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61F17AFD-6901-40DB-8513-B8FA8784A914}"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BY43" i="10"/>
  <c r="BE43" i="10"/>
  <c r="AM43" i="10"/>
  <c r="U43" i="10"/>
  <c r="E43" i="10"/>
  <c r="C43" i="10"/>
  <c r="DG42" i="10"/>
  <c r="CQ42" i="10"/>
  <c r="BY42" i="10"/>
  <c r="BE42" i="10"/>
  <c r="AM42" i="10"/>
  <c r="U42" i="10"/>
  <c r="E42" i="10"/>
  <c r="C42" i="10"/>
  <c r="DG41" i="10"/>
  <c r="CQ41" i="10"/>
  <c r="BY41" i="10"/>
  <c r="BE41" i="10"/>
  <c r="AM41" i="10"/>
  <c r="U41" i="10"/>
  <c r="E41" i="10"/>
  <c r="C41" i="10"/>
  <c r="DG40" i="10"/>
  <c r="CQ40" i="10"/>
  <c r="BY40" i="10"/>
  <c r="BE40" i="10"/>
  <c r="AM40" i="10"/>
  <c r="U40" i="10"/>
  <c r="E40" i="10"/>
  <c r="C40" i="10"/>
  <c r="DG39" i="10"/>
  <c r="CQ39" i="10"/>
  <c r="BY39" i="10"/>
  <c r="BE39" i="10"/>
  <c r="AM39" i="10"/>
  <c r="U39" i="10"/>
  <c r="E39" i="10"/>
  <c r="C39" i="10"/>
  <c r="DG38" i="10"/>
  <c r="CQ38" i="10"/>
  <c r="BY38" i="10"/>
  <c r="BE38" i="10"/>
  <c r="AM38" i="10"/>
  <c r="W38" i="10"/>
  <c r="E38" i="10"/>
  <c r="C38" i="10" s="1"/>
  <c r="DG37" i="10"/>
  <c r="CQ37" i="10"/>
  <c r="BY37" i="10"/>
  <c r="BE37" i="10"/>
  <c r="AM37" i="10"/>
  <c r="W37" i="10"/>
  <c r="E37" i="10"/>
  <c r="C37" i="10"/>
  <c r="DG36" i="10"/>
  <c r="CQ36" i="10"/>
  <c r="BY36" i="10"/>
  <c r="BE36" i="10"/>
  <c r="AO36" i="10"/>
  <c r="W36" i="10"/>
  <c r="E36" i="10"/>
  <c r="C36" i="10"/>
  <c r="DG35" i="10"/>
  <c r="CQ35" i="10"/>
  <c r="BY35" i="10"/>
  <c r="BE35" i="10"/>
  <c r="AO35" i="10"/>
  <c r="W35" i="10"/>
  <c r="E35" i="10"/>
  <c r="C35" i="10"/>
  <c r="DG34" i="10"/>
  <c r="CQ34" i="10"/>
  <c r="BY34" i="10"/>
  <c r="BG34" i="10"/>
  <c r="AO34" i="10"/>
  <c r="W34" i="10"/>
  <c r="U34" i="10" s="1"/>
  <c r="U35" i="10" s="1"/>
  <c r="U36" i="10" s="1"/>
  <c r="U37" i="10" s="1"/>
  <c r="E34" i="10"/>
  <c r="C34" i="10" s="1"/>
  <c r="U38" i="10" l="1"/>
  <c r="AM34" i="10" l="1"/>
  <c r="AM35" i="10" l="1"/>
  <c r="AM36" i="10" s="1"/>
  <c r="BE34" i="10" l="1"/>
  <c r="BW34" i="10" s="1"/>
  <c r="BW35" i="10" s="1"/>
  <c r="BW36" i="10" s="1"/>
  <c r="BW37" i="10" s="1"/>
  <c r="BW38" i="10" s="1"/>
  <c r="BW39" i="10" s="1"/>
  <c r="BW40" i="10" s="1"/>
  <c r="BW41" i="10" s="1"/>
  <c r="BW42" i="10" s="1"/>
  <c r="BW43"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<sst xmlns="http://schemas.openxmlformats.org/spreadsheetml/2006/main" count="1145" uniqueCount="563">
  <si>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</si>
  <si>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</si>
  <si>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</si>
  <si>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</si>
  <si>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第2次</t>
    <rPh sb="0" eb="1">
      <t>ダイ</t>
    </rPh>
    <rPh sb="2" eb="3">
      <t>ジ</t>
    </rPh>
    <phoneticPr fontId="5"/>
  </si>
  <si>
    <t>(Ｂ)</t>
  </si>
  <si>
    <t>（参考）</t>
    <rPh sb="1" eb="3">
      <t>サンコウ</t>
    </rPh>
    <phoneticPr fontId="5"/>
  </si>
  <si>
    <t>区分</t>
    <rPh sb="0" eb="2">
      <t>クブン</t>
    </rPh>
    <phoneticPr fontId="5"/>
  </si>
  <si>
    <t>徴収率
(％)</t>
    <rPh sb="0" eb="2">
      <t>チョウシュウ</t>
    </rPh>
    <rPh sb="2" eb="3">
      <t>リツ</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</si>
  <si>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</si>
  <si>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</si>
  <si>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</si>
  <si>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</si>
  <si>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</si>
  <si>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</si>
  <si>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</si>
  <si>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</si>
  <si>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</si>
  <si>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</si>
  <si>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</si>
  <si>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</si>
  <si>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法非適用企業</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</si>
  <si>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</si>
  <si>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</si>
  <si>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</si>
  <si>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</si>
  <si>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</si>
  <si>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</si>
  <si>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宅地造成</t>
  </si>
  <si>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</si>
  <si>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</si>
  <si>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</si>
  <si>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</si>
  <si>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</si>
  <si>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</si>
  <si>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</si>
  <si>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</si>
  <si>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</si>
  <si>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</si>
  <si>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</si>
  <si>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</si>
  <si>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</si>
  <si>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</si>
  <si>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</si>
  <si>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</si>
  <si>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</si>
  <si>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</si>
  <si>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</si>
  <si>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</si>
  <si>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</si>
  <si>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</si>
  <si>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</si>
  <si>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</si>
  <si>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</si>
  <si>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</si>
  <si>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</si>
  <si>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</si>
  <si>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</si>
  <si>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</si>
  <si>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</si>
  <si>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将来負担比率（分子）の構造</t>
  </si>
  <si>
    <t>　　都市計画税</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</si>
  <si>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</si>
  <si>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</si>
  <si>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</si>
  <si>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</si>
  <si>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</si>
  <si>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</si>
  <si>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</si>
  <si>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</si>
  <si>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</si>
  <si>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</si>
  <si>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</si>
  <si>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</si>
  <si>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</si>
  <si>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</si>
  <si>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</si>
  <si>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</si>
  <si>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</si>
  <si>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南砺市</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</si>
  <si>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</si>
  <si>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</si>
  <si>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</si>
  <si>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</si>
  <si>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</si>
  <si>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</si>
  <si>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</si>
  <si>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</si>
  <si>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</si>
  <si>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</si>
  <si>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</si>
  <si>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</si>
  <si>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</si>
  <si>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</si>
  <si>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</si>
  <si>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</si>
  <si>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</si>
  <si>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</si>
  <si>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</si>
  <si>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</si>
  <si>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</si>
  <si>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</si>
  <si>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</si>
  <si>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</si>
  <si>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</si>
  <si>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</si>
  <si>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</si>
  <si>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</si>
  <si>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</si>
  <si>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</si>
  <si>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</si>
  <si>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</si>
  <si>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</si>
  <si>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</si>
  <si>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</si>
  <si>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</si>
  <si>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</si>
  <si>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</si>
  <si>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</si>
  <si>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</si>
  <si>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</si>
  <si>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</si>
  <si>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</si>
  <si>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</si>
  <si>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</si>
  <si>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</si>
  <si>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</si>
  <si>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</si>
  <si>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</si>
  <si>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</si>
  <si>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</si>
  <si>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</si>
  <si>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</si>
  <si>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</si>
  <si>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</si>
  <si>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</si>
  <si>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富山県</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</si>
  <si>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</si>
  <si>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</si>
  <si>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Ⅰ－２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</si>
  <si>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</si>
  <si>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</si>
  <si>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</si>
  <si>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</si>
  <si>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</si>
  <si>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</si>
  <si>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訪問看護事業特別会計</t>
  </si>
  <si>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</si>
  <si>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</si>
  <si>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</si>
  <si>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</si>
  <si>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</si>
  <si>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</si>
  <si>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</si>
  <si>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</si>
  <si>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</si>
  <si>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</si>
  <si>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ふくみつ光房（株）</t>
    <rPh sb="6" eb="9">
      <t>カブ</t>
    </rPh>
    <phoneticPr fontId="5"/>
  </si>
  <si>
    <t>純固定資産税</t>
    <rPh sb="0" eb="1">
      <t>ジュン</t>
    </rPh>
    <rPh sb="1" eb="3">
      <t>コテイ</t>
    </rPh>
    <rPh sb="3" eb="6">
      <t>シサンゼイ</t>
    </rPh>
    <phoneticPr fontId="5"/>
  </si>
  <si>
    <t>地方交付税種地</t>
    <rPh sb="0" eb="2">
      <t>チホウ</t>
    </rPh>
    <rPh sb="2" eb="5">
      <t>コウフゼイ</t>
    </rPh>
    <rPh sb="5" eb="6">
      <t>シュ</t>
    </rPh>
    <rPh sb="6" eb="7">
      <t>チ</t>
    </rPh>
    <phoneticPr fontId="5"/>
  </si>
  <si>
    <t>2-2</t>
  </si>
  <si>
    <t>地方公社・第三セクター等一覧</t>
    <rPh sb="0" eb="2">
      <t>チホウ</t>
    </rPh>
    <rPh sb="2" eb="4">
      <t>コウシャ</t>
    </rPh>
    <rPh sb="5" eb="6">
      <t>ダイ</t>
    </rPh>
    <rPh sb="6" eb="7">
      <t>３</t>
    </rPh>
    <rPh sb="11" eb="12">
      <t>トウ</t>
    </rPh>
    <rPh sb="12" eb="14">
      <t>イチラン</t>
    </rPh>
    <phoneticPr fontId="5"/>
  </si>
  <si>
    <t>会計名</t>
    <rPh sb="0" eb="2">
      <t>カイケイ</t>
    </rPh>
    <rPh sb="2" eb="3">
      <t>メイ</t>
    </rPh>
    <phoneticPr fontId="5"/>
  </si>
  <si>
    <t>(Ｅ)</t>
  </si>
  <si>
    <t>歳入歳出差引</t>
  </si>
  <si>
    <t>　　(※1)</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</si>
  <si>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</si>
  <si>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</si>
  <si>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</si>
  <si>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</si>
  <si>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</si>
  <si>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</si>
  <si>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</si>
  <si>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</si>
  <si>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</si>
  <si>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</si>
  <si>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</si>
  <si>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砺波地方介護保険組合　介護保険事業特別会計</t>
    <rPh sb="0" eb="2">
      <t>トナミ</t>
    </rPh>
    <rPh sb="2" eb="4">
      <t>チホウ</t>
    </rPh>
    <rPh sb="4" eb="6">
      <t>カイゴ</t>
    </rPh>
    <rPh sb="6" eb="8">
      <t>ホケン</t>
    </rPh>
    <rPh sb="8" eb="10">
      <t>クミアイ</t>
    </rPh>
    <rPh sb="11" eb="13">
      <t>カイゴ</t>
    </rPh>
    <rPh sb="13" eb="15">
      <t>ホケン</t>
    </rPh>
    <rPh sb="15" eb="17">
      <t>ジギョウ</t>
    </rPh>
    <rPh sb="17" eb="19">
      <t>トクベツ</t>
    </rPh>
    <rPh sb="19" eb="21">
      <t>カイケイ</t>
    </rPh>
    <phoneticPr fontId="5"/>
  </si>
  <si>
    <t>参考</t>
    <rPh sb="0" eb="2">
      <t>サンコウ</t>
    </rPh>
    <phoneticPr fontId="5"/>
  </si>
  <si>
    <t>○</t>
  </si>
  <si>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</si>
  <si>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</si>
  <si>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</si>
  <si>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</si>
  <si>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</si>
  <si>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</si>
  <si>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</si>
  <si>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</si>
  <si>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</si>
  <si>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</si>
  <si>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富山県市町村会館管理組合　一般会計</t>
    <rPh sb="0" eb="3">
      <t>トヤマケン</t>
    </rPh>
    <rPh sb="3" eb="6">
      <t>シチョウソン</t>
    </rPh>
    <rPh sb="6" eb="8">
      <t>カイカン</t>
    </rPh>
    <rPh sb="8" eb="10">
      <t>カンリ</t>
    </rPh>
    <rPh sb="10" eb="12">
      <t>クミアイ</t>
    </rPh>
    <rPh sb="13" eb="17">
      <t>イッパンカイケイ</t>
    </rPh>
    <phoneticPr fontId="5"/>
  </si>
  <si>
    <t>-6.6</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</si>
  <si>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</si>
  <si>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</si>
  <si>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</si>
  <si>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</si>
  <si>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</si>
  <si>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</si>
  <si>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</si>
  <si>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合併地域振興基金</t>
  </si>
  <si>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</si>
  <si>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</si>
  <si>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</si>
  <si>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</si>
  <si>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</si>
  <si>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</si>
  <si>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</si>
  <si>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</si>
  <si>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</si>
  <si>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</si>
  <si>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</si>
  <si>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</si>
  <si>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</si>
  <si>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</si>
  <si>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</si>
  <si>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</si>
  <si>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</si>
  <si>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</si>
  <si>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</si>
  <si>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</si>
  <si>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</si>
  <si>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</si>
  <si>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</si>
  <si>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</si>
  <si>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</si>
  <si>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R05</t>
  </si>
  <si>
    <t>-1.9</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</si>
  <si>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</si>
  <si>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</si>
  <si>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-2.1</t>
  </si>
  <si>
    <t>実質収支</t>
    <rPh sb="0" eb="2">
      <t>ジッシツ</t>
    </rPh>
    <rPh sb="2" eb="4">
      <t>シュウシ</t>
    </rPh>
    <phoneticPr fontId="5"/>
  </si>
  <si>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</si>
  <si>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</si>
  <si>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</si>
  <si>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</si>
  <si>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</si>
  <si>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</si>
  <si>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</si>
  <si>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</si>
  <si>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</si>
  <si>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</si>
  <si>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</si>
  <si>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</si>
  <si>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</si>
  <si>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</si>
  <si>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</si>
  <si>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</si>
  <si>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</si>
  <si>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</si>
  <si>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</si>
  <si>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</si>
  <si>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</si>
  <si>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</si>
  <si>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</si>
  <si>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</si>
  <si>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</si>
  <si>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</si>
  <si>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</si>
  <si>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</si>
  <si>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</si>
  <si>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</si>
  <si>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</si>
  <si>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</si>
  <si>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</si>
  <si>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</si>
  <si>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</si>
  <si>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</si>
  <si>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</si>
  <si>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</si>
  <si>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</si>
  <si>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</si>
  <si>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</si>
  <si>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</si>
  <si>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</si>
  <si>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</si>
  <si>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</si>
  <si>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</si>
  <si>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</si>
  <si>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</si>
  <si>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</si>
  <si>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</si>
  <si>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</si>
  <si>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</si>
  <si>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</si>
  <si>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</si>
  <si>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</si>
  <si>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</si>
  <si>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砺波広域圏　水道事業特別会計</t>
    <rPh sb="0" eb="2">
      <t>トナミ</t>
    </rPh>
    <rPh sb="2" eb="5">
      <t>コウイキケン</t>
    </rPh>
    <rPh sb="6" eb="8">
      <t>スイドウ</t>
    </rPh>
    <rPh sb="8" eb="10">
      <t>ジギョウ</t>
    </rPh>
    <rPh sb="10" eb="12">
      <t>トクベツ</t>
    </rPh>
    <rPh sb="12" eb="14">
      <t>カイケイ</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</si>
  <si>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</si>
  <si>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</si>
  <si>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</si>
  <si>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</si>
  <si>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</si>
  <si>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</si>
  <si>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</si>
  <si>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</si>
  <si>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</si>
  <si>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</si>
  <si>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</si>
  <si>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</si>
  <si>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</si>
  <si>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富山県南砺市</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</si>
  <si>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</si>
  <si>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</si>
  <si>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</si>
  <si>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</si>
  <si>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</si>
  <si>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</si>
  <si>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</si>
  <si>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</si>
  <si>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</si>
  <si>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</si>
  <si>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</si>
  <si>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</si>
  <si>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</si>
  <si>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</si>
  <si>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</si>
  <si>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</si>
  <si>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</si>
  <si>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</si>
  <si>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</si>
  <si>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</si>
  <si>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</si>
  <si>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</si>
  <si>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</si>
  <si>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</si>
  <si>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</si>
  <si>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</si>
  <si>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</si>
  <si>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</si>
  <si>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</si>
  <si>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</si>
  <si>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</si>
  <si>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</si>
  <si>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</si>
  <si>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</si>
  <si>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</si>
  <si>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</si>
  <si>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</si>
  <si>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</si>
  <si>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</si>
  <si>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</si>
  <si>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</si>
  <si>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</si>
  <si>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</si>
  <si>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</si>
  <si>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</si>
  <si>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</si>
  <si>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</si>
  <si>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</si>
  <si>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</si>
  <si>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</si>
  <si>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</si>
  <si>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</si>
  <si>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</si>
  <si>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</si>
  <si>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</si>
  <si>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</si>
  <si>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</si>
  <si>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</si>
  <si>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</si>
  <si>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（一財）五箇山和紙の里</t>
    <rPh sb="1" eb="3">
      <t>イチザイ</t>
    </rPh>
    <phoneticPr fontId="5"/>
  </si>
  <si>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</si>
  <si>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</si>
  <si>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</si>
  <si>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</si>
  <si>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</si>
  <si>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</si>
  <si>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</si>
  <si>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</si>
  <si>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</si>
  <si>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</si>
  <si>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</si>
  <si>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</si>
  <si>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</si>
  <si>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</si>
  <si>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</si>
  <si>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</si>
  <si>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</si>
  <si>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</si>
  <si>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</si>
  <si>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</si>
  <si>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</si>
  <si>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</si>
  <si>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</si>
  <si>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</si>
  <si>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</si>
  <si>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</si>
  <si>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</si>
  <si>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</si>
  <si>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</si>
  <si>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</si>
  <si>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</si>
  <si>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となみ衛生通信テレビ（株）</t>
    <rPh sb="3" eb="5">
      <t>エイセイ</t>
    </rPh>
    <rPh sb="5" eb="7">
      <t>ツウシン</t>
    </rPh>
    <rPh sb="11" eb="12">
      <t>カブ</t>
    </rPh>
    <phoneticPr fontId="5"/>
  </si>
  <si>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</si>
  <si>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</si>
  <si>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</si>
  <si>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</si>
  <si>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</si>
  <si>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</si>
  <si>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</si>
  <si>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</si>
  <si>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</si>
  <si>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</si>
  <si>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</si>
  <si>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</si>
  <si>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</si>
  <si>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</si>
  <si>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下水道</t>
  </si>
  <si>
    <t>財政再生基準</t>
  </si>
  <si>
    <t>再差引収支</t>
    <rPh sb="0" eb="1">
      <t>サイ</t>
    </rPh>
    <rPh sb="1" eb="3">
      <t>サシヒキ</t>
    </rPh>
    <rPh sb="3" eb="5">
      <t>シュウシ</t>
    </rPh>
    <phoneticPr fontId="5"/>
  </si>
  <si>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</si>
  <si>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</si>
  <si>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</si>
  <si>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</si>
  <si>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</si>
  <si>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加入世帯数(世帯)</t>
  </si>
  <si>
    <t>　繰出金</t>
  </si>
  <si>
    <t>　うち減収補塡債(特例分)</t>
    <rPh sb="4" eb="5">
      <t>シュウ</t>
    </rPh>
    <rPh sb="9" eb="10">
      <t>トク</t>
    </rPh>
    <rPh sb="10" eb="11">
      <t>レイ</t>
    </rPh>
    <rPh sb="11" eb="12">
      <t>ブン</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</si>
  <si>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</si>
  <si>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</si>
  <si>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</si>
  <si>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</si>
  <si>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</si>
  <si>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</si>
  <si>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被保険者
1人当り</t>
  </si>
  <si>
    <t>保険税(料)収入額</t>
  </si>
  <si>
    <t>国民健康保険</t>
  </si>
  <si>
    <t>その他</t>
  </si>
  <si>
    <t>保険給付費</t>
  </si>
  <si>
    <t>普通建設事業費</t>
  </si>
  <si>
    <t>　うち補助</t>
  </si>
  <si>
    <t>（公財）五箇山農業公社</t>
    <rPh sb="1" eb="3">
      <t>コウザイ</t>
    </rPh>
    <phoneticPr fontId="5"/>
  </si>
  <si>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</si>
  <si>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</si>
  <si>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</si>
  <si>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</si>
  <si>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</si>
  <si>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</si>
  <si>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</si>
  <si>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介護事業特別会計</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</si>
  <si>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</si>
  <si>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</si>
  <si>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</si>
  <si>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</si>
  <si>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</si>
  <si>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</si>
  <si>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</si>
  <si>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</si>
  <si>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</si>
  <si>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</si>
  <si>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</si>
  <si>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</si>
  <si>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</si>
  <si>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</si>
  <si>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</si>
  <si>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</si>
  <si>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</si>
  <si>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</si>
  <si>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国民健康保険事業特別会計</t>
  </si>
  <si>
    <t>国民健康保険診療所事業特別会計</t>
  </si>
  <si>
    <t>後期高齢者医療事業特別会計</t>
  </si>
  <si>
    <t>病院事業会計</t>
  </si>
  <si>
    <t>法適用企業</t>
  </si>
  <si>
    <t>水道事業会計</t>
  </si>
  <si>
    <t>工業用地造成事業特別会計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</si>
  <si>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</si>
  <si>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</si>
  <si>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</si>
  <si>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</si>
  <si>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</si>
  <si>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</si>
  <si>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</si>
  <si>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</si>
  <si>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</si>
  <si>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</si>
  <si>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</si>
  <si>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</si>
  <si>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</si>
  <si>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</si>
  <si>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</si>
  <si>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</si>
  <si>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</si>
  <si>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</si>
  <si>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1.01</t>
  </si>
  <si>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</si>
  <si>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</si>
  <si>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</si>
  <si>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</si>
  <si>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</si>
  <si>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</si>
  <si>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</si>
  <si>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</si>
  <si>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</si>
  <si>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</si>
  <si>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</si>
  <si>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</si>
  <si>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</si>
  <si>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</si>
  <si>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</si>
  <si>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</si>
  <si>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</si>
  <si>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</si>
  <si>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</si>
  <si>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</si>
  <si>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</si>
  <si>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</si>
  <si>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</si>
  <si>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</si>
  <si>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</si>
  <si>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</si>
  <si>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</si>
  <si>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</si>
  <si>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</si>
  <si>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</si>
  <si>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</si>
  <si>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</si>
  <si>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</si>
  <si>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</si>
  <si>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</si>
  <si>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</si>
  <si>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</si>
  <si>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</si>
  <si>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</si>
  <si>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</si>
  <si>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</si>
  <si>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</si>
  <si>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</si>
  <si>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</si>
  <si>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</si>
  <si>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</si>
  <si>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0.16</t>
  </si>
  <si>
    <t>その他会計（赤字）</t>
  </si>
  <si>
    <t>公共施設再編基金</t>
  </si>
  <si>
    <t>施設等整備基金</t>
  </si>
  <si>
    <t>地方創生推進基金</t>
  </si>
  <si>
    <t>すこやか子育て基金</t>
  </si>
  <si>
    <t>砺波広域圏　一般会計</t>
    <rPh sb="0" eb="2">
      <t>トナミ</t>
    </rPh>
    <rPh sb="2" eb="4">
      <t>コウイキ</t>
    </rPh>
    <rPh sb="6" eb="10">
      <t>イッパンカイケイ</t>
    </rPh>
    <phoneticPr fontId="5"/>
  </si>
  <si>
    <t>砺波地域消防組合　一般会計</t>
    <rPh sb="0" eb="2">
      <t>トナミ</t>
    </rPh>
    <rPh sb="2" eb="4">
      <t>チイキ</t>
    </rPh>
    <rPh sb="4" eb="6">
      <t>ショウボウ</t>
    </rPh>
    <rPh sb="6" eb="8">
      <t>クミアイ</t>
    </rPh>
    <rPh sb="9" eb="13">
      <t>イッパンカイケイ</t>
    </rPh>
    <phoneticPr fontId="5"/>
  </si>
  <si>
    <t>砺波地方衛生施設組合　一般会計</t>
    <rPh sb="0" eb="2">
      <t>トナミ</t>
    </rPh>
    <rPh sb="2" eb="4">
      <t>チホウ</t>
    </rPh>
    <rPh sb="4" eb="6">
      <t>エイセイ</t>
    </rPh>
    <rPh sb="6" eb="8">
      <t>シセツ</t>
    </rPh>
    <rPh sb="8" eb="10">
      <t>クミアイ</t>
    </rPh>
    <rPh sb="11" eb="15">
      <t>イッパンカイケイ</t>
    </rPh>
    <phoneticPr fontId="5"/>
  </si>
  <si>
    <t>砺波地方介護保険組合　一般会計</t>
    <rPh sb="0" eb="2">
      <t>トナミ</t>
    </rPh>
    <rPh sb="2" eb="4">
      <t>チホウ</t>
    </rPh>
    <rPh sb="4" eb="6">
      <t>カイゴ</t>
    </rPh>
    <rPh sb="6" eb="8">
      <t>ホケン</t>
    </rPh>
    <rPh sb="8" eb="10">
      <t>クミアイ</t>
    </rPh>
    <rPh sb="11" eb="13">
      <t>イッパン</t>
    </rPh>
    <rPh sb="13" eb="15">
      <t>カイケイ</t>
    </rPh>
    <phoneticPr fontId="5"/>
  </si>
  <si>
    <t>砺波地方介護保険組合　養護老人ホーム楽寿荘特別会計</t>
    <rPh sb="11" eb="13">
      <t>ヨウゴ</t>
    </rPh>
    <rPh sb="13" eb="15">
      <t>ロウジン</t>
    </rPh>
    <rPh sb="18" eb="19">
      <t>ラク</t>
    </rPh>
    <rPh sb="19" eb="20">
      <t>コトブキ</t>
    </rPh>
    <rPh sb="20" eb="21">
      <t>ソウ</t>
    </rPh>
    <rPh sb="21" eb="23">
      <t>トクベツ</t>
    </rPh>
    <rPh sb="23" eb="25">
      <t>カイケイ</t>
    </rPh>
    <phoneticPr fontId="5"/>
  </si>
  <si>
    <t>富山県後期高齢者医療広域連合　一般会計</t>
    <rPh sb="0" eb="3">
      <t>トヤマケン</t>
    </rPh>
    <rPh sb="3" eb="5">
      <t>コウキ</t>
    </rPh>
    <rPh sb="5" eb="8">
      <t>コウレイシャ</t>
    </rPh>
    <rPh sb="8" eb="10">
      <t>イリョウ</t>
    </rPh>
    <rPh sb="10" eb="12">
      <t>コウイキ</t>
    </rPh>
    <rPh sb="12" eb="14">
      <t>レンゴウ</t>
    </rPh>
    <rPh sb="15" eb="19">
      <t>イッパンカイケイ</t>
    </rPh>
    <phoneticPr fontId="5"/>
  </si>
  <si>
    <t>富山県後期高齢者医療広域連合　後期高齢者医療事業特別会計</t>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トクベツ</t>
    </rPh>
    <rPh sb="26" eb="28">
      <t>カイケイ</t>
    </rPh>
    <phoneticPr fontId="5"/>
  </si>
  <si>
    <t>富山県市町村総合事務組合　一般会計</t>
    <rPh sb="0" eb="3">
      <t>トヤマケン</t>
    </rPh>
    <rPh sb="3" eb="6">
      <t>シチョウソン</t>
    </rPh>
    <rPh sb="6" eb="8">
      <t>ソウゴウ</t>
    </rPh>
    <rPh sb="8" eb="10">
      <t>ジム</t>
    </rPh>
    <rPh sb="10" eb="12">
      <t>クミアイ</t>
    </rPh>
    <rPh sb="13" eb="17">
      <t>イッパンカイケイ</t>
    </rPh>
    <phoneticPr fontId="5"/>
  </si>
  <si>
    <t>（公財）世界遺産相倉合掌造り集落保存財団</t>
    <rPh sb="1" eb="3">
      <t>コウザイ</t>
    </rPh>
    <phoneticPr fontId="5"/>
  </si>
  <si>
    <t>（一財）五箇山合掌の里</t>
    <rPh sb="1" eb="3">
      <t>イチザイ</t>
    </rPh>
    <phoneticPr fontId="5"/>
  </si>
  <si>
    <t>（株）ジェイウイング</t>
    <rPh sb="0" eb="3">
      <t>カブ</t>
    </rPh>
    <phoneticPr fontId="5"/>
  </si>
  <si>
    <t>上平観光開発（株）</t>
    <rPh sb="6" eb="9">
      <t>カブ</t>
    </rPh>
    <phoneticPr fontId="5"/>
  </si>
  <si>
    <t>（株）井波木彫りの里</t>
    <rPh sb="0" eb="3">
      <t>カブ</t>
    </rPh>
    <phoneticPr fontId="5"/>
  </si>
  <si>
    <t>福野まちづくり（株）</t>
    <rPh sb="7" eb="10">
      <t>カブ</t>
    </rPh>
    <phoneticPr fontId="5"/>
  </si>
  <si>
    <t>医王アローザ（株）</t>
    <rPh sb="6" eb="9">
      <t>カブ</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</si>
  <si>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</si>
  <si>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</si>
  <si>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左のグラフに「当該団体値」が表示されていないとおり、当市の将来負担比率は、充当可能基金残高の十分な確保に加え、地方交付税措置率の高い地方債の優先的な活用により、現在まで「生じていない（ゼロ）」状況を維持している。しかしながら、今後はインフラを含む多数の公共施設が更新・大規模改修期を迎えることから、地方債残高の増加や基金の取り崩しが進むことが想定され、さらに、中長期的には人口減少に伴う市税収入の減少が見込まれるため、将来負担比率の動向には引き続き注視が必要である。こうした中、有形固定資産減価償却率は上昇傾向にあり、施設の老朽化が一段と進展している。インフラをはじめとする基幹的住民サービスの提供に支障を来さぬよう、持続可能な財源確保と計画的な施設更新を両立させなければならない。したがって、各施設の利用ニーズや減価償却率等の指標を客観的に検証した上で、「公共施設再編計画」に基づく集約化・複合化等の再編を着実に推進し、保有量の適正化と質の高い施設管理に取り組む必要がある。</t>
    <rPh sb="187" eb="189">
      <t>ジンコウ</t>
    </rPh>
    <rPh sb="189" eb="191">
      <t>ゲンショウ</t>
    </rPh>
    <rPh sb="192" eb="193">
      <t>トモナ</t>
    </rPh>
    <rPh sb="433" eb="435">
      <t>ヒツヨウ</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</si>
  <si>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</si>
  <si>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</si>
  <si>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</si>
  <si>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</si>
  <si>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</si>
  <si>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</si>
  <si>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上記「将来負担比率と有形固定資産減価償却率の推移」　に記載のとおり、将来負担比率が発生していないため、左のグラフに「当該団体値」が表示されていない。当市の実質公債費比率は、過去に推進した任意繰上償還の成果により公債費負担が抑えられ、これまで低い水準で推移してきたが、①令和元年度以降は任意繰上償還を見送っていること、②元金償還額が令和5年度のピークに向けて増加傾向にあったこと、③普通交付税および臨時財政対策債発行可能額の減少、などの要因が重なり、実質公債費比率は前年度比で1.7パーセント上昇した。今後についても、当面は上昇または高水準で推移するものと見込んでいる。これは、ストックの観点（将来負担の抑制）では健全性を維持しているものの、フローの観点では「借金の返済以外に回せるお金の割合が低くなってきている」状況を示している。このため、今後は起債対象事業の厳格な精査・選定を行うとともに、地方債の発行規模を抑え、公債費の適正な管理をより進める必要がある。</t>
    <rPh sb="75" eb="76">
      <t>トウ</t>
    </rPh>
    <rPh sb="421" eb="422">
      <t>スス</t>
    </rPh>
    <rPh sb="424" eb="426">
      <t>ヒツヨウ</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</si>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</sst>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4" xfId="12" applyFont="1" applyFill="1" applyBorder="1">
      <alignment vertical="center"/>
    </xf>
    <xf numFmtId="0" fontId="17"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78" fontId="14" fillId="0" borderId="23" xfId="19" applyNumberFormat="1" applyFont="1" applyBorder="1">
      <alignment vertical="center"/>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8" applyFont="1" applyBorder="1">
      <alignment vertical="center"/>
    </xf>
    <xf numFmtId="0" fontId="24" fillId="0" borderId="50" xfId="8" applyFont="1" applyBorder="1">
      <alignment vertical="center"/>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09BC6657-A5A7-4303-ACD0-C12FFD7B3143}"/>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6F7E-4B98-8AF9-BDDF8ADF22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82238</c:v>
                </c:pt>
                <c:pt idx="1">
                  <c:v>94131</c:v>
                </c:pt>
                <c:pt idx="2">
                  <c:v>96871</c:v>
                </c:pt>
                <c:pt idx="3">
                  <c:v>94233</c:v>
                </c:pt>
                <c:pt idx="4">
                  <c:v>81413</c:v>
                </c:pt>
              </c:numCache>
            </c:numRef>
          </c:val>
          <c:smooth val="0"/>
          <c:extLst>
            <c:ext xmlns:c16="http://schemas.microsoft.com/office/drawing/2014/chart" uri="{C3380CC4-5D6E-409C-BE32-E72D297353CC}">
              <c16:uniqueId val="{00000001-6F7E-4B98-8AF9-BDDF8ADF229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99490504859E-2"/>
              <c:y val="7.5163461710143376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6.63</c:v>
                </c:pt>
                <c:pt idx="1">
                  <c:v>9.24</c:v>
                </c:pt>
                <c:pt idx="2">
                  <c:v>10.95</c:v>
                </c:pt>
                <c:pt idx="3">
                  <c:v>10.43</c:v>
                </c:pt>
                <c:pt idx="4">
                  <c:v>9.82</c:v>
                </c:pt>
              </c:numCache>
            </c:numRef>
          </c:val>
          <c:extLst>
            <c:ext xmlns:c16="http://schemas.microsoft.com/office/drawing/2014/chart" uri="{C3380CC4-5D6E-409C-BE32-E72D297353CC}">
              <c16:uniqueId val="{00000000-A806-4720-8B20-54F235BA020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15.86</c:v>
                </c:pt>
                <c:pt idx="1">
                  <c:v>15.75</c:v>
                </c:pt>
                <c:pt idx="2">
                  <c:v>16.309999999999999</c:v>
                </c:pt>
                <c:pt idx="3">
                  <c:v>18.670000000000002</c:v>
                </c:pt>
                <c:pt idx="4">
                  <c:v>18.37</c:v>
                </c:pt>
              </c:numCache>
            </c:numRef>
          </c:val>
          <c:extLst>
            <c:ext xmlns:c16="http://schemas.microsoft.com/office/drawing/2014/chart" uri="{C3380CC4-5D6E-409C-BE32-E72D297353CC}">
              <c16:uniqueId val="{00000001-A806-4720-8B20-54F235BA020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-0.16</c:v>
                </c:pt>
                <c:pt idx="1">
                  <c:v>3.07</c:v>
                </c:pt>
                <c:pt idx="2">
                  <c:v>1.3</c:v>
                </c:pt>
                <c:pt idx="3">
                  <c:v>1.71</c:v>
                </c:pt>
                <c:pt idx="4">
                  <c:v>-1.01</c:v>
                </c:pt>
              </c:numCache>
            </c:numRef>
          </c:val>
          <c:smooth val="0"/>
          <c:extLst>
            <c:ext xmlns:c16="http://schemas.microsoft.com/office/drawing/2014/chart" uri="{C3380CC4-5D6E-409C-BE32-E72D297353CC}">
              <c16:uniqueId val="{00000002-A806-4720-8B20-54F235BA020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0.17</c:v>
                </c:pt>
                <c:pt idx="4">
                  <c:v>#N/A</c:v>
                </c:pt>
                <c:pt idx="5">
                  <c:v>0.25</c:v>
                </c:pt>
                <c:pt idx="6">
                  <c:v>#N/A</c:v>
                </c:pt>
                <c:pt idx="7">
                  <c:v>0</c:v>
                </c:pt>
                <c:pt idx="8">
                  <c:v>#N/A</c:v>
                </c:pt>
                <c:pt idx="9">
                  <c:v>0</c:v>
                </c:pt>
              </c:numCache>
            </c:numRef>
          </c:val>
          <c:extLst>
            <c:ext xmlns:c16="http://schemas.microsoft.com/office/drawing/2014/chart" uri="{C3380CC4-5D6E-409C-BE32-E72D297353CC}">
              <c16:uniqueId val="{00000000-1634-4D77-ADF8-ABF5EA76E91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34-4D77-ADF8-ABF5EA76E918}"/>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0.02</c:v>
                </c:pt>
                <c:pt idx="6">
                  <c:v>#N/A</c:v>
                </c:pt>
                <c:pt idx="7">
                  <c:v>0.04</c:v>
                </c:pt>
                <c:pt idx="8">
                  <c:v>#N/A</c:v>
                </c:pt>
                <c:pt idx="9">
                  <c:v>0</c:v>
                </c:pt>
              </c:numCache>
            </c:numRef>
          </c:val>
          <c:extLst>
            <c:ext xmlns:c16="http://schemas.microsoft.com/office/drawing/2014/chart" uri="{C3380CC4-5D6E-409C-BE32-E72D297353CC}">
              <c16:uniqueId val="{00000002-1634-4D77-ADF8-ABF5EA76E918}"/>
            </c:ext>
          </c:extLst>
        </c:ser>
        <c:ser>
          <c:idx val="3"/>
          <c:order val="3"/>
          <c:tx>
            <c:strRef>
              <c:f>データシート!$A$30</c:f>
              <c:strCache>
                <c:ptCount val="1"/>
                <c:pt idx="0">
                  <c:v>訪問看護事業特別会計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0.01</c:v>
                </c:pt>
                <c:pt idx="4">
                  <c:v>#N/A</c:v>
                </c:pt>
                <c:pt idx="5">
                  <c:v>0.06</c:v>
                </c:pt>
                <c:pt idx="6">
                  <c:v>#N/A</c:v>
                </c:pt>
                <c:pt idx="7">
                  <c:v>0.03</c:v>
                </c:pt>
                <c:pt idx="8">
                  <c:v>#N/A</c:v>
                </c:pt>
                <c:pt idx="9">
                  <c:v>0.03</c:v>
                </c:pt>
              </c:numCache>
            </c:numRef>
          </c:val>
          <c:extLst>
            <c:ext xmlns:c16="http://schemas.microsoft.com/office/drawing/2014/chart" uri="{C3380CC4-5D6E-409C-BE32-E72D297353CC}">
              <c16:uniqueId val="{00000003-1634-4D77-ADF8-ABF5EA76E918}"/>
            </c:ext>
          </c:extLst>
        </c:ser>
        <c:ser>
          <c:idx val="4"/>
          <c:order val="4"/>
          <c:tx>
            <c:strRef>
              <c:f>データシート!$A$31</c:f>
              <c:strCache>
                <c:ptCount val="1"/>
                <c:pt idx="0">
                  <c:v>介護事業特別会計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0.06</c:v>
                </c:pt>
                <c:pt idx="4">
                  <c:v>#N/A</c:v>
                </c:pt>
                <c:pt idx="5">
                  <c:v>0.06</c:v>
                </c:pt>
                <c:pt idx="6">
                  <c:v>#N/A</c:v>
                </c:pt>
                <c:pt idx="7">
                  <c:v>0.03</c:v>
                </c:pt>
                <c:pt idx="8">
                  <c:v>#N/A</c:v>
                </c:pt>
                <c:pt idx="9">
                  <c:v>0.08</c:v>
                </c:pt>
              </c:numCache>
            </c:numRef>
          </c:val>
          <c:extLst>
            <c:ext xmlns:c16="http://schemas.microsoft.com/office/drawing/2014/chart" uri="{C3380CC4-5D6E-409C-BE32-E72D297353CC}">
              <c16:uniqueId val="{00000004-1634-4D77-ADF8-ABF5EA76E918}"/>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0.45</c:v>
                </c:pt>
                <c:pt idx="2">
                  <c:v>#N/A</c:v>
                </c:pt>
                <c:pt idx="3">
                  <c:v>0.28000000000000003</c:v>
                </c:pt>
                <c:pt idx="4">
                  <c:v>#N/A</c:v>
                </c:pt>
                <c:pt idx="5">
                  <c:v>0.25</c:v>
                </c:pt>
                <c:pt idx="6">
                  <c:v>#N/A</c:v>
                </c:pt>
                <c:pt idx="7">
                  <c:v>0.24</c:v>
                </c:pt>
                <c:pt idx="8">
                  <c:v>#N/A</c:v>
                </c:pt>
                <c:pt idx="9">
                  <c:v>0.28999999999999998</c:v>
                </c:pt>
              </c:numCache>
            </c:numRef>
          </c:val>
          <c:extLst>
            <c:ext xmlns:c16="http://schemas.microsoft.com/office/drawing/2014/chart" uri="{C3380CC4-5D6E-409C-BE32-E72D297353CC}">
              <c16:uniqueId val="{00000005-1634-4D77-ADF8-ABF5EA76E91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1.66</c:v>
                </c:pt>
                <c:pt idx="2">
                  <c:v>#N/A</c:v>
                </c:pt>
                <c:pt idx="3">
                  <c:v>2.14</c:v>
                </c:pt>
                <c:pt idx="4">
                  <c:v>#N/A</c:v>
                </c:pt>
                <c:pt idx="5">
                  <c:v>2.66</c:v>
                </c:pt>
                <c:pt idx="6">
                  <c:v>#N/A</c:v>
                </c:pt>
                <c:pt idx="7">
                  <c:v>2.6</c:v>
                </c:pt>
                <c:pt idx="8">
                  <c:v>#N/A</c:v>
                </c:pt>
                <c:pt idx="9">
                  <c:v>2.75</c:v>
                </c:pt>
              </c:numCache>
            </c:numRef>
          </c:val>
          <c:extLst>
            <c:ext xmlns:c16="http://schemas.microsoft.com/office/drawing/2014/chart" uri="{C3380CC4-5D6E-409C-BE32-E72D297353CC}">
              <c16:uniqueId val="{00000006-1634-4D77-ADF8-ABF5EA76E918}"/>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7.7</c:v>
                </c:pt>
                <c:pt idx="2">
                  <c:v>#N/A</c:v>
                </c:pt>
                <c:pt idx="3">
                  <c:v>6.39</c:v>
                </c:pt>
                <c:pt idx="4">
                  <c:v>#N/A</c:v>
                </c:pt>
                <c:pt idx="5">
                  <c:v>5.27</c:v>
                </c:pt>
                <c:pt idx="6">
                  <c:v>#N/A</c:v>
                </c:pt>
                <c:pt idx="7">
                  <c:v>5.27</c:v>
                </c:pt>
                <c:pt idx="8">
                  <c:v>#N/A</c:v>
                </c:pt>
                <c:pt idx="9">
                  <c:v>5.22</c:v>
                </c:pt>
              </c:numCache>
            </c:numRef>
          </c:val>
          <c:extLst>
            <c:ext xmlns:c16="http://schemas.microsoft.com/office/drawing/2014/chart" uri="{C3380CC4-5D6E-409C-BE32-E72D297353CC}">
              <c16:uniqueId val="{00000007-1634-4D77-ADF8-ABF5EA76E91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6.57</c:v>
                </c:pt>
                <c:pt idx="2">
                  <c:v>#N/A</c:v>
                </c:pt>
                <c:pt idx="3">
                  <c:v>9.1999999999999993</c:v>
                </c:pt>
                <c:pt idx="4">
                  <c:v>#N/A</c:v>
                </c:pt>
                <c:pt idx="5">
                  <c:v>10.94</c:v>
                </c:pt>
                <c:pt idx="6">
                  <c:v>#N/A</c:v>
                </c:pt>
                <c:pt idx="7">
                  <c:v>10.43</c:v>
                </c:pt>
                <c:pt idx="8">
                  <c:v>#N/A</c:v>
                </c:pt>
                <c:pt idx="9">
                  <c:v>9.82</c:v>
                </c:pt>
              </c:numCache>
            </c:numRef>
          </c:val>
          <c:extLst>
            <c:ext xmlns:c16="http://schemas.microsoft.com/office/drawing/2014/chart" uri="{C3380CC4-5D6E-409C-BE32-E72D297353CC}">
              <c16:uniqueId val="{00000008-1634-4D77-ADF8-ABF5EA76E918}"/>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11.77</c:v>
                </c:pt>
                <c:pt idx="2">
                  <c:v>#N/A</c:v>
                </c:pt>
                <c:pt idx="3">
                  <c:v>11.93</c:v>
                </c:pt>
                <c:pt idx="4">
                  <c:v>#N/A</c:v>
                </c:pt>
                <c:pt idx="5">
                  <c:v>12.62</c:v>
                </c:pt>
                <c:pt idx="6">
                  <c:v>#N/A</c:v>
                </c:pt>
                <c:pt idx="7">
                  <c:v>11.88</c:v>
                </c:pt>
                <c:pt idx="8">
                  <c:v>#N/A</c:v>
                </c:pt>
                <c:pt idx="9">
                  <c:v>10.210000000000001</c:v>
                </c:pt>
              </c:numCache>
            </c:numRef>
          </c:val>
          <c:extLst>
            <c:ext xmlns:c16="http://schemas.microsoft.com/office/drawing/2014/chart" uri="{C3380CC4-5D6E-409C-BE32-E72D297353CC}">
              <c16:uniqueId val="{00000009-1634-4D77-ADF8-ABF5EA76E918}"/>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6126</c:v>
                </c:pt>
                <c:pt idx="5">
                  <c:v>6127</c:v>
                </c:pt>
                <c:pt idx="8">
                  <c:v>6075</c:v>
                </c:pt>
                <c:pt idx="11">
                  <c:v>5689</c:v>
                </c:pt>
                <c:pt idx="14">
                  <c:v>5299</c:v>
                </c:pt>
              </c:numCache>
            </c:numRef>
          </c:val>
          <c:extLst>
            <c:ext xmlns:c16="http://schemas.microsoft.com/office/drawing/2014/chart" uri="{C3380CC4-5D6E-409C-BE32-E72D297353CC}">
              <c16:uniqueId val="{00000000-9BEB-4DC6-AA69-4A55ACA8ECB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BEB-4DC6-AA69-4A55ACA8ECB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38</c:v>
                </c:pt>
                <c:pt idx="3">
                  <c:v>31</c:v>
                </c:pt>
                <c:pt idx="6">
                  <c:v>18</c:v>
                </c:pt>
                <c:pt idx="9">
                  <c:v>15</c:v>
                </c:pt>
                <c:pt idx="12">
                  <c:v>5</c:v>
                </c:pt>
              </c:numCache>
            </c:numRef>
          </c:val>
          <c:extLst>
            <c:ext xmlns:c16="http://schemas.microsoft.com/office/drawing/2014/chart" uri="{C3380CC4-5D6E-409C-BE32-E72D297353CC}">
              <c16:uniqueId val="{00000002-9BEB-4DC6-AA69-4A55ACA8ECB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126</c:v>
                </c:pt>
                <c:pt idx="3">
                  <c:v>125</c:v>
                </c:pt>
                <c:pt idx="6">
                  <c:v>132</c:v>
                </c:pt>
                <c:pt idx="9">
                  <c:v>131</c:v>
                </c:pt>
                <c:pt idx="12">
                  <c:v>137</c:v>
                </c:pt>
              </c:numCache>
            </c:numRef>
          </c:val>
          <c:extLst>
            <c:ext xmlns:c16="http://schemas.microsoft.com/office/drawing/2014/chart" uri="{C3380CC4-5D6E-409C-BE32-E72D297353CC}">
              <c16:uniqueId val="{00000003-9BEB-4DC6-AA69-4A55ACA8ECB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1994</c:v>
                </c:pt>
                <c:pt idx="3">
                  <c:v>1906</c:v>
                </c:pt>
                <c:pt idx="6">
                  <c:v>1795</c:v>
                </c:pt>
                <c:pt idx="9">
                  <c:v>1891</c:v>
                </c:pt>
                <c:pt idx="12">
                  <c:v>1890</c:v>
                </c:pt>
              </c:numCache>
            </c:numRef>
          </c:val>
          <c:extLst>
            <c:ext xmlns:c16="http://schemas.microsoft.com/office/drawing/2014/chart" uri="{C3380CC4-5D6E-409C-BE32-E72D297353CC}">
              <c16:uniqueId val="{00000004-9BEB-4DC6-AA69-4A55ACA8ECB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BEB-4DC6-AA69-4A55ACA8ECB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BEB-4DC6-AA69-4A55ACA8ECB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4831</c:v>
                </c:pt>
                <c:pt idx="3">
                  <c:v>5030</c:v>
                </c:pt>
                <c:pt idx="6">
                  <c:v>5216</c:v>
                </c:pt>
                <c:pt idx="9">
                  <c:v>5347</c:v>
                </c:pt>
                <c:pt idx="12">
                  <c:v>5005</c:v>
                </c:pt>
              </c:numCache>
            </c:numRef>
          </c:val>
          <c:extLst>
            <c:ext xmlns:c16="http://schemas.microsoft.com/office/drawing/2014/chart" uri="{C3380CC4-5D6E-409C-BE32-E72D297353CC}">
              <c16:uniqueId val="{00000007-9BEB-4DC6-AA69-4A55ACA8ECBF}"/>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863</c:v>
                </c:pt>
                <c:pt idx="2">
                  <c:v>#N/A</c:v>
                </c:pt>
                <c:pt idx="3">
                  <c:v>#N/A</c:v>
                </c:pt>
                <c:pt idx="4">
                  <c:v>965</c:v>
                </c:pt>
                <c:pt idx="5">
                  <c:v>#N/A</c:v>
                </c:pt>
                <c:pt idx="6">
                  <c:v>#N/A</c:v>
                </c:pt>
                <c:pt idx="7">
                  <c:v>1086</c:v>
                </c:pt>
                <c:pt idx="8">
                  <c:v>#N/A</c:v>
                </c:pt>
                <c:pt idx="9">
                  <c:v>#N/A</c:v>
                </c:pt>
                <c:pt idx="10">
                  <c:v>1695</c:v>
                </c:pt>
                <c:pt idx="11">
                  <c:v>#N/A</c:v>
                </c:pt>
                <c:pt idx="12">
                  <c:v>#N/A</c:v>
                </c:pt>
                <c:pt idx="13">
                  <c:v>1738</c:v>
                </c:pt>
                <c:pt idx="14">
                  <c:v>#N/A</c:v>
                </c:pt>
              </c:numCache>
            </c:numRef>
          </c:val>
          <c:smooth val="0"/>
          <c:extLst>
            <c:ext xmlns:c16="http://schemas.microsoft.com/office/drawing/2014/chart" uri="{C3380CC4-5D6E-409C-BE32-E72D297353CC}">
              <c16:uniqueId val="{00000008-9BEB-4DC6-AA69-4A55ACA8ECB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47370</c:v>
                </c:pt>
                <c:pt idx="5">
                  <c:v>44676</c:v>
                </c:pt>
                <c:pt idx="8">
                  <c:v>41241</c:v>
                </c:pt>
                <c:pt idx="11">
                  <c:v>38838</c:v>
                </c:pt>
                <c:pt idx="14">
                  <c:v>35714</c:v>
                </c:pt>
              </c:numCache>
            </c:numRef>
          </c:val>
          <c:extLst>
            <c:ext xmlns:c16="http://schemas.microsoft.com/office/drawing/2014/chart" uri="{C3380CC4-5D6E-409C-BE32-E72D297353CC}">
              <c16:uniqueId val="{00000000-7433-489A-A269-57D853AD1F5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671</c:v>
                </c:pt>
                <c:pt idx="5">
                  <c:v>535</c:v>
                </c:pt>
                <c:pt idx="8">
                  <c:v>433</c:v>
                </c:pt>
                <c:pt idx="11">
                  <c:v>345</c:v>
                </c:pt>
                <c:pt idx="14">
                  <c:v>289</c:v>
                </c:pt>
              </c:numCache>
            </c:numRef>
          </c:val>
          <c:extLst>
            <c:ext xmlns:c16="http://schemas.microsoft.com/office/drawing/2014/chart" uri="{C3380CC4-5D6E-409C-BE32-E72D297353CC}">
              <c16:uniqueId val="{00000001-7433-489A-A269-57D853AD1F5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20947</c:v>
                </c:pt>
                <c:pt idx="5">
                  <c:v>22010</c:v>
                </c:pt>
                <c:pt idx="8">
                  <c:v>22322</c:v>
                </c:pt>
                <c:pt idx="11">
                  <c:v>22319</c:v>
                </c:pt>
                <c:pt idx="14">
                  <c:v>21478</c:v>
                </c:pt>
              </c:numCache>
            </c:numRef>
          </c:val>
          <c:extLst>
            <c:ext xmlns:c16="http://schemas.microsoft.com/office/drawing/2014/chart" uri="{C3380CC4-5D6E-409C-BE32-E72D297353CC}">
              <c16:uniqueId val="{00000002-7433-489A-A269-57D853AD1F5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433-489A-A269-57D853AD1F5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433-489A-A269-57D853AD1F5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433-489A-A269-57D853AD1F5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2069</c:v>
                </c:pt>
                <c:pt idx="3">
                  <c:v>1876</c:v>
                </c:pt>
                <c:pt idx="6">
                  <c:v>1807</c:v>
                </c:pt>
                <c:pt idx="9">
                  <c:v>1808</c:v>
                </c:pt>
                <c:pt idx="12">
                  <c:v>1589</c:v>
                </c:pt>
              </c:numCache>
            </c:numRef>
          </c:val>
          <c:extLst>
            <c:ext xmlns:c16="http://schemas.microsoft.com/office/drawing/2014/chart" uri="{C3380CC4-5D6E-409C-BE32-E72D297353CC}">
              <c16:uniqueId val="{00000006-7433-489A-A269-57D853AD1F5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1164</c:v>
                </c:pt>
                <c:pt idx="3">
                  <c:v>1093</c:v>
                </c:pt>
                <c:pt idx="6">
                  <c:v>1359</c:v>
                </c:pt>
                <c:pt idx="9">
                  <c:v>1325</c:v>
                </c:pt>
                <c:pt idx="12">
                  <c:v>1689</c:v>
                </c:pt>
              </c:numCache>
            </c:numRef>
          </c:val>
          <c:extLst>
            <c:ext xmlns:c16="http://schemas.microsoft.com/office/drawing/2014/chart" uri="{C3380CC4-5D6E-409C-BE32-E72D297353CC}">
              <c16:uniqueId val="{00000007-7433-489A-A269-57D853AD1F5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16050</c:v>
                </c:pt>
                <c:pt idx="3">
                  <c:v>14176</c:v>
                </c:pt>
                <c:pt idx="6">
                  <c:v>12470</c:v>
                </c:pt>
                <c:pt idx="9">
                  <c:v>11961</c:v>
                </c:pt>
                <c:pt idx="12">
                  <c:v>11344</c:v>
                </c:pt>
              </c:numCache>
            </c:numRef>
          </c:val>
          <c:extLst>
            <c:ext xmlns:c16="http://schemas.microsoft.com/office/drawing/2014/chart" uri="{C3380CC4-5D6E-409C-BE32-E72D297353CC}">
              <c16:uniqueId val="{00000008-7433-489A-A269-57D853AD1F5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60</c:v>
                </c:pt>
                <c:pt idx="3">
                  <c:v>33</c:v>
                </c:pt>
                <c:pt idx="6">
                  <c:v>19</c:v>
                </c:pt>
                <c:pt idx="9">
                  <c:v>434</c:v>
                </c:pt>
                <c:pt idx="12">
                  <c:v>2</c:v>
                </c:pt>
              </c:numCache>
            </c:numRef>
          </c:val>
          <c:extLst>
            <c:ext xmlns:c16="http://schemas.microsoft.com/office/drawing/2014/chart" uri="{C3380CC4-5D6E-409C-BE32-E72D297353CC}">
              <c16:uniqueId val="{00000009-7433-489A-A269-57D853AD1F5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42559</c:v>
                </c:pt>
                <c:pt idx="3">
                  <c:v>41004</c:v>
                </c:pt>
                <c:pt idx="6">
                  <c:v>38621</c:v>
                </c:pt>
                <c:pt idx="9">
                  <c:v>36200</c:v>
                </c:pt>
                <c:pt idx="12">
                  <c:v>33543</c:v>
                </c:pt>
              </c:numCache>
            </c:numRef>
          </c:val>
          <c:extLst>
            <c:ext xmlns:c16="http://schemas.microsoft.com/office/drawing/2014/chart" uri="{C3380CC4-5D6E-409C-BE32-E72D297353CC}">
              <c16:uniqueId val="{0000000A-7433-489A-A269-57D853AD1F5F}"/>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433-489A-A269-57D853AD1F5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3501</c:v>
                </c:pt>
                <c:pt idx="1">
                  <c:v>3989</c:v>
                </c:pt>
                <c:pt idx="2">
                  <c:v>3912</c:v>
                </c:pt>
              </c:numCache>
            </c:numRef>
          </c:val>
          <c:extLst>
            <c:ext xmlns:c16="http://schemas.microsoft.com/office/drawing/2014/chart" uri="{C3380CC4-5D6E-409C-BE32-E72D297353CC}">
              <c16:uniqueId val="{00000000-4E23-4EA4-8097-CDCD13270AB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6285</c:v>
                </c:pt>
                <c:pt idx="1">
                  <c:v>6042</c:v>
                </c:pt>
                <c:pt idx="2">
                  <c:v>5571</c:v>
                </c:pt>
              </c:numCache>
            </c:numRef>
          </c:val>
          <c:extLst>
            <c:ext xmlns:c16="http://schemas.microsoft.com/office/drawing/2014/chart" uri="{C3380CC4-5D6E-409C-BE32-E72D297353CC}">
              <c16:uniqueId val="{00000001-4E23-4EA4-8097-CDCD13270AB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15734</c:v>
                </c:pt>
                <c:pt idx="1">
                  <c:v>15660</c:v>
                </c:pt>
                <c:pt idx="2">
                  <c:v>15378</c:v>
                </c:pt>
              </c:numCache>
            </c:numRef>
          </c:val>
          <c:extLst>
            <c:ext xmlns:c16="http://schemas.microsoft.com/office/drawing/2014/chart" uri="{C3380CC4-5D6E-409C-BE32-E72D297353CC}">
              <c16:uniqueId val="{00000002-4E23-4EA4-8097-CDCD13270AB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7CA-4427-B68E-ED08B9D61615}"/>
              </c:ext>
            </c:extLst>
          </c:dPt>
          <c:dPt>
            <c:idx val="1"/>
            <c:bubble3D val="0"/>
            <c:extLst>
              <c:ext xmlns:c16="http://schemas.microsoft.com/office/drawing/2014/chart" uri="{C3380CC4-5D6E-409C-BE32-E72D297353CC}">
                <c16:uniqueId val="{00000001-67CA-4427-B68E-ED08B9D61615}"/>
              </c:ext>
            </c:extLst>
          </c:dPt>
          <c:dPt>
            <c:idx val="2"/>
            <c:bubble3D val="0"/>
            <c:extLst>
              <c:ext xmlns:c16="http://schemas.microsoft.com/office/drawing/2014/chart" uri="{C3380CC4-5D6E-409C-BE32-E72D297353CC}">
                <c16:uniqueId val="{00000002-67CA-4427-B68E-ED08B9D61615}"/>
              </c:ext>
            </c:extLst>
          </c:dPt>
          <c:dPt>
            <c:idx val="3"/>
            <c:bubble3D val="0"/>
            <c:extLst>
              <c:ext xmlns:c16="http://schemas.microsoft.com/office/drawing/2014/chart" uri="{C3380CC4-5D6E-409C-BE32-E72D297353CC}">
                <c16:uniqueId val="{00000003-67CA-4427-B68E-ED08B9D61615}"/>
              </c:ext>
            </c:extLst>
          </c:dPt>
          <c:dPt>
            <c:idx val="4"/>
            <c:bubble3D val="0"/>
            <c:extLst>
              <c:ext xmlns:c16="http://schemas.microsoft.com/office/drawing/2014/chart" uri="{C3380CC4-5D6E-409C-BE32-E72D297353CC}">
                <c16:uniqueId val="{00000004-67CA-4427-B68E-ED08B9D61615}"/>
              </c:ext>
            </c:extLst>
          </c:dPt>
          <c:dPt>
            <c:idx val="8"/>
            <c:bubble3D val="0"/>
            <c:extLst>
              <c:ext xmlns:c16="http://schemas.microsoft.com/office/drawing/2014/chart" uri="{C3380CC4-5D6E-409C-BE32-E72D297353CC}">
                <c16:uniqueId val="{00000005-67CA-4427-B68E-ED08B9D61615}"/>
              </c:ext>
            </c:extLst>
          </c:dPt>
          <c:dPt>
            <c:idx val="16"/>
            <c:bubble3D val="0"/>
            <c:extLst>
              <c:ext xmlns:c16="http://schemas.microsoft.com/office/drawing/2014/chart" uri="{C3380CC4-5D6E-409C-BE32-E72D297353CC}">
                <c16:uniqueId val="{00000006-67CA-4427-B68E-ED08B9D61615}"/>
              </c:ext>
            </c:extLst>
          </c:dPt>
          <c:dPt>
            <c:idx val="24"/>
            <c:bubble3D val="0"/>
            <c:extLst>
              <c:ext xmlns:c16="http://schemas.microsoft.com/office/drawing/2014/chart" uri="{C3380CC4-5D6E-409C-BE32-E72D297353CC}">
                <c16:uniqueId val="{00000007-67CA-4427-B68E-ED08B9D61615}"/>
              </c:ext>
            </c:extLst>
          </c:dPt>
          <c:dPt>
            <c:idx val="32"/>
            <c:bubble3D val="0"/>
            <c:extLst>
              <c:ext xmlns:c16="http://schemas.microsoft.com/office/drawing/2014/chart" uri="{C3380CC4-5D6E-409C-BE32-E72D297353CC}">
                <c16:uniqueId val="{00000008-67CA-4427-B68E-ED08B9D61615}"/>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7CA-4427-B68E-ED08B9D61615}"/>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67CA-4427-B68E-ED08B9D61615}"/>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67CA-4427-B68E-ED08B9D61615}"/>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67CA-4427-B68E-ED08B9D61615}"/>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67CA-4427-B68E-ED08B9D61615}"/>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7CA-4427-B68E-ED08B9D61615}"/>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7CA-4427-B68E-ED08B9D61615}"/>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7CA-4427-B68E-ED08B9D61615}"/>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7CA-4427-B68E-ED08B9D6161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64</c:v>
                </c:pt>
                <c:pt idx="16">
                  <c:v>65.3</c:v>
                </c:pt>
                <c:pt idx="24">
                  <c:v>66.8</c:v>
                </c:pt>
                <c:pt idx="32">
                  <c:v>72.400000000000006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7CA-4427-B68E-ED08B9D616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67CA-4427-B68E-ED08B9D61615}"/>
              </c:ext>
            </c:extLst>
          </c:dPt>
          <c:dPt>
            <c:idx val="1"/>
            <c:bubble3D val="0"/>
            <c:extLst>
              <c:ext xmlns:c16="http://schemas.microsoft.com/office/drawing/2014/chart" uri="{C3380CC4-5D6E-409C-BE32-E72D297353CC}">
                <c16:uniqueId val="{0000000B-67CA-4427-B68E-ED08B9D61615}"/>
              </c:ext>
            </c:extLst>
          </c:dPt>
          <c:dPt>
            <c:idx val="2"/>
            <c:bubble3D val="0"/>
            <c:extLst>
              <c:ext xmlns:c16="http://schemas.microsoft.com/office/drawing/2014/chart" uri="{C3380CC4-5D6E-409C-BE32-E72D297353CC}">
                <c16:uniqueId val="{0000000C-67CA-4427-B68E-ED08B9D61615}"/>
              </c:ext>
            </c:extLst>
          </c:dPt>
          <c:dPt>
            <c:idx val="3"/>
            <c:bubble3D val="0"/>
            <c:extLst>
              <c:ext xmlns:c16="http://schemas.microsoft.com/office/drawing/2014/chart" uri="{C3380CC4-5D6E-409C-BE32-E72D297353CC}">
                <c16:uniqueId val="{0000000D-67CA-4427-B68E-ED08B9D61615}"/>
              </c:ext>
            </c:extLst>
          </c:dPt>
          <c:dPt>
            <c:idx val="4"/>
            <c:bubble3D val="0"/>
            <c:extLst>
              <c:ext xmlns:c16="http://schemas.microsoft.com/office/drawing/2014/chart" uri="{C3380CC4-5D6E-409C-BE32-E72D297353CC}">
                <c16:uniqueId val="{0000000E-67CA-4427-B68E-ED08B9D61615}"/>
              </c:ext>
            </c:extLst>
          </c:dPt>
          <c:dPt>
            <c:idx val="8"/>
            <c:bubble3D val="0"/>
            <c:extLst>
              <c:ext xmlns:c16="http://schemas.microsoft.com/office/drawing/2014/chart" uri="{C3380CC4-5D6E-409C-BE32-E72D297353CC}">
                <c16:uniqueId val="{0000000F-67CA-4427-B68E-ED08B9D61615}"/>
              </c:ext>
            </c:extLst>
          </c:dPt>
          <c:dPt>
            <c:idx val="16"/>
            <c:bubble3D val="0"/>
            <c:extLst>
              <c:ext xmlns:c16="http://schemas.microsoft.com/office/drawing/2014/chart" uri="{C3380CC4-5D6E-409C-BE32-E72D297353CC}">
                <c16:uniqueId val="{00000010-67CA-4427-B68E-ED08B9D61615}"/>
              </c:ext>
            </c:extLst>
          </c:dPt>
          <c:dPt>
            <c:idx val="24"/>
            <c:bubble3D val="0"/>
            <c:extLst>
              <c:ext xmlns:c16="http://schemas.microsoft.com/office/drawing/2014/chart" uri="{C3380CC4-5D6E-409C-BE32-E72D297353CC}">
                <c16:uniqueId val="{00000011-67CA-4427-B68E-ED08B9D61615}"/>
              </c:ext>
            </c:extLst>
          </c:dPt>
          <c:dPt>
            <c:idx val="32"/>
            <c:bubble3D val="0"/>
            <c:extLst>
              <c:ext xmlns:c16="http://schemas.microsoft.com/office/drawing/2014/chart" uri="{C3380CC4-5D6E-409C-BE32-E72D297353CC}">
                <c16:uniqueId val="{00000012-67CA-4427-B68E-ED08B9D61615}"/>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7CA-4427-B68E-ED08B9D61615}"/>
                </c:ext>
              </c:extLst>
            </c:dLbl>
            <c:dLbl>
              <c:idx val="1"/>
              <c:delete val="1"/>
              <c:extLst>
                <c:ext xmlns:c15="http://schemas.microsoft.com/office/drawing/2012/chart" uri="{CE6537A1-D6FC-4f65-9D91-7224C49458BB}"/>
                <c:ext xmlns:c16="http://schemas.microsoft.com/office/drawing/2014/chart" uri="{C3380CC4-5D6E-409C-BE32-E72D297353CC}">
                  <c16:uniqueId val="{0000000B-67CA-4427-B68E-ED08B9D61615}"/>
                </c:ext>
              </c:extLst>
            </c:dLbl>
            <c:dLbl>
              <c:idx val="2"/>
              <c:delete val="1"/>
              <c:extLst>
                <c:ext xmlns:c15="http://schemas.microsoft.com/office/drawing/2012/chart" uri="{CE6537A1-D6FC-4f65-9D91-7224C49458BB}"/>
                <c:ext xmlns:c16="http://schemas.microsoft.com/office/drawing/2014/chart" uri="{C3380CC4-5D6E-409C-BE32-E72D297353CC}">
                  <c16:uniqueId val="{0000000C-67CA-4427-B68E-ED08B9D61615}"/>
                </c:ext>
              </c:extLst>
            </c:dLbl>
            <c:dLbl>
              <c:idx val="3"/>
              <c:delete val="1"/>
              <c:extLst>
                <c:ext xmlns:c15="http://schemas.microsoft.com/office/drawing/2012/chart" uri="{CE6537A1-D6FC-4f65-9D91-7224C49458BB}"/>
                <c:ext xmlns:c16="http://schemas.microsoft.com/office/drawing/2014/chart" uri="{C3380CC4-5D6E-409C-BE32-E72D297353CC}">
                  <c16:uniqueId val="{0000000D-67CA-4427-B68E-ED08B9D61615}"/>
                </c:ext>
              </c:extLst>
            </c:dLbl>
            <c:dLbl>
              <c:idx val="4"/>
              <c:delete val="1"/>
              <c:extLst>
                <c:ext xmlns:c15="http://schemas.microsoft.com/office/drawing/2012/chart" uri="{CE6537A1-D6FC-4f65-9D91-7224C49458BB}"/>
                <c:ext xmlns:c16="http://schemas.microsoft.com/office/drawing/2014/chart" uri="{C3380CC4-5D6E-409C-BE32-E72D297353CC}">
                  <c16:uniqueId val="{0000000E-67CA-4427-B68E-ED08B9D61615}"/>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7CA-4427-B68E-ED08B9D61615}"/>
                </c:ext>
              </c:extLst>
            </c:dLbl>
            <c:dLbl>
              <c:idx val="16"/>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7CA-4427-B68E-ED08B9D61615}"/>
                </c:ext>
              </c:extLst>
            </c:dLbl>
            <c:dLbl>
              <c:idx val="24"/>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7CA-4427-B68E-ED08B9D61615}"/>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7CA-4427-B68E-ED08B9D6161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67CA-4427-B68E-ED08B9D61615}"/>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4537148683"/>
              <c:y val="0.9079295753918610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21906434356E-2"/>
              <c:y val="0.250881595408050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EEB3-4B71-802B-D6885D8B98D2}"/>
              </c:ext>
            </c:extLst>
          </c:dPt>
          <c:dPt>
            <c:idx val="1"/>
            <c:bubble3D val="0"/>
            <c:extLst>
              <c:ext xmlns:c16="http://schemas.microsoft.com/office/drawing/2014/chart" uri="{C3380CC4-5D6E-409C-BE32-E72D297353CC}">
                <c16:uniqueId val="{00000001-EEB3-4B71-802B-D6885D8B98D2}"/>
              </c:ext>
            </c:extLst>
          </c:dPt>
          <c:dPt>
            <c:idx val="2"/>
            <c:bubble3D val="0"/>
            <c:extLst>
              <c:ext xmlns:c16="http://schemas.microsoft.com/office/drawing/2014/chart" uri="{C3380CC4-5D6E-409C-BE32-E72D297353CC}">
                <c16:uniqueId val="{00000002-EEB3-4B71-802B-D6885D8B98D2}"/>
              </c:ext>
            </c:extLst>
          </c:dPt>
          <c:dPt>
            <c:idx val="3"/>
            <c:bubble3D val="0"/>
            <c:extLst>
              <c:ext xmlns:c16="http://schemas.microsoft.com/office/drawing/2014/chart" uri="{C3380CC4-5D6E-409C-BE32-E72D297353CC}">
                <c16:uniqueId val="{00000003-EEB3-4B71-802B-D6885D8B98D2}"/>
              </c:ext>
            </c:extLst>
          </c:dPt>
          <c:dPt>
            <c:idx val="4"/>
            <c:bubble3D val="0"/>
            <c:extLst>
              <c:ext xmlns:c16="http://schemas.microsoft.com/office/drawing/2014/chart" uri="{C3380CC4-5D6E-409C-BE32-E72D297353CC}">
                <c16:uniqueId val="{00000004-EEB3-4B71-802B-D6885D8B98D2}"/>
              </c:ext>
            </c:extLst>
          </c:dPt>
          <c:dPt>
            <c:idx val="8"/>
            <c:bubble3D val="0"/>
            <c:extLst>
              <c:ext xmlns:c16="http://schemas.microsoft.com/office/drawing/2014/chart" uri="{C3380CC4-5D6E-409C-BE32-E72D297353CC}">
                <c16:uniqueId val="{00000005-EEB3-4B71-802B-D6885D8B98D2}"/>
              </c:ext>
            </c:extLst>
          </c:dPt>
          <c:dPt>
            <c:idx val="16"/>
            <c:bubble3D val="0"/>
            <c:extLst>
              <c:ext xmlns:c16="http://schemas.microsoft.com/office/drawing/2014/chart" uri="{C3380CC4-5D6E-409C-BE32-E72D297353CC}">
                <c16:uniqueId val="{00000006-EEB3-4B71-802B-D6885D8B98D2}"/>
              </c:ext>
            </c:extLst>
          </c:dPt>
          <c:dPt>
            <c:idx val="24"/>
            <c:bubble3D val="0"/>
            <c:extLst>
              <c:ext xmlns:c16="http://schemas.microsoft.com/office/drawing/2014/chart" uri="{C3380CC4-5D6E-409C-BE32-E72D297353CC}">
                <c16:uniqueId val="{00000007-EEB3-4B71-802B-D6885D8B98D2}"/>
              </c:ext>
            </c:extLst>
          </c:dPt>
          <c:dPt>
            <c:idx val="32"/>
            <c:bubble3D val="0"/>
            <c:extLst>
              <c:ext xmlns:c16="http://schemas.microsoft.com/office/drawing/2014/chart" uri="{C3380CC4-5D6E-409C-BE32-E72D297353CC}">
                <c16:uniqueId val="{00000008-EEB3-4B71-802B-D6885D8B98D2}"/>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EB3-4B71-802B-D6885D8B98D2}"/>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B3-4B71-802B-D6885D8B98D2}"/>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EB3-4B71-802B-D6885D8B98D2}"/>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EB3-4B71-802B-D6885D8B98D2}"/>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EB3-4B71-802B-D6885D8B98D2}"/>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EB3-4B71-802B-D6885D8B98D2}"/>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EB3-4B71-802B-D6885D8B98D2}"/>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EB3-4B71-802B-D6885D8B98D2}"/>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EB3-4B71-802B-D6885D8B98D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5.4</c:v>
                </c:pt>
                <c:pt idx="16">
                  <c:v>6.1</c:v>
                </c:pt>
                <c:pt idx="24">
                  <c:v>7.8</c:v>
                </c:pt>
                <c:pt idx="32">
                  <c:v>9.5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B3-4B71-802B-D6885D8B98D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EEB3-4B71-802B-D6885D8B98D2}"/>
              </c:ext>
            </c:extLst>
          </c:dPt>
          <c:dPt>
            <c:idx val="1"/>
            <c:bubble3D val="0"/>
            <c:extLst>
              <c:ext xmlns:c16="http://schemas.microsoft.com/office/drawing/2014/chart" uri="{C3380CC4-5D6E-409C-BE32-E72D297353CC}">
                <c16:uniqueId val="{0000000B-EEB3-4B71-802B-D6885D8B98D2}"/>
              </c:ext>
            </c:extLst>
          </c:dPt>
          <c:dPt>
            <c:idx val="2"/>
            <c:bubble3D val="0"/>
            <c:extLst>
              <c:ext xmlns:c16="http://schemas.microsoft.com/office/drawing/2014/chart" uri="{C3380CC4-5D6E-409C-BE32-E72D297353CC}">
                <c16:uniqueId val="{0000000C-EEB3-4B71-802B-D6885D8B98D2}"/>
              </c:ext>
            </c:extLst>
          </c:dPt>
          <c:dPt>
            <c:idx val="3"/>
            <c:bubble3D val="0"/>
            <c:extLst>
              <c:ext xmlns:c16="http://schemas.microsoft.com/office/drawing/2014/chart" uri="{C3380CC4-5D6E-409C-BE32-E72D297353CC}">
                <c16:uniqueId val="{0000000D-EEB3-4B71-802B-D6885D8B98D2}"/>
              </c:ext>
            </c:extLst>
          </c:dPt>
          <c:dPt>
            <c:idx val="4"/>
            <c:bubble3D val="0"/>
            <c:extLst>
              <c:ext xmlns:c16="http://schemas.microsoft.com/office/drawing/2014/chart" uri="{C3380CC4-5D6E-409C-BE32-E72D297353CC}">
                <c16:uniqueId val="{0000000E-EEB3-4B71-802B-D6885D8B98D2}"/>
              </c:ext>
            </c:extLst>
          </c:dPt>
          <c:dPt>
            <c:idx val="8"/>
            <c:bubble3D val="0"/>
            <c:extLst>
              <c:ext xmlns:c16="http://schemas.microsoft.com/office/drawing/2014/chart" uri="{C3380CC4-5D6E-409C-BE32-E72D297353CC}">
                <c16:uniqueId val="{0000000F-EEB3-4B71-802B-D6885D8B98D2}"/>
              </c:ext>
            </c:extLst>
          </c:dPt>
          <c:dPt>
            <c:idx val="16"/>
            <c:bubble3D val="0"/>
            <c:extLst>
              <c:ext xmlns:c16="http://schemas.microsoft.com/office/drawing/2014/chart" uri="{C3380CC4-5D6E-409C-BE32-E72D297353CC}">
                <c16:uniqueId val="{00000010-EEB3-4B71-802B-D6885D8B98D2}"/>
              </c:ext>
            </c:extLst>
          </c:dPt>
          <c:dPt>
            <c:idx val="24"/>
            <c:bubble3D val="0"/>
            <c:extLst>
              <c:ext xmlns:c16="http://schemas.microsoft.com/office/drawing/2014/chart" uri="{C3380CC4-5D6E-409C-BE32-E72D297353CC}">
                <c16:uniqueId val="{00000011-EEB3-4B71-802B-D6885D8B98D2}"/>
              </c:ext>
            </c:extLst>
          </c:dPt>
          <c:dPt>
            <c:idx val="32"/>
            <c:bubble3D val="0"/>
            <c:extLst>
              <c:ext xmlns:c16="http://schemas.microsoft.com/office/drawing/2014/chart" uri="{C3380CC4-5D6E-409C-BE32-E72D297353CC}">
                <c16:uniqueId val="{00000012-EEB3-4B71-802B-D6885D8B98D2}"/>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EB3-4B71-802B-D6885D8B98D2}"/>
                </c:ext>
              </c:extLst>
            </c:dLbl>
            <c:dLbl>
              <c:idx val="1"/>
              <c:delete val="1"/>
              <c:extLst>
                <c:ext xmlns:c15="http://schemas.microsoft.com/office/drawing/2012/chart" uri="{CE6537A1-D6FC-4f65-9D91-7224C49458BB}"/>
                <c:ext xmlns:c16="http://schemas.microsoft.com/office/drawing/2014/chart" uri="{C3380CC4-5D6E-409C-BE32-E72D297353CC}">
                  <c16:uniqueId val="{0000000B-EEB3-4B71-802B-D6885D8B98D2}"/>
                </c:ext>
              </c:extLst>
            </c:dLbl>
            <c:dLbl>
              <c:idx val="2"/>
              <c:delete val="1"/>
              <c:extLst>
                <c:ext xmlns:c15="http://schemas.microsoft.com/office/drawing/2012/chart" uri="{CE6537A1-D6FC-4f65-9D91-7224C49458BB}"/>
                <c:ext xmlns:c16="http://schemas.microsoft.com/office/drawing/2014/chart" uri="{C3380CC4-5D6E-409C-BE32-E72D297353CC}">
                  <c16:uniqueId val="{0000000C-EEB3-4B71-802B-D6885D8B98D2}"/>
                </c:ext>
              </c:extLst>
            </c:dLbl>
            <c:dLbl>
              <c:idx val="3"/>
              <c:delete val="1"/>
              <c:extLst>
                <c:ext xmlns:c15="http://schemas.microsoft.com/office/drawing/2012/chart" uri="{CE6537A1-D6FC-4f65-9D91-7224C49458BB}"/>
                <c:ext xmlns:c16="http://schemas.microsoft.com/office/drawing/2014/chart" uri="{C3380CC4-5D6E-409C-BE32-E72D297353CC}">
                  <c16:uniqueId val="{0000000D-EEB3-4B71-802B-D6885D8B98D2}"/>
                </c:ext>
              </c:extLst>
            </c:dLbl>
            <c:dLbl>
              <c:idx val="4"/>
              <c:delete val="1"/>
              <c:extLst>
                <c:ext xmlns:c15="http://schemas.microsoft.com/office/drawing/2012/chart" uri="{CE6537A1-D6FC-4f65-9D91-7224C49458BB}"/>
                <c:ext xmlns:c16="http://schemas.microsoft.com/office/drawing/2014/chart" uri="{C3380CC4-5D6E-409C-BE32-E72D297353CC}">
                  <c16:uniqueId val="{0000000E-EEB3-4B71-802B-D6885D8B98D2}"/>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EB3-4B71-802B-D6885D8B98D2}"/>
                </c:ext>
              </c:extLst>
            </c:dLbl>
            <c:dLbl>
              <c:idx val="16"/>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EB3-4B71-802B-D6885D8B98D2}"/>
                </c:ext>
              </c:extLst>
            </c:dLbl>
            <c:dLbl>
              <c:idx val="24"/>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EB3-4B71-802B-D6885D8B98D2}"/>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EB3-4B71-802B-D6885D8B98D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EB3-4B71-802B-D6885D8B98D2}"/>
            </c:ext>
          </c:extLst>
        </c:ser>
        <c:dLbls>
          <c:showLegendKey val="0"/>
          <c:showVal val="1"/>
          <c:showCatName val="0"/>
          <c:showSerName val="0"/>
          <c:showPercent val="0"/>
          <c:showBubbleSize val="0"/>
        </c:dLbls>
        <c:axId val="3"/>
        <c:axId val="2"/>
      </c:scatterChart>
      <c:valAx>
        <c:axId val="3"/>
        <c:scaling>
          <c:orientation val="maxMin"/>
          <c:max val="8.8000000000000007"/>
          <c:min val="8.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695081133"/>
              <c:y val="0.8995698618936741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46734036786E-2"/>
              <c:y val="0.2511558628534864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32525" y="4591050"/>
          <a:ext cx="29400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4039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4845" y="406400"/>
          <a:ext cx="1149921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03240" y="393700"/>
          <a:ext cx="355663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83185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28640" y="419100"/>
          <a:ext cx="351218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354040" y="444500"/>
          <a:ext cx="347472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765145" y="393700"/>
          <a:ext cx="242443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83185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790545" y="419100"/>
          <a:ext cx="237998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15945" y="444500"/>
          <a:ext cx="232283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189865</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9460" y="1162050"/>
          <a:ext cx="873379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3760" y="1193800"/>
          <a:ext cx="12592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189865</xdr:colOff>
      <xdr:row>7</xdr:row>
      <xdr:rowOff>38100</xdr:rowOff>
    </xdr:from>
    <xdr:to>
      <xdr:col>16</xdr:col>
      <xdr:colOff>189865</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88515" y="1193800"/>
          <a:ext cx="11391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84855" y="1193800"/>
          <a:ext cx="13862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71060" y="1212850"/>
          <a:ext cx="18351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06210" y="1212850"/>
          <a:ext cx="115189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21600" y="1212850"/>
          <a:ext cx="57594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71060" y="2019300"/>
          <a:ext cx="18351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189865</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69710" y="2019300"/>
          <a:ext cx="31134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14865" y="1162050"/>
          <a:ext cx="129730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30130" y="12255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30130" y="14859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30130" y="1803400"/>
          <a:ext cx="115189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91065" y="131445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10</xdr:row>
      <xdr:rowOff>127000</xdr:rowOff>
    </xdr:from>
    <xdr:to>
      <xdr:col>51</xdr:col>
      <xdr:colOff>189865</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72980"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91065" y="17780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12</xdr:row>
      <xdr:rowOff>22225</xdr:rowOff>
    </xdr:from>
    <xdr:to>
      <xdr:col>51</xdr:col>
      <xdr:colOff>189865</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72980"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91065" y="21463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25990" y="1263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25990" y="15176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08085" cy="25590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2945" y="2901950"/>
          <a:ext cx="88080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5640" cy="25908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2945" y="3143250"/>
          <a:ext cx="575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2360" cy="2584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2945" y="3390900"/>
          <a:ext cx="8722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8205"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2945" y="3632200"/>
          <a:ext cx="5958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83185</xdr:rowOff>
    </xdr:from>
    <xdr:ext cx="8143240" cy="25590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2945" y="3880485"/>
          <a:ext cx="814324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6650"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2945" y="4127500"/>
          <a:ext cx="8756650"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1610" cy="25908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2945" y="43688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2945" y="4832350"/>
          <a:ext cx="46075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607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19250" y="5181600"/>
          <a:ext cx="12725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100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80995" y="51562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54320" y="5080000"/>
          <a:ext cx="138620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54320" y="5264150"/>
          <a:ext cx="138620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47840" y="50800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47840" y="52641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70545" y="50800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70545" y="52641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2945" y="5568950"/>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81320" y="5568950"/>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189865</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81320" y="5568950"/>
          <a:ext cx="344233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189865</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88635" y="5873750"/>
          <a:ext cx="523367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財政力指数は、類似団体平均を大きく下回っている。</a:t>
          </a:r>
        </a:p>
        <a:p>
          <a:r>
            <a:rPr kumimoji="1" lang="ja-JP" altLang="en-US" sz="1000">
              <a:latin typeface="ＭＳ Ｐゴシック"/>
              <a:ea typeface="ＭＳ Ｐゴシック"/>
            </a:rPr>
            <a:t>　 この最たる理由は、本市が広大な面積と散居村という地理的特性を持つため、道路橋りょう費や下水道費といったインフラ維持に係る「基準財政需要額」が類似団体と比較して大きく算出される構造にあるためである。</a:t>
          </a:r>
          <a:endParaRPr kumimoji="1" lang="ja-JP" altLang="en-US" sz="1300">
            <a:latin typeface="ＭＳ Ｐゴシック"/>
            <a:ea typeface="ＭＳ Ｐゴシック"/>
          </a:endParaRPr>
        </a:p>
        <a:p>
          <a:r>
            <a:rPr kumimoji="1" lang="ja-JP" altLang="en-US" sz="1000">
              <a:latin typeface="ＭＳ Ｐゴシック"/>
              <a:ea typeface="ＭＳ Ｐゴシック"/>
            </a:rPr>
            <a:t>　一方で、分母となる「基準財政収入額」は、人口減少の影響もあり基準財政需要額の規模に追いついていない。 類似団体との格差を縮小するためには、引き続き企業誘致の推進や市内企業の新規設備投資の促進を通じた税収の確保、また移住定住対策による生産年齢人口の維持・増加を図り、自前の「稼ぐ力（自主財源）」を強化していくことが不可欠であ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2945" y="78930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590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7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74295</xdr:rowOff>
    </xdr:from>
    <xdr:to>
      <xdr:col>27</xdr:col>
      <xdr:colOff>184150</xdr:colOff>
      <xdr:row>45</xdr:row>
      <xdr:rowOff>74295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2945" y="750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6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2945" y="71139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908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978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2945" y="6731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717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5951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2945" y="63417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97155</xdr:rowOff>
    </xdr:from>
    <xdr:ext cx="762000" cy="25590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058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2945" y="59518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815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2945" y="556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590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433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02945" y="5568950"/>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500245" y="5918200"/>
          <a:ext cx="0" cy="13703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165100</xdr:rowOff>
    </xdr:from>
    <xdr:ext cx="758825"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69460" y="72644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24130</xdr:rowOff>
    </xdr:from>
    <xdr:to>
      <xdr:col>24</xdr:col>
      <xdr:colOff>12700</xdr:colOff>
      <xdr:row>44</xdr:row>
      <xdr:rowOff>24130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11345" y="72885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54610</xdr:rowOff>
    </xdr:from>
    <xdr:ext cx="758825" cy="25590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69460" y="56680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11345" y="59182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135255</xdr:rowOff>
    </xdr:from>
    <xdr:to>
      <xdr:col>23</xdr:col>
      <xdr:colOff>133350</xdr:colOff>
      <xdr:row>43</xdr:row>
      <xdr:rowOff>135255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740785" y="7234555"/>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41910</xdr:rowOff>
    </xdr:from>
    <xdr:ext cx="758825"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69460" y="664591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49445"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135255</xdr:rowOff>
    </xdr:from>
    <xdr:to>
      <xdr:col>19</xdr:col>
      <xdr:colOff>133350</xdr:colOff>
      <xdr:row>43</xdr:row>
      <xdr:rowOff>135255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30525" y="723455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689985"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137160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399155" y="6576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135255</xdr:rowOff>
    </xdr:from>
    <xdr:to>
      <xdr:col>15</xdr:col>
      <xdr:colOff>82550</xdr:colOff>
      <xdr:row>43</xdr:row>
      <xdr:rowOff>135255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20265" y="723455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106680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79725" y="677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116840</xdr:rowOff>
    </xdr:from>
    <xdr:ext cx="758825" cy="25590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88895" y="65557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43</xdr:row>
      <xdr:rowOff>116205</xdr:rowOff>
    </xdr:from>
    <xdr:to>
      <xdr:col>11</xdr:col>
      <xdr:colOff>31750</xdr:colOff>
      <xdr:row>43</xdr:row>
      <xdr:rowOff>135255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29055" y="7215505"/>
          <a:ext cx="79121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40</xdr:row>
      <xdr:rowOff>156845</xdr:rowOff>
    </xdr:from>
    <xdr:to>
      <xdr:col>11</xdr:col>
      <xdr:colOff>82550</xdr:colOff>
      <xdr:row>41</xdr:row>
      <xdr:rowOff>86995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88515" y="67608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97155</xdr:rowOff>
    </xdr:from>
    <xdr:ext cx="758825" cy="25590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78635" y="65360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78890" y="674052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76835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68375" y="6515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58825" cy="25590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304030" y="7890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58825" cy="25590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44570" y="7890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590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34310" y="7890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590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24050" y="7890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58825" cy="25590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33475" y="7890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84455</xdr:rowOff>
    </xdr:from>
    <xdr:to>
      <xdr:col>23</xdr:col>
      <xdr:colOff>184150</xdr:colOff>
      <xdr:row>44</xdr:row>
      <xdr:rowOff>14605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49445" y="7183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151765</xdr:rowOff>
    </xdr:from>
    <xdr:ext cx="758825" cy="25590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69460" y="708596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84455</xdr:rowOff>
    </xdr:from>
    <xdr:to>
      <xdr:col>19</xdr:col>
      <xdr:colOff>184150</xdr:colOff>
      <xdr:row>44</xdr:row>
      <xdr:rowOff>14605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689985" y="7183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165100</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399155" y="7264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84455</xdr:rowOff>
    </xdr:from>
    <xdr:to>
      <xdr:col>15</xdr:col>
      <xdr:colOff>133350</xdr:colOff>
      <xdr:row>44</xdr:row>
      <xdr:rowOff>14605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79725" y="7183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165100</xdr:rowOff>
    </xdr:from>
    <xdr:ext cx="758825"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88895" y="72644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43</xdr:row>
      <xdr:rowOff>84455</xdr:rowOff>
    </xdr:from>
    <xdr:to>
      <xdr:col>11</xdr:col>
      <xdr:colOff>82550</xdr:colOff>
      <xdr:row>44</xdr:row>
      <xdr:rowOff>14605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88515" y="7183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165100</xdr:rowOff>
    </xdr:from>
    <xdr:ext cx="758825"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78635" y="72644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64770</xdr:rowOff>
    </xdr:from>
    <xdr:to>
      <xdr:col>7</xdr:col>
      <xdr:colOff>31750</xdr:colOff>
      <xdr:row>43</xdr:row>
      <xdr:rowOff>165100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78890" y="7164070"/>
          <a:ext cx="8191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151130</xdr:rowOff>
    </xdr:from>
    <xdr:ext cx="762000" cy="25590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68375" y="72504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83185</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02945" y="8503285"/>
          <a:ext cx="460756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5735" cy="3092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36065" y="8851900"/>
          <a:ext cx="143573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825" cy="35877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64180" y="882650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54320" y="8750300"/>
          <a:ext cx="138620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54320" y="8928100"/>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47840" y="87503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47840" y="89281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70545" y="87503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70545" y="89281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02945" y="9239250"/>
          <a:ext cx="460756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81320" y="9239250"/>
          <a:ext cx="546163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189865</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81320" y="9239250"/>
          <a:ext cx="344233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189865</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588635" y="9544050"/>
          <a:ext cx="523367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rgbClr val="FF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前年度（93.4％）から2.9ポイント悪化し、極めて硬直化が進んでいる。 前年度から増加した主な要因は、「経常一般財源等」が前年度から減少した一方で、「経常経費充当一般財源」は大きく増加したことにある。</a:t>
          </a:r>
        </a:p>
        <a:p>
          <a:r>
            <a:rPr kumimoji="1" lang="ja-JP" altLang="en-US" sz="900">
              <a:solidFill>
                <a:sysClr val="windowText" lastClr="000000"/>
              </a:solidFill>
              <a:latin typeface="ＭＳ Ｐゴシック"/>
              <a:ea typeface="ＭＳ Ｐゴシック"/>
            </a:rPr>
            <a:t>　主な要因の詳細は、以下のとおり</a:t>
          </a:r>
        </a:p>
        <a:p>
          <a:endParaRPr kumimoji="1" lang="ja-JP" altLang="en-US" sz="900">
            <a:solidFill>
              <a:srgbClr val="FF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（経常経費充当一般財源等）…令和5年度から増加</a:t>
          </a:r>
        </a:p>
        <a:p>
          <a:r>
            <a:rPr kumimoji="1" lang="ja-JP" altLang="en-US" sz="900">
              <a:solidFill>
                <a:sysClr val="windowText" lastClr="000000"/>
              </a:solidFill>
              <a:latin typeface="ＭＳ Ｐゴシック"/>
              <a:ea typeface="ＭＳ Ｐゴシック"/>
            </a:rPr>
            <a:t>・人件費…会計年度任用職員への勤勉手当支給開始や人事院勧告に基づいた給与改定による増（＋351百万円）</a:t>
          </a:r>
        </a:p>
        <a:p>
          <a:r>
            <a:rPr kumimoji="1" lang="ja-JP" altLang="en-US" sz="900">
              <a:solidFill>
                <a:sysClr val="windowText" lastClr="000000"/>
              </a:solidFill>
              <a:latin typeface="ＭＳ Ｐゴシック"/>
              <a:ea typeface="ＭＳ Ｐゴシック"/>
            </a:rPr>
            <a:t>・維持補修費…道路を含む公共施設、観光施設の修繕や除雪対策費の増加。特に令和6年度は大雪に伴う除排雪経費の大幅な増（＋361百万円）</a:t>
          </a:r>
        </a:p>
        <a:p>
          <a:r>
            <a:rPr kumimoji="1" lang="ja-JP" altLang="en-US" sz="900">
              <a:solidFill>
                <a:sysClr val="windowText" lastClr="000000"/>
              </a:solidFill>
              <a:latin typeface="ＭＳ Ｐゴシック"/>
              <a:ea typeface="ＭＳ Ｐゴシック"/>
            </a:rPr>
            <a:t>（経常一般財源等）</a:t>
          </a:r>
          <a:r>
            <a:rPr kumimoji="1" lang="en-US" altLang="ja-JP" sz="900">
              <a:solidFill>
                <a:sysClr val="windowText" lastClr="000000"/>
              </a:solidFill>
              <a:latin typeface="ＭＳ Ｐゴシック"/>
              <a:ea typeface="ＭＳ Ｐゴシック"/>
            </a:rPr>
            <a:t>…</a:t>
          </a:r>
          <a:r>
            <a:rPr kumimoji="1" lang="ja-JP" altLang="en-US" sz="900">
              <a:solidFill>
                <a:sysClr val="windowText" lastClr="000000"/>
              </a:solidFill>
              <a:latin typeface="ＭＳ Ｐゴシック"/>
              <a:ea typeface="ＭＳ Ｐゴシック"/>
            </a:rPr>
            <a:t>令和5年度から減少</a:t>
          </a:r>
        </a:p>
        <a:p>
          <a:r>
            <a:rPr kumimoji="1" lang="ja-JP" altLang="en-US" sz="900">
              <a:solidFill>
                <a:sysClr val="windowText" lastClr="000000"/>
              </a:solidFill>
              <a:latin typeface="ＭＳ Ｐゴシック"/>
              <a:ea typeface="ＭＳ Ｐゴシック"/>
            </a:rPr>
            <a:t>・普通交付税の減少（▲10百万円）</a:t>
          </a:r>
        </a:p>
        <a:p>
          <a:r>
            <a:rPr kumimoji="1" lang="ja-JP" altLang="en-US" sz="900">
              <a:solidFill>
                <a:sysClr val="windowText" lastClr="000000"/>
              </a:solidFill>
              <a:latin typeface="ＭＳ Ｐゴシック"/>
              <a:ea typeface="ＭＳ Ｐゴシック"/>
            </a:rPr>
            <a:t>・臨時財政対策債発行額の減少（▲60百万円）</a:t>
          </a:r>
        </a:p>
      </xdr:txBody>
    </xdr:sp>
    <xdr:clientData/>
  </xdr:twoCellAnchor>
  <xdr:oneCellAnchor>
    <xdr:from>
      <xdr:col>3</xdr:col>
      <xdr:colOff>95250</xdr:colOff>
      <xdr:row>54</xdr:row>
      <xdr:rowOff>139700</xdr:rowOff>
    </xdr:from>
    <xdr:ext cx="295275"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4845" y="90551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2945" y="11557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90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211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2945" y="111740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3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2945" y="10784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4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2945" y="10401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84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9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2945" y="100120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76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2945" y="96221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86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2945" y="9239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17145</xdr:rowOff>
    </xdr:from>
    <xdr:ext cx="762000" cy="25590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0976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02945" y="9239250"/>
          <a:ext cx="460756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149225</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500245" y="9890125"/>
          <a:ext cx="0" cy="1251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52070</xdr:rowOff>
    </xdr:from>
    <xdr:ext cx="758825" cy="25590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569460" y="1111377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411345" y="11141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58825" cy="25590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569460" y="96393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149225</xdr:rowOff>
    </xdr:from>
    <xdr:to>
      <xdr:col>24</xdr:col>
      <xdr:colOff>12700</xdr:colOff>
      <xdr:row>59</xdr:row>
      <xdr:rowOff>149225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411345" y="98901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95885</xdr:rowOff>
    </xdr:from>
    <xdr:to>
      <xdr:col>23</xdr:col>
      <xdr:colOff>133350</xdr:colOff>
      <xdr:row>65</xdr:row>
      <xdr:rowOff>157480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740785" y="10662285"/>
          <a:ext cx="759460" cy="226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160655</xdr:rowOff>
    </xdr:from>
    <xdr:ext cx="758825" cy="25590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569460" y="10396855"/>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74295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449445" y="105454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41910</xdr:rowOff>
    </xdr:from>
    <xdr:to>
      <xdr:col>19</xdr:col>
      <xdr:colOff>133350</xdr:colOff>
      <xdr:row>64</xdr:row>
      <xdr:rowOff>95885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930525" y="10443210"/>
          <a:ext cx="810260" cy="219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103505</xdr:rowOff>
    </xdr:from>
    <xdr:to>
      <xdr:col>19</xdr:col>
      <xdr:colOff>184150</xdr:colOff>
      <xdr:row>64</xdr:row>
      <xdr:rowOff>33655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689985" y="10504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43815</xdr:rowOff>
    </xdr:from>
    <xdr:ext cx="736600" cy="25908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399155" y="102800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140970</xdr:rowOff>
    </xdr:from>
    <xdr:to>
      <xdr:col>15</xdr:col>
      <xdr:colOff>82550</xdr:colOff>
      <xdr:row>63</xdr:row>
      <xdr:rowOff>41910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120265" y="10377170"/>
          <a:ext cx="81026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79725" y="10398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102870</xdr:rowOff>
    </xdr:from>
    <xdr:ext cx="758825"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88895" y="101739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62</xdr:row>
      <xdr:rowOff>116840</xdr:rowOff>
    </xdr:from>
    <xdr:to>
      <xdr:col>11</xdr:col>
      <xdr:colOff>31750</xdr:colOff>
      <xdr:row>62</xdr:row>
      <xdr:rowOff>140970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329055" y="10353040"/>
          <a:ext cx="79121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88515" y="1011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156210</xdr:rowOff>
    </xdr:from>
    <xdr:ext cx="758825" cy="25717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78635" y="9897110"/>
          <a:ext cx="758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47625</xdr:rowOff>
    </xdr:from>
    <xdr:to>
      <xdr:col>7</xdr:col>
      <xdr:colOff>31750</xdr:colOff>
      <xdr:row>63</xdr:row>
      <xdr:rowOff>149225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78890" y="104489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133985</xdr:rowOff>
    </xdr:from>
    <xdr:ext cx="762000" cy="2590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68375" y="10535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58825"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304030" y="11557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58825" cy="25908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544570" y="11557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62000" cy="25908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73431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5908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2405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58825"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33475" y="11557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106680</xdr:rowOff>
    </xdr:from>
    <xdr:to>
      <xdr:col>23</xdr:col>
      <xdr:colOff>184150</xdr:colOff>
      <xdr:row>66</xdr:row>
      <xdr:rowOff>36830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449445" y="10838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78740</xdr:rowOff>
    </xdr:from>
    <xdr:ext cx="758825" cy="25908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569460" y="108102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45085</xdr:rowOff>
    </xdr:from>
    <xdr:to>
      <xdr:col>19</xdr:col>
      <xdr:colOff>184150</xdr:colOff>
      <xdr:row>64</xdr:row>
      <xdr:rowOff>146685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689985"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131445</xdr:rowOff>
    </xdr:from>
    <xdr:ext cx="736600" cy="25590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399155" y="1069784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162560</xdr:rowOff>
    </xdr:from>
    <xdr:to>
      <xdr:col>15</xdr:col>
      <xdr:colOff>133350</xdr:colOff>
      <xdr:row>63</xdr:row>
      <xdr:rowOff>92710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79725" y="10398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77470</xdr:rowOff>
    </xdr:from>
    <xdr:ext cx="758825"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88895" y="104787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62</xdr:row>
      <xdr:rowOff>90170</xdr:rowOff>
    </xdr:from>
    <xdr:to>
      <xdr:col>11</xdr:col>
      <xdr:colOff>82550</xdr:colOff>
      <xdr:row>63</xdr:row>
      <xdr:rowOff>20320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88515" y="10326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5080</xdr:rowOff>
    </xdr:from>
    <xdr:ext cx="758825"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78635" y="104063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66040</xdr:rowOff>
    </xdr:from>
    <xdr:to>
      <xdr:col>7</xdr:col>
      <xdr:colOff>31750</xdr:colOff>
      <xdr:row>62</xdr:row>
      <xdr:rowOff>165100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78890" y="10302240"/>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6350</xdr:rowOff>
    </xdr:from>
    <xdr:ext cx="762000" cy="25908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68375" y="1007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02945" y="12172950"/>
          <a:ext cx="46075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5640"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44855" y="12522200"/>
          <a:ext cx="32156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82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75075" y="1249680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[257,379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54320" y="12414250"/>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54320" y="12598400"/>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47840" y="124142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47840" y="125984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70545" y="124142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70545" y="125984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159,750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02945" y="12903200"/>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81320" y="12903200"/>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189865</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81320" y="12903200"/>
          <a:ext cx="344233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189865</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588635" y="13208000"/>
          <a:ext cx="523367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latin typeface="ＭＳ Ｐゴシック"/>
              <a:ea typeface="ＭＳ Ｐゴシック"/>
            </a:rPr>
            <a:t>類似団体平均を大きく上回っている主たる要因として、以下の</a:t>
          </a:r>
          <a:r>
            <a:rPr kumimoji="1" lang="en-US" altLang="ja-JP" sz="900">
              <a:latin typeface="ＭＳ Ｐゴシック"/>
              <a:ea typeface="ＭＳ Ｐゴシック"/>
            </a:rPr>
            <a:t>2</a:t>
          </a:r>
          <a:r>
            <a:rPr kumimoji="1" lang="ja-JP" altLang="en-US" sz="900">
              <a:latin typeface="ＭＳ Ｐゴシック"/>
              <a:ea typeface="ＭＳ Ｐゴシック"/>
            </a:rPr>
            <a:t>点が挙げられる。</a:t>
          </a:r>
        </a:p>
        <a:p>
          <a:r>
            <a:rPr kumimoji="1" lang="ja-JP" altLang="en-US" sz="900">
              <a:latin typeface="ＭＳ Ｐゴシック"/>
              <a:ea typeface="ＭＳ Ｐゴシック"/>
            </a:rPr>
            <a:t>　・会計年度任用職員を多く雇用しており、それに係る人件費の増加が続いている。</a:t>
          </a:r>
        </a:p>
        <a:p>
          <a:r>
            <a:rPr kumimoji="1" lang="ja-JP" altLang="en-US" sz="900">
              <a:latin typeface="ＭＳ Ｐゴシック"/>
              <a:ea typeface="ＭＳ Ｐゴシック"/>
            </a:rPr>
            <a:t>　・公共施設の保有数が類似団体と比較して多く、かつ、設置から一定の年数を経過しているため、管理委託料や維持管理経費が嵩み、物件費及び維持補修費が増加傾向にある。</a:t>
          </a:r>
        </a:p>
        <a:p>
          <a:r>
            <a:rPr kumimoji="1" lang="ja-JP" altLang="en-US" sz="900">
              <a:latin typeface="ＭＳ Ｐゴシック"/>
              <a:ea typeface="ＭＳ Ｐゴシック"/>
            </a:rPr>
            <a:t>　そのため、公共施設の民間譲渡、統廃合等を進め、人口規模及び財政規模に見合った施設数にする必要がある。</a:t>
          </a:r>
        </a:p>
        <a:p>
          <a:r>
            <a:rPr kumimoji="1" lang="ja-JP" altLang="en-US" sz="900">
              <a:solidFill>
                <a:sysClr val="windowText" lastClr="000000"/>
              </a:solidFill>
              <a:latin typeface="ＭＳ Ｐゴシック"/>
              <a:ea typeface="ＭＳ Ｐゴシック"/>
            </a:rPr>
            <a:t>　人件費については、令和３年度から令和１２年度までの「第</a:t>
          </a:r>
          <a:r>
            <a:rPr kumimoji="1" lang="en-US" altLang="ja-JP" sz="900">
              <a:solidFill>
                <a:sysClr val="windowText" lastClr="000000"/>
              </a:solidFill>
              <a:latin typeface="ＭＳ Ｐゴシック"/>
              <a:ea typeface="ＭＳ Ｐゴシック"/>
            </a:rPr>
            <a:t>3</a:t>
          </a:r>
          <a:r>
            <a:rPr kumimoji="1" lang="ja-JP" altLang="en-US" sz="900">
              <a:solidFill>
                <a:sysClr val="windowText" lastClr="000000"/>
              </a:solidFill>
              <a:latin typeface="ＭＳ Ｐゴシック"/>
              <a:ea typeface="ＭＳ Ｐゴシック"/>
            </a:rPr>
            <a:t>次定員適正化計画」を、社会情勢の変化や国の施策・市の重点施策への対応、定年延長制度、会計年度任用職員の処遇改善、障害者雇用への対応のため、令和５年度末に改定し、令和２年度からの削減目標人数を</a:t>
          </a:r>
          <a:r>
            <a:rPr kumimoji="1" lang="en-US" altLang="ja-JP" sz="900">
              <a:solidFill>
                <a:sysClr val="windowText" lastClr="000000"/>
              </a:solidFill>
              <a:latin typeface="ＭＳ Ｐゴシック"/>
              <a:ea typeface="ＭＳ Ｐゴシック"/>
            </a:rPr>
            <a:t>101</a:t>
          </a:r>
          <a:r>
            <a:rPr kumimoji="1" lang="ja-JP" altLang="en-US" sz="900">
              <a:solidFill>
                <a:sysClr val="windowText" lastClr="000000"/>
              </a:solidFill>
              <a:latin typeface="ＭＳ Ｐゴシック"/>
              <a:ea typeface="ＭＳ Ｐゴシック"/>
            </a:rPr>
            <a:t>人から79人とした。今後も組織機構の見直しや、会計年度任用職員、任期付き職員等多様な勤務形態の職員の任用及びＩＣＴ技術の活用による効率的な行政運営等により、計画的に職員配置数の見直しを進めていく。</a:t>
          </a:r>
        </a:p>
      </xdr:txBody>
    </xdr:sp>
    <xdr:clientData/>
  </xdr:twoCellAnchor>
  <xdr:oneCellAnchor>
    <xdr:from>
      <xdr:col>3</xdr:col>
      <xdr:colOff>95250</xdr:colOff>
      <xdr:row>77</xdr:row>
      <xdr:rowOff>6350</xdr:rowOff>
    </xdr:from>
    <xdr:ext cx="346710" cy="22542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64845" y="127190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2945" y="15227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2945" y="147637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27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2945" y="14300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590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1643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2945" y="138366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590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00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2945" y="133731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3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2945" y="12903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90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7673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02945" y="12903200"/>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80645</xdr:rowOff>
    </xdr:from>
    <xdr:to>
      <xdr:col>23</xdr:col>
      <xdr:colOff>133350</xdr:colOff>
      <xdr:row>88</xdr:row>
      <xdr:rowOff>71120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500245" y="13453745"/>
          <a:ext cx="0" cy="11461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43180</xdr:rowOff>
    </xdr:from>
    <xdr:ext cx="758825" cy="2590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569460" y="145719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71120</xdr:rowOff>
    </xdr:from>
    <xdr:to>
      <xdr:col>24</xdr:col>
      <xdr:colOff>12700</xdr:colOff>
      <xdr:row>88</xdr:row>
      <xdr:rowOff>71120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11345" y="145999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165100</xdr:rowOff>
    </xdr:from>
    <xdr:ext cx="758825" cy="25908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569460" y="13208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80645</xdr:rowOff>
    </xdr:from>
    <xdr:to>
      <xdr:col>24</xdr:col>
      <xdr:colOff>12700</xdr:colOff>
      <xdr:row>81</xdr:row>
      <xdr:rowOff>80645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11345" y="134537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114300</xdr:rowOff>
    </xdr:from>
    <xdr:to>
      <xdr:col>23</xdr:col>
      <xdr:colOff>133350</xdr:colOff>
      <xdr:row>85</xdr:row>
      <xdr:rowOff>67310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40785" y="13982700"/>
          <a:ext cx="75946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85090</xdr:rowOff>
    </xdr:from>
    <xdr:ext cx="758825" cy="25590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569460" y="13623290"/>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68580</xdr:rowOff>
    </xdr:from>
    <xdr:to>
      <xdr:col>23</xdr:col>
      <xdr:colOff>184150</xdr:colOff>
      <xdr:row>83</xdr:row>
      <xdr:rowOff>165100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49445" y="137718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74295</xdr:rowOff>
    </xdr:from>
    <xdr:to>
      <xdr:col>19</xdr:col>
      <xdr:colOff>133350</xdr:colOff>
      <xdr:row>84</xdr:row>
      <xdr:rowOff>114300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2930525" y="13942695"/>
          <a:ext cx="81026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155575</xdr:rowOff>
    </xdr:from>
    <xdr:to>
      <xdr:col>19</xdr:col>
      <xdr:colOff>184150</xdr:colOff>
      <xdr:row>83</xdr:row>
      <xdr:rowOff>85725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689985" y="13693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95885</xdr:rowOff>
    </xdr:from>
    <xdr:ext cx="736600" cy="25590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399155" y="1346898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84</xdr:row>
      <xdr:rowOff>46990</xdr:rowOff>
    </xdr:from>
    <xdr:to>
      <xdr:col>15</xdr:col>
      <xdr:colOff>82550</xdr:colOff>
      <xdr:row>84</xdr:row>
      <xdr:rowOff>74295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20265" y="13915390"/>
          <a:ext cx="8102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156210</xdr:rowOff>
    </xdr:from>
    <xdr:to>
      <xdr:col>15</xdr:col>
      <xdr:colOff>133350</xdr:colOff>
      <xdr:row>83</xdr:row>
      <xdr:rowOff>86360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79725" y="1369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96520</xdr:rowOff>
    </xdr:from>
    <xdr:ext cx="758825" cy="25590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88895" y="134696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84</xdr:row>
      <xdr:rowOff>1905</xdr:rowOff>
    </xdr:from>
    <xdr:to>
      <xdr:col>11</xdr:col>
      <xdr:colOff>31750</xdr:colOff>
      <xdr:row>84</xdr:row>
      <xdr:rowOff>46990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29055" y="13870305"/>
          <a:ext cx="79121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82</xdr:row>
      <xdr:rowOff>119380</xdr:rowOff>
    </xdr:from>
    <xdr:to>
      <xdr:col>11</xdr:col>
      <xdr:colOff>82550</xdr:colOff>
      <xdr:row>83</xdr:row>
      <xdr:rowOff>50165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88515" y="13657580"/>
          <a:ext cx="825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59690</xdr:rowOff>
    </xdr:from>
    <xdr:ext cx="758825" cy="25590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78635" y="1343279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66040</xdr:rowOff>
    </xdr:from>
    <xdr:to>
      <xdr:col>7</xdr:col>
      <xdr:colOff>31750</xdr:colOff>
      <xdr:row>82</xdr:row>
      <xdr:rowOff>165100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78890" y="1360424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6985</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68375" y="13380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58825"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304030" y="15224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58825"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44570" y="15224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343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2405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58825"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33475" y="15224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85</xdr:row>
      <xdr:rowOff>17145</xdr:rowOff>
    </xdr:from>
    <xdr:to>
      <xdr:col>23</xdr:col>
      <xdr:colOff>184150</xdr:colOff>
      <xdr:row>85</xdr:row>
      <xdr:rowOff>118110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49445" y="140506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160020</xdr:rowOff>
    </xdr:from>
    <xdr:ext cx="758825" cy="25590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569460" y="140284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257,379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84</xdr:row>
      <xdr:rowOff>63500</xdr:rowOff>
    </xdr:from>
    <xdr:to>
      <xdr:col>19</xdr:col>
      <xdr:colOff>184150</xdr:colOff>
      <xdr:row>84</xdr:row>
      <xdr:rowOff>165100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689985"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149860</xdr:rowOff>
    </xdr:from>
    <xdr:ext cx="736600" cy="25590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399155" y="1401826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231,613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84</xdr:row>
      <xdr:rowOff>23495</xdr:rowOff>
    </xdr:from>
    <xdr:to>
      <xdr:col>15</xdr:col>
      <xdr:colOff>133350</xdr:colOff>
      <xdr:row>84</xdr:row>
      <xdr:rowOff>125095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79725"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109855</xdr:rowOff>
    </xdr:from>
    <xdr:ext cx="758825"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88895" y="139782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223,265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83</xdr:row>
      <xdr:rowOff>165100</xdr:rowOff>
    </xdr:from>
    <xdr:to>
      <xdr:col>11</xdr:col>
      <xdr:colOff>82550</xdr:colOff>
      <xdr:row>84</xdr:row>
      <xdr:rowOff>97790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88515" y="138684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83185</xdr:rowOff>
    </xdr:from>
    <xdr:ext cx="758825" cy="25590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78635" y="139515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217,646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83</xdr:row>
      <xdr:rowOff>122555</xdr:rowOff>
    </xdr:from>
    <xdr:to>
      <xdr:col>7</xdr:col>
      <xdr:colOff>31750</xdr:colOff>
      <xdr:row>84</xdr:row>
      <xdr:rowOff>52705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78890" y="1382585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37465</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68375" y="13905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208,235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626215" y="12172950"/>
          <a:ext cx="46075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0365"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371705" y="12522200"/>
          <a:ext cx="165036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82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994765" y="1249680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297275" y="124142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297275" y="125984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790795" y="124142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790795" y="125984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113500" y="124142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113500" y="125984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626215" y="12903200"/>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404590" y="12903200"/>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404590" y="12903200"/>
          <a:ext cx="34556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189865</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518255" y="13208000"/>
          <a:ext cx="524065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市町村合併以前からの給与水準及び体系を引き継いでおり、類似団体内でも低い水準となっている。採用と経験年数の長い職員の退職に伴う職員構成の変動、経験年数階層内の分布の変動により、指数が低くなった。近年、中途採用者を積極的に採用しており、他職種からの転職者も多く、経験年数</a:t>
          </a:r>
          <a:r>
            <a:rPr kumimoji="1" lang="en-US" altLang="ja-JP" sz="1000">
              <a:solidFill>
                <a:sysClr val="windowText" lastClr="000000"/>
              </a:solidFill>
              <a:latin typeface="ＭＳ Ｐゴシック"/>
              <a:ea typeface="ＭＳ Ｐゴシック"/>
            </a:rPr>
            <a:t>15</a:t>
          </a:r>
          <a:r>
            <a:rPr kumimoji="1" lang="ja-JP" altLang="en-US" sz="1000">
              <a:solidFill>
                <a:sysClr val="windowText" lastClr="000000"/>
              </a:solidFill>
              <a:latin typeface="ＭＳ Ｐゴシック"/>
              <a:ea typeface="ＭＳ Ｐゴシック"/>
            </a:rPr>
            <a:t>年前後での指数変動も要因となっている。</a:t>
          </a:r>
        </a:p>
        <a:p>
          <a:r>
            <a:rPr kumimoji="1" lang="ja-JP" altLang="en-US" sz="1000">
              <a:solidFill>
                <a:sysClr val="windowText" lastClr="000000"/>
              </a:solidFill>
              <a:latin typeface="ＭＳ Ｐゴシック"/>
              <a:ea typeface="ＭＳ Ｐゴシック"/>
            </a:rPr>
            <a:t>　</a:t>
          </a:r>
          <a:r>
            <a:rPr kumimoji="1" lang="ja-JP" altLang="en-US" sz="1000">
              <a:latin typeface="ＭＳ Ｐゴシック"/>
              <a:ea typeface="ＭＳ Ｐゴシック"/>
            </a:rPr>
            <a:t>今後も、国や他団体の動向を注視しつつ、地域の実情や職員の職責に応じた適正な給与水準の維持に努めていく。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626215" y="15227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58825"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942955" y="150914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26215" y="148951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58825" cy="25590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42955" y="147593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26215" y="145630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58825" cy="25590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42955" y="144272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26215" y="142309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58825" cy="25590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42955" y="1409509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26215" y="138995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58825" cy="25590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42955" y="1376362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26215" y="135674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58825" cy="25590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42955" y="134315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26215" y="132353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58825" cy="25781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42955" y="13099415"/>
          <a:ext cx="758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626215" y="12903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58825" cy="25590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942955" y="127673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626215" y="12903200"/>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80010</xdr:rowOff>
    </xdr:from>
    <xdr:to>
      <xdr:col>81</xdr:col>
      <xdr:colOff>44450</xdr:colOff>
      <xdr:row>90</xdr:row>
      <xdr:rowOff>70485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423515" y="13453110"/>
          <a:ext cx="0" cy="1476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42545</xdr:rowOff>
    </xdr:from>
    <xdr:ext cx="758825" cy="2590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512415" y="149015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70485</xdr:rowOff>
    </xdr:from>
    <xdr:to>
      <xdr:col>81</xdr:col>
      <xdr:colOff>133350</xdr:colOff>
      <xdr:row>90</xdr:row>
      <xdr:rowOff>70485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354300" y="149294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165100</xdr:rowOff>
    </xdr:from>
    <xdr:ext cx="758825" cy="25908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512415" y="13208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80010</xdr:rowOff>
    </xdr:from>
    <xdr:to>
      <xdr:col>81</xdr:col>
      <xdr:colOff>133350</xdr:colOff>
      <xdr:row>81</xdr:row>
      <xdr:rowOff>80010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354300" y="134531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46990</xdr:rowOff>
    </xdr:from>
    <xdr:to>
      <xdr:col>81</xdr:col>
      <xdr:colOff>44450</xdr:colOff>
      <xdr:row>83</xdr:row>
      <xdr:rowOff>133350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664055" y="13750290"/>
          <a:ext cx="7594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39370</xdr:rowOff>
    </xdr:from>
    <xdr:ext cx="758825"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512415" y="1407287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85</xdr:row>
      <xdr:rowOff>67310</xdr:rowOff>
    </xdr:from>
    <xdr:to>
      <xdr:col>81</xdr:col>
      <xdr:colOff>95250</xdr:colOff>
      <xdr:row>85</xdr:row>
      <xdr:rowOff>165100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379065" y="1410081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83</xdr:row>
      <xdr:rowOff>46990</xdr:rowOff>
    </xdr:from>
    <xdr:to>
      <xdr:col>77</xdr:col>
      <xdr:colOff>44450</xdr:colOff>
      <xdr:row>83</xdr:row>
      <xdr:rowOff>150495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860145" y="13750290"/>
          <a:ext cx="80391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85</xdr:row>
      <xdr:rowOff>67310</xdr:rowOff>
    </xdr:from>
    <xdr:to>
      <xdr:col>77</xdr:col>
      <xdr:colOff>95250</xdr:colOff>
      <xdr:row>85</xdr:row>
      <xdr:rowOff>165100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619605" y="1410081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153670</xdr:rowOff>
    </xdr:from>
    <xdr:ext cx="736600" cy="25590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322425" y="1418717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150495</xdr:rowOff>
    </xdr:from>
    <xdr:to>
      <xdr:col>72</xdr:col>
      <xdr:colOff>189865</xdr:colOff>
      <xdr:row>84</xdr:row>
      <xdr:rowOff>65405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063220" y="13853795"/>
          <a:ext cx="79692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67310</xdr:rowOff>
    </xdr:from>
    <xdr:to>
      <xdr:col>73</xdr:col>
      <xdr:colOff>44450</xdr:colOff>
      <xdr:row>85</xdr:row>
      <xdr:rowOff>165100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822680" y="1410081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153670</xdr:rowOff>
    </xdr:from>
    <xdr:ext cx="758825" cy="25590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512165" y="1418717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65405</xdr:rowOff>
    </xdr:from>
    <xdr:to>
      <xdr:col>68</xdr:col>
      <xdr:colOff>152400</xdr:colOff>
      <xdr:row>84</xdr:row>
      <xdr:rowOff>99695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252960" y="13933805"/>
          <a:ext cx="81026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189865</xdr:colOff>
      <xdr:row>85</xdr:row>
      <xdr:rowOff>165100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012420" y="14100810"/>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85</xdr:row>
      <xdr:rowOff>153670</xdr:rowOff>
    </xdr:from>
    <xdr:ext cx="762000" cy="25590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720955" y="141871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20216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911330" y="1433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58825"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227300" y="15224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58825"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467840" y="15224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67028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86700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58825"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056745" y="15224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83</xdr:row>
      <xdr:rowOff>83185</xdr:rowOff>
    </xdr:from>
    <xdr:to>
      <xdr:col>81</xdr:col>
      <xdr:colOff>95250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379065" y="13786485"/>
          <a:ext cx="952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99060</xdr:rowOff>
    </xdr:from>
    <xdr:ext cx="758825" cy="25908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512415" y="13637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82</xdr:row>
      <xdr:rowOff>165100</xdr:rowOff>
    </xdr:from>
    <xdr:to>
      <xdr:col>77</xdr:col>
      <xdr:colOff>95250</xdr:colOff>
      <xdr:row>83</xdr:row>
      <xdr:rowOff>97790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619605" y="1370330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107950</xdr:rowOff>
    </xdr:from>
    <xdr:ext cx="7366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322425" y="134810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99695</xdr:rowOff>
    </xdr:from>
    <xdr:to>
      <xdr:col>73</xdr:col>
      <xdr:colOff>44450</xdr:colOff>
      <xdr:row>84</xdr:row>
      <xdr:rowOff>29845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822680" y="1380299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40005</xdr:rowOff>
    </xdr:from>
    <xdr:ext cx="758825"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512165" y="1357820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14605</xdr:rowOff>
    </xdr:from>
    <xdr:to>
      <xdr:col>68</xdr:col>
      <xdr:colOff>189865</xdr:colOff>
      <xdr:row>84</xdr:row>
      <xdr:rowOff>116205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012420" y="13883005"/>
          <a:ext cx="882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82</xdr:row>
      <xdr:rowOff>126365</xdr:rowOff>
    </xdr:from>
    <xdr:ext cx="762000" cy="25590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720955" y="136645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48895</xdr:rowOff>
    </xdr:from>
    <xdr:to>
      <xdr:col>64</xdr:col>
      <xdr:colOff>152400</xdr:colOff>
      <xdr:row>84</xdr:row>
      <xdr:rowOff>150495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202160" y="1391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160655</xdr:rowOff>
    </xdr:from>
    <xdr:ext cx="762000" cy="25590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911330" y="136988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83185</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626215" y="8503285"/>
          <a:ext cx="460756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59965" cy="3092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106275" y="8851900"/>
          <a:ext cx="225996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825" cy="35877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260195" y="882650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[10.81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297275" y="87503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297275" y="89281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790795" y="87503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790795" y="89281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113500" y="87503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113500" y="89281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626215" y="9239250"/>
          <a:ext cx="460756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404590" y="9239250"/>
          <a:ext cx="546163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404590" y="9239250"/>
          <a:ext cx="34556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189865</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518255" y="9544050"/>
          <a:ext cx="524065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chemeClr val="tx1"/>
              </a:solidFill>
              <a:latin typeface="ＭＳ Ｐゴシック"/>
              <a:ea typeface="ＭＳ Ｐゴシック"/>
            </a:rPr>
            <a:t>令和5年度：510人⇒令和6年度：507人　（▲3人）</a:t>
          </a:r>
        </a:p>
        <a:p>
          <a:r>
            <a:rPr kumimoji="1" lang="ja-JP" altLang="en-US" sz="1000">
              <a:solidFill>
                <a:schemeClr val="tx1"/>
              </a:solidFill>
              <a:latin typeface="ＭＳ Ｐゴシック"/>
              <a:ea typeface="ＭＳ Ｐゴシック"/>
            </a:rPr>
            <a:t>　市の面積が広大であり、合併前の旧町村ごとに市民センター、保育園や学校を配置しており類似団体よりも上回っている。</a:t>
          </a:r>
        </a:p>
        <a:p>
          <a:r>
            <a:rPr kumimoji="1" lang="ja-JP" altLang="en-US" sz="1000">
              <a:solidFill>
                <a:schemeClr val="tx1"/>
              </a:solidFill>
              <a:latin typeface="ＭＳ Ｐゴシック"/>
              <a:ea typeface="ＭＳ Ｐゴシック"/>
            </a:rPr>
            <a:t>　平成</a:t>
          </a:r>
          <a:r>
            <a:rPr kumimoji="1" lang="en-US" altLang="ja-JP" sz="1000">
              <a:solidFill>
                <a:schemeClr val="tx1"/>
              </a:solidFill>
              <a:latin typeface="ＭＳ Ｐゴシック"/>
              <a:ea typeface="ＭＳ Ｐゴシック"/>
            </a:rPr>
            <a:t>27</a:t>
          </a:r>
          <a:r>
            <a:rPr kumimoji="1" lang="ja-JP" altLang="en-US" sz="1000">
              <a:solidFill>
                <a:schemeClr val="tx1"/>
              </a:solidFill>
              <a:latin typeface="ＭＳ Ｐゴシック"/>
              <a:ea typeface="ＭＳ Ｐゴシック"/>
            </a:rPr>
            <a:t>年度からの第</a:t>
          </a:r>
          <a:r>
            <a:rPr kumimoji="1" lang="en-US" altLang="ja-JP" sz="1000">
              <a:solidFill>
                <a:schemeClr val="tx1"/>
              </a:solidFill>
              <a:latin typeface="ＭＳ Ｐゴシック"/>
              <a:ea typeface="ＭＳ Ｐゴシック"/>
            </a:rPr>
            <a:t>2</a:t>
          </a:r>
          <a:r>
            <a:rPr kumimoji="1" lang="ja-JP" altLang="en-US" sz="1000">
              <a:solidFill>
                <a:schemeClr val="tx1"/>
              </a:solidFill>
              <a:latin typeface="ＭＳ Ｐゴシック"/>
              <a:ea typeface="ＭＳ Ｐゴシック"/>
            </a:rPr>
            <a:t>次定員適正化計画で定めた削減目標（令和</a:t>
          </a:r>
          <a:r>
            <a:rPr kumimoji="1" lang="en-US" altLang="ja-JP" sz="1000">
              <a:solidFill>
                <a:schemeClr val="tx1"/>
              </a:solidFill>
              <a:latin typeface="ＭＳ Ｐゴシック"/>
              <a:ea typeface="ＭＳ Ｐゴシック"/>
            </a:rPr>
            <a:t>2</a:t>
          </a:r>
          <a:r>
            <a:rPr kumimoji="1" lang="ja-JP" altLang="en-US" sz="1000">
              <a:solidFill>
                <a:schemeClr val="tx1"/>
              </a:solidFill>
              <a:latin typeface="ＭＳ Ｐゴシック"/>
              <a:ea typeface="ＭＳ Ｐゴシック"/>
            </a:rPr>
            <a:t>年度までの</a:t>
          </a:r>
          <a:r>
            <a:rPr kumimoji="1" lang="en-US" altLang="ja-JP" sz="1000">
              <a:solidFill>
                <a:schemeClr val="tx1"/>
              </a:solidFill>
              <a:latin typeface="ＭＳ Ｐゴシック"/>
              <a:ea typeface="ＭＳ Ｐゴシック"/>
            </a:rPr>
            <a:t>5</a:t>
          </a:r>
          <a:r>
            <a:rPr kumimoji="1" lang="ja-JP" altLang="en-US" sz="1000">
              <a:solidFill>
                <a:schemeClr val="tx1"/>
              </a:solidFill>
              <a:latin typeface="ＭＳ Ｐゴシック"/>
              <a:ea typeface="ＭＳ Ｐゴシック"/>
            </a:rPr>
            <a:t>年間で▲</a:t>
          </a:r>
          <a:r>
            <a:rPr kumimoji="1" lang="en-US" altLang="ja-JP" sz="1000">
              <a:solidFill>
                <a:schemeClr val="tx1"/>
              </a:solidFill>
              <a:latin typeface="ＭＳ Ｐゴシック"/>
              <a:ea typeface="ＭＳ Ｐゴシック"/>
            </a:rPr>
            <a:t>22</a:t>
          </a:r>
          <a:r>
            <a:rPr kumimoji="1" lang="ja-JP" altLang="en-US" sz="1000">
              <a:solidFill>
                <a:schemeClr val="tx1"/>
              </a:solidFill>
              <a:latin typeface="ＭＳ Ｐゴシック"/>
              <a:ea typeface="ＭＳ Ｐゴシック"/>
            </a:rPr>
            <a:t>人）を達成した。また、令和</a:t>
          </a:r>
          <a:r>
            <a:rPr kumimoji="1" lang="en-US" altLang="ja-JP" sz="1000">
              <a:solidFill>
                <a:schemeClr val="tx1"/>
              </a:solidFill>
              <a:latin typeface="ＭＳ Ｐゴシック"/>
              <a:ea typeface="ＭＳ Ｐゴシック"/>
            </a:rPr>
            <a:t>2</a:t>
          </a:r>
          <a:r>
            <a:rPr kumimoji="1" lang="ja-JP" altLang="en-US" sz="1000">
              <a:solidFill>
                <a:schemeClr val="tx1"/>
              </a:solidFill>
              <a:latin typeface="ＭＳ Ｐゴシック"/>
              <a:ea typeface="ＭＳ Ｐゴシック"/>
            </a:rPr>
            <a:t>年度には分庁舎を統合し、旧町村ごとの市民センター職員数の見直しを行った。第</a:t>
          </a:r>
          <a:r>
            <a:rPr kumimoji="1" lang="en-US" altLang="ja-JP" sz="1000">
              <a:solidFill>
                <a:schemeClr val="tx1"/>
              </a:solidFill>
              <a:latin typeface="ＭＳ Ｐゴシック"/>
              <a:ea typeface="ＭＳ Ｐゴシック"/>
            </a:rPr>
            <a:t>3</a:t>
          </a:r>
          <a:r>
            <a:rPr kumimoji="1" lang="ja-JP" altLang="en-US" sz="1000">
              <a:solidFill>
                <a:schemeClr val="tx1"/>
              </a:solidFill>
              <a:latin typeface="ＭＳ Ｐゴシック"/>
              <a:ea typeface="ＭＳ Ｐゴシック"/>
            </a:rPr>
            <a:t>次定員適正化計画では、庁舎統合による業務の効率化や行政組織の再編・統合により令和</a:t>
          </a:r>
          <a:r>
            <a:rPr kumimoji="1" lang="en-US" altLang="ja-JP" sz="1000">
              <a:solidFill>
                <a:schemeClr val="tx1"/>
              </a:solidFill>
              <a:latin typeface="ＭＳ Ｐゴシック"/>
              <a:ea typeface="ＭＳ Ｐゴシック"/>
            </a:rPr>
            <a:t>2</a:t>
          </a:r>
          <a:r>
            <a:rPr kumimoji="1" lang="ja-JP" altLang="en-US" sz="1000">
              <a:solidFill>
                <a:schemeClr val="tx1"/>
              </a:solidFill>
              <a:latin typeface="ＭＳ Ｐゴシック"/>
              <a:ea typeface="ＭＳ Ｐゴシック"/>
            </a:rPr>
            <a:t>年度以降</a:t>
          </a:r>
          <a:r>
            <a:rPr kumimoji="1" lang="en-US" altLang="ja-JP" sz="1000">
              <a:solidFill>
                <a:schemeClr val="tx1"/>
              </a:solidFill>
              <a:latin typeface="ＭＳ Ｐゴシック"/>
              <a:ea typeface="ＭＳ Ｐゴシック"/>
            </a:rPr>
            <a:t>10</a:t>
          </a:r>
          <a:r>
            <a:rPr kumimoji="1" lang="ja-JP" altLang="en-US" sz="1000">
              <a:solidFill>
                <a:schemeClr val="tx1"/>
              </a:solidFill>
              <a:latin typeface="ＭＳ Ｐゴシック"/>
              <a:ea typeface="ＭＳ Ｐゴシック"/>
            </a:rPr>
            <a:t>年間の削減目標（一般行政職員数▲</a:t>
          </a:r>
          <a:r>
            <a:rPr kumimoji="1" lang="en-US" altLang="ja-JP" sz="1000">
              <a:solidFill>
                <a:schemeClr val="tx1"/>
              </a:solidFill>
              <a:latin typeface="ＭＳ Ｐゴシック"/>
              <a:ea typeface="ＭＳ Ｐゴシック"/>
            </a:rPr>
            <a:t>101</a:t>
          </a:r>
          <a:r>
            <a:rPr kumimoji="1" lang="ja-JP" altLang="en-US" sz="1000">
              <a:solidFill>
                <a:schemeClr val="tx1"/>
              </a:solidFill>
              <a:latin typeface="ＭＳ Ｐゴシック"/>
              <a:ea typeface="ＭＳ Ｐゴシック"/>
            </a:rPr>
            <a:t>人）を設定したが、定年延長制度の開始や重点施策に応じた職員配置、職員の働き方改革等の観点から、令和５年度末に計画の見直しを行った。</a:t>
          </a:r>
          <a:r>
            <a:rPr kumimoji="1" lang="en-US" altLang="ja-JP" sz="1000">
              <a:solidFill>
                <a:schemeClr val="tx1"/>
              </a:solidFill>
              <a:latin typeface="ＭＳ Ｐゴシック"/>
              <a:ea typeface="ＭＳ Ｐゴシック"/>
            </a:rPr>
            <a:t>10</a:t>
          </a:r>
          <a:r>
            <a:rPr kumimoji="1" lang="ja-JP" altLang="en-US" sz="1000">
              <a:solidFill>
                <a:schemeClr val="tx1"/>
              </a:solidFill>
              <a:latin typeface="ＭＳ Ｐゴシック"/>
              <a:ea typeface="ＭＳ Ｐゴシック"/>
            </a:rPr>
            <a:t>年間の削減目標（一般行政職員数▲79人）に修正した。</a:t>
          </a:r>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54</xdr:row>
      <xdr:rowOff>139700</xdr:rowOff>
    </xdr:from>
    <xdr:ext cx="346710"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588115" y="90551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26215" y="11557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58825" cy="25590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42955" y="114211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165100</xdr:rowOff>
    </xdr:from>
    <xdr:to>
      <xdr:col>85</xdr:col>
      <xdr:colOff>95250</xdr:colOff>
      <xdr:row>67</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26215" y="11226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58825" cy="25590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42955" y="110890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165100</xdr:rowOff>
    </xdr:from>
    <xdr:to>
      <xdr:col>85</xdr:col>
      <xdr:colOff>95250</xdr:colOff>
      <xdr:row>65</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26215" y="108966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58825" cy="25590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42955" y="107569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165100</xdr:rowOff>
    </xdr:from>
    <xdr:to>
      <xdr:col>85</xdr:col>
      <xdr:colOff>95250</xdr:colOff>
      <xdr:row>63</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26215" y="105664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58825" cy="25781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42955" y="10424795"/>
          <a:ext cx="758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26215" y="102355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58825"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42955" y="1009332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26215" y="99034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58825" cy="25590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42955" y="97612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26215" y="95713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58825" cy="25590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42955" y="94291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626215" y="9239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17145</xdr:rowOff>
    </xdr:from>
    <xdr:ext cx="758825" cy="25590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942955" y="909764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1626215" y="9239250"/>
          <a:ext cx="460756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43180</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423515" y="9784080"/>
          <a:ext cx="0" cy="1267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127000</xdr:rowOff>
    </xdr:from>
    <xdr:ext cx="758825" cy="25590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5512415" y="110236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354300" y="110515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129540</xdr:rowOff>
    </xdr:from>
    <xdr:ext cx="758825" cy="25590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5512415" y="95402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43180</xdr:rowOff>
    </xdr:from>
    <xdr:to>
      <xdr:col>81</xdr:col>
      <xdr:colOff>133350</xdr:colOff>
      <xdr:row>59</xdr:row>
      <xdr:rowOff>43180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354300" y="97840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6350</xdr:rowOff>
    </xdr:from>
    <xdr:to>
      <xdr:col>81</xdr:col>
      <xdr:colOff>44450</xdr:colOff>
      <xdr:row>63</xdr:row>
      <xdr:rowOff>29210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664055" y="10407650"/>
          <a:ext cx="7594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149225</xdr:rowOff>
    </xdr:from>
    <xdr:ext cx="758825" cy="25590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5512415" y="10055225"/>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61</xdr:row>
      <xdr:rowOff>132715</xdr:rowOff>
    </xdr:from>
    <xdr:to>
      <xdr:col>81</xdr:col>
      <xdr:colOff>95250</xdr:colOff>
      <xdr:row>62</xdr:row>
      <xdr:rowOff>62865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379065" y="102038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63</xdr:row>
      <xdr:rowOff>6350</xdr:rowOff>
    </xdr:from>
    <xdr:to>
      <xdr:col>77</xdr:col>
      <xdr:colOff>44450</xdr:colOff>
      <xdr:row>63</xdr:row>
      <xdr:rowOff>34925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860145" y="10407650"/>
          <a:ext cx="80391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61</xdr:row>
      <xdr:rowOff>114300</xdr:rowOff>
    </xdr:from>
    <xdr:to>
      <xdr:col>77</xdr:col>
      <xdr:colOff>95250</xdr:colOff>
      <xdr:row>62</xdr:row>
      <xdr:rowOff>44450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619605" y="10185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54610</xdr:rowOff>
    </xdr:from>
    <xdr:ext cx="736600" cy="25590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322425" y="996061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15240</xdr:rowOff>
    </xdr:from>
    <xdr:to>
      <xdr:col>72</xdr:col>
      <xdr:colOff>189865</xdr:colOff>
      <xdr:row>63</xdr:row>
      <xdr:rowOff>34925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063220" y="10416540"/>
          <a:ext cx="7969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102870</xdr:rowOff>
    </xdr:from>
    <xdr:to>
      <xdr:col>73</xdr:col>
      <xdr:colOff>44450</xdr:colOff>
      <xdr:row>62</xdr:row>
      <xdr:rowOff>33020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822680" y="1017397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43180</xdr:rowOff>
    </xdr:from>
    <xdr:ext cx="758825"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512165" y="99491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165100</xdr:rowOff>
    </xdr:from>
    <xdr:to>
      <xdr:col>68</xdr:col>
      <xdr:colOff>152400</xdr:colOff>
      <xdr:row>63</xdr:row>
      <xdr:rowOff>15240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2252960" y="10401300"/>
          <a:ext cx="8102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95885</xdr:rowOff>
    </xdr:from>
    <xdr:to>
      <xdr:col>68</xdr:col>
      <xdr:colOff>189865</xdr:colOff>
      <xdr:row>62</xdr:row>
      <xdr:rowOff>26035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012420" y="10166985"/>
          <a:ext cx="882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60</xdr:row>
      <xdr:rowOff>36195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2720955" y="9942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58420</xdr:rowOff>
    </xdr:from>
    <xdr:to>
      <xdr:col>64</xdr:col>
      <xdr:colOff>152400</xdr:colOff>
      <xdr:row>61</xdr:row>
      <xdr:rowOff>160020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2202160" y="101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165100</xdr:rowOff>
    </xdr:from>
    <xdr:ext cx="762000"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1911330" y="9906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58825" cy="2590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227300" y="11557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58825"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467840" y="11557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69</xdr:row>
      <xdr:rowOff>165100</xdr:rowOff>
    </xdr:from>
    <xdr:ext cx="762000" cy="25908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67028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62000" cy="25908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867005"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58825" cy="25908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2056745" y="11557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62</xdr:row>
      <xdr:rowOff>149860</xdr:rowOff>
    </xdr:from>
    <xdr:to>
      <xdr:col>81</xdr:col>
      <xdr:colOff>95250</xdr:colOff>
      <xdr:row>63</xdr:row>
      <xdr:rowOff>80010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379065" y="10386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121920</xdr:rowOff>
    </xdr:from>
    <xdr:ext cx="758825" cy="2584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5512415" y="1035812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62</xdr:row>
      <xdr:rowOff>127000</xdr:rowOff>
    </xdr:from>
    <xdr:to>
      <xdr:col>77</xdr:col>
      <xdr:colOff>95250</xdr:colOff>
      <xdr:row>63</xdr:row>
      <xdr:rowOff>57150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619605" y="10363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41910</xdr:rowOff>
    </xdr:from>
    <xdr:ext cx="7366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322425" y="10443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155575</xdr:rowOff>
    </xdr:from>
    <xdr:to>
      <xdr:col>73</xdr:col>
      <xdr:colOff>44450</xdr:colOff>
      <xdr:row>63</xdr:row>
      <xdr:rowOff>85725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822680" y="1039177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70485</xdr:rowOff>
    </xdr:from>
    <xdr:ext cx="758825"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512165" y="104717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135890</xdr:rowOff>
    </xdr:from>
    <xdr:to>
      <xdr:col>68</xdr:col>
      <xdr:colOff>189865</xdr:colOff>
      <xdr:row>63</xdr:row>
      <xdr:rowOff>66040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012420" y="10372090"/>
          <a:ext cx="882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63</xdr:row>
      <xdr:rowOff>50800</xdr:rowOff>
    </xdr:from>
    <xdr:ext cx="762000" cy="25590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2720955" y="104521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116205</xdr:rowOff>
    </xdr:from>
    <xdr:to>
      <xdr:col>64</xdr:col>
      <xdr:colOff>152400</xdr:colOff>
      <xdr:row>63</xdr:row>
      <xdr:rowOff>45720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2202160" y="1035240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30480</xdr:rowOff>
    </xdr:from>
    <xdr:ext cx="762000" cy="25590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1911330" y="104317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1626215" y="4832350"/>
          <a:ext cx="46075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2740" cy="30607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395835" y="5181600"/>
          <a:ext cx="16027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825"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970635" y="515620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6297275" y="50800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297275" y="52641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790795" y="50800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790795" y="52641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113500" y="50800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113500" y="52641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1626215" y="5568950"/>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6404590" y="5568950"/>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404590" y="5568950"/>
          <a:ext cx="34556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189865</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6518255" y="5873750"/>
          <a:ext cx="524065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平成</a:t>
          </a:r>
          <a:r>
            <a:rPr kumimoji="1" lang="en-US" altLang="ja-JP" sz="1000">
              <a:latin typeface="ＭＳ Ｐゴシック"/>
              <a:ea typeface="ＭＳ Ｐゴシック"/>
            </a:rPr>
            <a:t>30</a:t>
          </a:r>
          <a:r>
            <a:rPr kumimoji="1" lang="ja-JP" altLang="en-US" sz="1000">
              <a:latin typeface="ＭＳ Ｐゴシック"/>
              <a:ea typeface="ＭＳ Ｐゴシック"/>
            </a:rPr>
            <a:t>年度まで前年度決算剰余金等を活用しながら、既発債の繰上償還を積極的に実施したため、実質公債費比率は低い値で推移しており、地方債の許可基準となる</a:t>
          </a:r>
          <a:r>
            <a:rPr kumimoji="1" lang="en-US" altLang="ja-JP" sz="1000">
              <a:latin typeface="ＭＳ Ｐゴシック"/>
              <a:ea typeface="ＭＳ Ｐゴシック"/>
            </a:rPr>
            <a:t>18.0</a:t>
          </a:r>
          <a:r>
            <a:rPr kumimoji="1" lang="ja-JP" altLang="en-US" sz="1000">
              <a:latin typeface="ＭＳ Ｐゴシック"/>
              <a:ea typeface="ＭＳ Ｐゴシック"/>
            </a:rPr>
            <a:t>％以下を維持している。</a:t>
          </a:r>
        </a:p>
        <a:p>
          <a:r>
            <a:rPr kumimoji="1" lang="ja-JP" altLang="en-US" sz="1000">
              <a:latin typeface="ＭＳ Ｐゴシック"/>
              <a:ea typeface="ＭＳ Ｐゴシック"/>
            </a:rPr>
            <a:t>　ただし、財政運営上の方針により、令和元年度以降は繰上償還を実施していない（今後の一般財源の不足を見据え、純繰越金の使途を基金積立に変更した）ため、実質公債費比率は上昇しており、この方針を継続する限りは、今後とも上昇傾向が続くと見込まれる。</a:t>
          </a:r>
        </a:p>
        <a:p>
          <a:r>
            <a:rPr kumimoji="1" lang="ja-JP" altLang="en-US" sz="1000">
              <a:latin typeface="ＭＳ Ｐゴシック"/>
              <a:ea typeface="ＭＳ Ｐゴシック"/>
            </a:rPr>
            <a:t>　公債費（元利償還金）自体は令和5年度をピークに減少に転じているが、それ以上に、合併特例債などの交付税措置率の高い地方債の償還が進むことで「算入公債費等（基準財政需要額算入額）」が急激に減少している。これにより比率の分子が押し上げられ、分母（標準財政規模）が縮小する構造にあるため、今後も比率の上昇が見込まれる。引き続き起債事業の厳選による発行規模の抑制が必要であ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5275" cy="22542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1588115" y="53848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626215" y="78930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58825" cy="25590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942955" y="77571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74295</xdr:rowOff>
    </xdr:from>
    <xdr:to>
      <xdr:col>85</xdr:col>
      <xdr:colOff>95250</xdr:colOff>
      <xdr:row>45</xdr:row>
      <xdr:rowOff>74295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26215" y="750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58825"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42955" y="736790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26215" y="71139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58825"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42955" y="69780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26215" y="6731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58825" cy="25717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42955" y="6595110"/>
          <a:ext cx="758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26215" y="63417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97155</xdr:rowOff>
    </xdr:from>
    <xdr:ext cx="758825" cy="25590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942955" y="62058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626215" y="59518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58825"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942955" y="581596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626215" y="556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58825" cy="25590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0942955" y="54330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1626215" y="5568950"/>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59055</xdr:rowOff>
    </xdr:from>
    <xdr:to>
      <xdr:col>81</xdr:col>
      <xdr:colOff>44450</xdr:colOff>
      <xdr:row>45</xdr:row>
      <xdr:rowOff>74295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423515" y="5837555"/>
          <a:ext cx="0" cy="1666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46355</xdr:rowOff>
    </xdr:from>
    <xdr:ext cx="758825" cy="25908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5512415" y="74758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74295</xdr:rowOff>
    </xdr:from>
    <xdr:to>
      <xdr:col>81</xdr:col>
      <xdr:colOff>133350</xdr:colOff>
      <xdr:row>45</xdr:row>
      <xdr:rowOff>74295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354300" y="75037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145415</xdr:rowOff>
    </xdr:from>
    <xdr:ext cx="758825" cy="259080"/>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5512415" y="55937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59055</xdr:rowOff>
    </xdr:from>
    <xdr:to>
      <xdr:col>81</xdr:col>
      <xdr:colOff>133350</xdr:colOff>
      <xdr:row>35</xdr:row>
      <xdr:rowOff>59055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354300" y="58375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137795</xdr:rowOff>
    </xdr:from>
    <xdr:to>
      <xdr:col>81</xdr:col>
      <xdr:colOff>44450</xdr:colOff>
      <xdr:row>41</xdr:row>
      <xdr:rowOff>22860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664055" y="6576695"/>
          <a:ext cx="75946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52705</xdr:rowOff>
    </xdr:from>
    <xdr:ext cx="758825" cy="25590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5512415" y="6491605"/>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40</xdr:row>
      <xdr:rowOff>36195</xdr:rowOff>
    </xdr:from>
    <xdr:to>
      <xdr:col>81</xdr:col>
      <xdr:colOff>95250</xdr:colOff>
      <xdr:row>40</xdr:row>
      <xdr:rowOff>137795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379065" y="6640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38</xdr:row>
      <xdr:rowOff>81280</xdr:rowOff>
    </xdr:from>
    <xdr:to>
      <xdr:col>77</xdr:col>
      <xdr:colOff>44450</xdr:colOff>
      <xdr:row>39</xdr:row>
      <xdr:rowOff>137795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860145" y="6355080"/>
          <a:ext cx="80391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40</xdr:row>
      <xdr:rowOff>22860</xdr:rowOff>
    </xdr:from>
    <xdr:to>
      <xdr:col>77</xdr:col>
      <xdr:colOff>95250</xdr:colOff>
      <xdr:row>40</xdr:row>
      <xdr:rowOff>124460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619605" y="66268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109220</xdr:rowOff>
    </xdr:from>
    <xdr:ext cx="7366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322425" y="6713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158750</xdr:rowOff>
    </xdr:from>
    <xdr:to>
      <xdr:col>72</xdr:col>
      <xdr:colOff>189865</xdr:colOff>
      <xdr:row>38</xdr:row>
      <xdr:rowOff>81280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3063220" y="6267450"/>
          <a:ext cx="796925"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165100</xdr:rowOff>
    </xdr:from>
    <xdr:to>
      <xdr:col>73</xdr:col>
      <xdr:colOff>44450</xdr:colOff>
      <xdr:row>40</xdr:row>
      <xdr:rowOff>97155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822680" y="6604000"/>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81915</xdr:rowOff>
    </xdr:from>
    <xdr:ext cx="758825"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512165" y="66859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78105</xdr:rowOff>
    </xdr:from>
    <xdr:to>
      <xdr:col>68</xdr:col>
      <xdr:colOff>152400</xdr:colOff>
      <xdr:row>37</xdr:row>
      <xdr:rowOff>158750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2252960" y="6186805"/>
          <a:ext cx="81026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153670</xdr:rowOff>
    </xdr:from>
    <xdr:to>
      <xdr:col>68</xdr:col>
      <xdr:colOff>189865</xdr:colOff>
      <xdr:row>40</xdr:row>
      <xdr:rowOff>83820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012420" y="6592570"/>
          <a:ext cx="882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40</xdr:row>
      <xdr:rowOff>68580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2720955" y="6672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22860</xdr:rowOff>
    </xdr:from>
    <xdr:to>
      <xdr:col>64</xdr:col>
      <xdr:colOff>152400</xdr:colOff>
      <xdr:row>40</xdr:row>
      <xdr:rowOff>124460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220216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109220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1911330" y="6713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58825" cy="25590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227300" y="7890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58825" cy="25590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467840" y="7890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47</xdr:row>
      <xdr:rowOff>130810</xdr:rowOff>
    </xdr:from>
    <xdr:ext cx="762000" cy="25590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670280" y="7890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590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2867005" y="7890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58825" cy="25590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2056745" y="7890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40</xdr:row>
      <xdr:rowOff>143510</xdr:rowOff>
    </xdr:from>
    <xdr:to>
      <xdr:col>81</xdr:col>
      <xdr:colOff>95250</xdr:colOff>
      <xdr:row>41</xdr:row>
      <xdr:rowOff>73660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379065" y="6747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116205</xdr:rowOff>
    </xdr:from>
    <xdr:ext cx="758825" cy="25590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5512415" y="67202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39</xdr:row>
      <xdr:rowOff>86995</xdr:rowOff>
    </xdr:from>
    <xdr:to>
      <xdr:col>77</xdr:col>
      <xdr:colOff>95250</xdr:colOff>
      <xdr:row>40</xdr:row>
      <xdr:rowOff>17145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619605" y="6525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27305</xdr:rowOff>
    </xdr:from>
    <xdr:ext cx="736600" cy="25590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322425" y="630110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30480</xdr:rowOff>
    </xdr:from>
    <xdr:to>
      <xdr:col>73</xdr:col>
      <xdr:colOff>44450</xdr:colOff>
      <xdr:row>38</xdr:row>
      <xdr:rowOff>132080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822680" y="63042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142240</xdr:rowOff>
    </xdr:from>
    <xdr:ext cx="758825"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512165" y="60858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107950</xdr:rowOff>
    </xdr:from>
    <xdr:to>
      <xdr:col>68</xdr:col>
      <xdr:colOff>189865</xdr:colOff>
      <xdr:row>38</xdr:row>
      <xdr:rowOff>38100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012420" y="6216650"/>
          <a:ext cx="882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36</xdr:row>
      <xdr:rowOff>48260</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720955" y="599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37</xdr:row>
      <xdr:rowOff>27305</xdr:rowOff>
    </xdr:from>
    <xdr:to>
      <xdr:col>64</xdr:col>
      <xdr:colOff>152400</xdr:colOff>
      <xdr:row>37</xdr:row>
      <xdr:rowOff>128905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2202160" y="61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139065</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1911330" y="5917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1626215" y="1162050"/>
          <a:ext cx="46075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5735" cy="30607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479020" y="1511300"/>
          <a:ext cx="1435735"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887450" y="148590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6297275" y="14097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297275" y="15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790795" y="14097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790795" y="15938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113500" y="14097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113500" y="15938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83185</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1626215" y="189928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83185</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6404590" y="189928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83185</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6404590" y="1899285"/>
          <a:ext cx="34556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189865</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6518255" y="2203450"/>
          <a:ext cx="524065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平成</a:t>
          </a:r>
          <a:r>
            <a:rPr kumimoji="1" lang="en-US" altLang="ja-JP" sz="1000">
              <a:latin typeface="ＭＳ Ｐゴシック"/>
              <a:ea typeface="ＭＳ Ｐゴシック"/>
            </a:rPr>
            <a:t>24</a:t>
          </a:r>
          <a:r>
            <a:rPr kumimoji="1" lang="ja-JP" altLang="en-US" sz="1000">
              <a:latin typeface="ＭＳ Ｐゴシック"/>
              <a:ea typeface="ＭＳ Ｐゴシック"/>
            </a:rPr>
            <a:t>年度から継続して将来負担は生じていない。主たる要因は、「①繰上償還を積極的に実施し、起債残額の圧縮に努めてきたこと」、「②合併特例債、辺地対策事業債、過疎対策事業債等の交付税措置率の高い地方債を多く活用しており、交付税で措置される見込額が大きいこと」及び「③基金積立を適切に継続した結果、地方債の償還に充当可能な基金を確保できていること」の</a:t>
          </a:r>
          <a:r>
            <a:rPr kumimoji="1" lang="en-US" altLang="ja-JP" sz="1000">
              <a:latin typeface="ＭＳ Ｐゴシック"/>
              <a:ea typeface="ＭＳ Ｐゴシック"/>
            </a:rPr>
            <a:t>3</a:t>
          </a:r>
          <a:r>
            <a:rPr kumimoji="1" lang="ja-JP" altLang="en-US" sz="1000">
              <a:latin typeface="ＭＳ Ｐゴシック"/>
              <a:ea typeface="ＭＳ Ｐゴシック"/>
            </a:rPr>
            <a:t>点が挙げられる。</a:t>
          </a:r>
        </a:p>
        <a:p>
          <a:r>
            <a:rPr kumimoji="1" lang="ja-JP" altLang="en-US" sz="1000">
              <a:latin typeface="ＭＳ Ｐゴシック"/>
              <a:ea typeface="ＭＳ Ｐゴシック"/>
            </a:rPr>
            <a:t>　しかし、中長期的には、人口減や公債費の減少に伴う市税・普通交付税の減少、各種インフラの維持管理経費の増加が見込まれ、これまで以上に基金の取崩しが増加し、充当可能基金残高が減少していく見通しである。</a:t>
          </a:r>
        </a:p>
        <a:p>
          <a:r>
            <a:rPr kumimoji="1" lang="ja-JP" altLang="en-US" sz="1000">
              <a:latin typeface="ＭＳ Ｐゴシック"/>
              <a:ea typeface="ＭＳ Ｐゴシック"/>
            </a:rPr>
            <a:t>　したがって、将来負担を発生させないためには、適正規模での地方債発行額となるよう、活用する地方債及び地方債活用事業の厳選や、財源確保・予算規模の見直しを適切に行う必要がある。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5275" cy="22225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588115" y="1714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26215" y="42227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58825" cy="25590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42955" y="40868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26215" y="3759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58825" cy="25717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42955" y="3623310"/>
          <a:ext cx="758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26215" y="32956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17145</xdr:rowOff>
    </xdr:from>
    <xdr:ext cx="758825" cy="25590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42955" y="315404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26215" y="28257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58825"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42955" y="268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26215" y="2362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58825"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42955" y="22263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83185</xdr:rowOff>
    </xdr:from>
    <xdr:to>
      <xdr:col>85</xdr:col>
      <xdr:colOff>95250</xdr:colOff>
      <xdr:row>11</xdr:row>
      <xdr:rowOff>83185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26215" y="18992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83185</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626215" y="189928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36195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423515" y="2362200"/>
          <a:ext cx="0" cy="11410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8255</xdr:rowOff>
    </xdr:from>
    <xdr:ext cx="758825" cy="259080"/>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512415" y="34753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36195</xdr:rowOff>
    </xdr:from>
    <xdr:to>
      <xdr:col>81</xdr:col>
      <xdr:colOff>133350</xdr:colOff>
      <xdr:row>21</xdr:row>
      <xdr:rowOff>36195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354300" y="35032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58825" cy="25908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512415" y="2118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354300" y="23622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50165</xdr:rowOff>
    </xdr:from>
    <xdr:ext cx="758825" cy="25590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5512415" y="2361565"/>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14</xdr:row>
      <xdr:rowOff>77470</xdr:rowOff>
    </xdr:from>
    <xdr:to>
      <xdr:col>81</xdr:col>
      <xdr:colOff>95250</xdr:colOff>
      <xdr:row>15</xdr:row>
      <xdr:rowOff>7620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379065" y="2388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189865</xdr:colOff>
      <xdr:row>14</xdr:row>
      <xdr:rowOff>83185</xdr:rowOff>
    </xdr:from>
    <xdr:to>
      <xdr:col>77</xdr:col>
      <xdr:colOff>95250</xdr:colOff>
      <xdr:row>15</xdr:row>
      <xdr:rowOff>13335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619605" y="23945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23495</xdr:rowOff>
    </xdr:from>
    <xdr:ext cx="736600" cy="25781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322425" y="216979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85090</xdr:rowOff>
    </xdr:from>
    <xdr:to>
      <xdr:col>73</xdr:col>
      <xdr:colOff>44450</xdr:colOff>
      <xdr:row>15</xdr:row>
      <xdr:rowOff>15240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822680" y="239649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25400</xdr:rowOff>
    </xdr:from>
    <xdr:ext cx="758825" cy="25590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512165" y="21717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122555</xdr:rowOff>
    </xdr:from>
    <xdr:to>
      <xdr:col>68</xdr:col>
      <xdr:colOff>189865</xdr:colOff>
      <xdr:row>15</xdr:row>
      <xdr:rowOff>52705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012420" y="2433955"/>
          <a:ext cx="882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13</xdr:row>
      <xdr:rowOff>62865</xdr:rowOff>
    </xdr:from>
    <xdr:ext cx="762000" cy="25590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2720955" y="22091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8255</xdr:rowOff>
    </xdr:from>
    <xdr:to>
      <xdr:col>64</xdr:col>
      <xdr:colOff>152400</xdr:colOff>
      <xdr:row>15</xdr:row>
      <xdr:rowOff>109855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2202160" y="248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120650</xdr:rowOff>
    </xdr:from>
    <xdr:ext cx="762000" cy="25590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1911330" y="22669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58825" cy="25590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227300" y="42202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58825" cy="25590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467840" y="42202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25</xdr:row>
      <xdr:rowOff>92710</xdr:rowOff>
    </xdr:from>
    <xdr:ext cx="762000" cy="25590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670280" y="4220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590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867005" y="4220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58825" cy="25590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056745" y="42202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59870" cy="488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545050" y="184150"/>
          <a:ext cx="36004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70450" y="209550"/>
          <a:ext cx="35560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183515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95850" y="234950"/>
          <a:ext cx="35083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82190" y="184150"/>
          <a:ext cx="244602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5007590" y="209550"/>
          <a:ext cx="240157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5032990" y="234950"/>
          <a:ext cx="234442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57250"/>
          <a:ext cx="21151850"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2470" y="1473200"/>
          <a:ext cx="8843010"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2960" y="1498600"/>
          <a:ext cx="128143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40890" y="1498600"/>
          <a:ext cx="11709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75330" y="149860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67250" y="1492250"/>
          <a:ext cx="186690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34150" y="1492250"/>
          <a:ext cx="117094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52080" y="1492250"/>
          <a:ext cx="58547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67250" y="2324100"/>
          <a:ext cx="1866900" cy="6731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97650" y="2324100"/>
          <a:ext cx="3131820" cy="6731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707880" y="1473200"/>
          <a:ext cx="1303020" cy="1098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35210" y="1530350"/>
          <a:ext cx="11709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35210" y="1790700"/>
          <a:ext cx="11709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35210" y="2108200"/>
          <a:ext cx="117094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92970" y="1619250"/>
          <a:ext cx="154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83185</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827895" y="1569085"/>
          <a:ext cx="850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827895" y="182245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72345" y="20828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92970" y="2082800"/>
          <a:ext cx="1549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165100</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72345" y="23114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92970" y="2451100"/>
          <a:ext cx="1549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350" cy="25590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8970" y="3365500"/>
          <a:ext cx="88963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470" cy="25908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8970" y="36131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1505" cy="25717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8970" y="3854450"/>
          <a:ext cx="82315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8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8970" y="41021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183515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2470" y="4527550"/>
          <a:ext cx="424243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183515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54905" y="459105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183515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54905" y="477520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508750" y="4591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508750" y="4775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89570" y="4591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89570" y="4775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183515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2470" y="5080000"/>
          <a:ext cx="4242435"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52720" y="5080000"/>
          <a:ext cx="488823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183515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316220" y="5080000"/>
          <a:ext cx="34925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37810" y="5384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合併前の旧町村の給与水準及び体系を引き継いだ影響もあり、経常収支比率のうち人件費が占める割合は、類似団体・全国平均に比べて低い状態が続いている。</a:t>
          </a:r>
        </a:p>
        <a:p>
          <a:r>
            <a:rPr kumimoji="1" lang="ja-JP" altLang="en-US" sz="1100">
              <a:latin typeface="ＭＳ Ｐゴシック"/>
              <a:ea typeface="ＭＳ Ｐゴシック"/>
            </a:rPr>
            <a:t>　職員数は、旧町村単位に設置している市民センター及び保育園に職員を配置しているため、類似団体に比して多い。しかし、定員適正化計画に沿った職員数の見直しや、</a:t>
          </a:r>
          <a:r>
            <a:rPr kumimoji="1" lang="en-US" altLang="ja-JP" sz="1100">
              <a:latin typeface="ＭＳ Ｐゴシック"/>
              <a:ea typeface="ＭＳ Ｐゴシック"/>
            </a:rPr>
            <a:t>RPA</a:t>
          </a:r>
          <a:r>
            <a:rPr kumimoji="1" lang="ja-JP" altLang="en-US" sz="1100">
              <a:latin typeface="ＭＳ Ｐゴシック"/>
              <a:ea typeface="ＭＳ Ｐゴシック"/>
            </a:rPr>
            <a:t>導入による業務効率化を進めており、適正な水準となるように努めている。</a:t>
          </a:r>
        </a:p>
        <a:p>
          <a:r>
            <a:rPr kumimoji="1" lang="ja-JP" altLang="en-US" sz="1100">
              <a:latin typeface="ＭＳ Ｐゴシック"/>
              <a:ea typeface="ＭＳ Ｐゴシック"/>
            </a:rPr>
            <a:t>　一方、給与費は、初任給、昇給等を国に準じており、ラスパイレス指数も類似団体平均より低くなっていることから、適正な水準であると考える。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52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4370" y="48958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183515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2470" y="72771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908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7490" y="71412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183515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2470" y="69151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800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7490" y="67729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183515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2470" y="65468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800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7490" y="64109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183515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2470" y="61785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8000" cy="25908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7490" y="6042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183515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2470" y="58102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8000" cy="25590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7490" y="5674360"/>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183515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2470" y="54483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8000" cy="2584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7490" y="53060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183515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12470" y="50800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717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7490" y="4944110"/>
          <a:ext cx="508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183515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12470" y="5080000"/>
          <a:ext cx="4242435"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429760" y="5571490"/>
          <a:ext cx="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58825" cy="25590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518660" y="67564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57370" y="677799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58825"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518660" y="53213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57370" y="557149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183515</xdr:colOff>
      <xdr:row>35</xdr:row>
      <xdr:rowOff>54610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670300" y="5833110"/>
          <a:ext cx="75946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29210</xdr:rowOff>
    </xdr:from>
    <xdr:ext cx="758825" cy="25590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518660" y="6137910"/>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95470" y="616585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183515</xdr:colOff>
      <xdr:row>35</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2851150" y="5833110"/>
          <a:ext cx="8191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83185</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623310" y="6096000"/>
          <a:ext cx="850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67310</xdr:rowOff>
    </xdr:from>
    <xdr:ext cx="73342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309620" y="617601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17145</xdr:rowOff>
    </xdr:from>
    <xdr:to>
      <xdr:col>15</xdr:col>
      <xdr:colOff>98425</xdr:colOff>
      <xdr:row>35</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028190" y="5795645"/>
          <a:ext cx="82296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800350" y="60731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44450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503170" y="6153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17145</xdr:rowOff>
    </xdr:from>
    <xdr:to>
      <xdr:col>11</xdr:col>
      <xdr:colOff>9525</xdr:colOff>
      <xdr:row>35</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221740" y="5795645"/>
          <a:ext cx="8064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93900" y="601980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58825" cy="25590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80210" y="61061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83185</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70940" y="60960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67310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73760" y="617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82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230370" y="727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7472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51760" y="727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183515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3515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82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22350" y="727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95470" y="588137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119380</xdr:rowOff>
    </xdr:from>
    <xdr:ext cx="758825" cy="25590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518660" y="57327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623310" y="57823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116205</xdr:rowOff>
    </xdr:from>
    <xdr:ext cx="733425" cy="25590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309620" y="556450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34290</xdr:rowOff>
    </xdr:from>
    <xdr:to>
      <xdr:col>15</xdr:col>
      <xdr:colOff>149225</xdr:colOff>
      <xdr:row>35</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80035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146050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50317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137160</xdr:rowOff>
    </xdr:from>
    <xdr:to>
      <xdr:col>11</xdr:col>
      <xdr:colOff>60325</xdr:colOff>
      <xdr:row>35</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93900" y="575056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77470</xdr:rowOff>
    </xdr:from>
    <xdr:ext cx="7588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80210" y="55257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7094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130810</xdr:rowOff>
    </xdr:from>
    <xdr:ext cx="762000" cy="25590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73760" y="55791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422380" y="1225550"/>
          <a:ext cx="424307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678150" y="1289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678150" y="1473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235170" y="1289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235170" y="1473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15990" y="1289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15990" y="1473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422380" y="1778000"/>
          <a:ext cx="424307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183515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965805" y="1778000"/>
          <a:ext cx="490156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6026130" y="1778000"/>
          <a:ext cx="34963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6064230" y="2082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旧町村時代に設置した公共施設を引き継いでおり、類似団体と比較して施設保有数が多く、それらに係る維持管理費が嵩んでいる。このため、財政計画ローリングに基づく計画的な事業の執行、事業精査による事業費抑制に努めてきた。結果として、経常経費に係る物件費は、類似団体の平均を下回る状態が続いている。</a:t>
          </a:r>
        </a:p>
        <a:p>
          <a:r>
            <a:rPr kumimoji="1" lang="ja-JP" altLang="en-US" sz="1100">
              <a:latin typeface="ＭＳ Ｐゴシック"/>
              <a:ea typeface="ＭＳ Ｐゴシック"/>
            </a:rPr>
            <a:t>　経常的な物件費の縮減には施設再編が不可欠なため、公共施設再編計画に基づく民間譲渡や統廃合により、財政規模に適した施設数へと見直しを進めていく必要がある。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527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384280" y="15938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422380" y="3975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63910" y="38392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422380" y="36131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82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63910" y="34709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422380" y="32448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82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63910" y="31089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422380" y="28765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82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63910" y="27406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422380" y="25082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825" cy="25590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63910" y="23723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422380" y="2146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825" cy="2584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63910" y="2004060"/>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422380" y="17780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717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963910" y="1642110"/>
          <a:ext cx="504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1422380" y="1778000"/>
          <a:ext cx="424307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156180" y="2200910"/>
          <a:ext cx="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20</xdr:row>
      <xdr:rowOff>76200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5231745" y="337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183515</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067280" y="340614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11</xdr:row>
      <xdr:rowOff>140970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5231745" y="1957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183515</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067280" y="220091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39370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384020" y="2768600"/>
          <a:ext cx="77216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17</xdr:row>
      <xdr:rowOff>6350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5231745" y="28130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105380" y="284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111760</xdr:rowOff>
    </xdr:from>
    <xdr:to>
      <xdr:col>78</xdr:col>
      <xdr:colOff>69850</xdr:colOff>
      <xdr:row>16</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577570" y="275336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33322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90170</xdr:rowOff>
    </xdr:from>
    <xdr:ext cx="736600" cy="25717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036040" y="289687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27940</xdr:rowOff>
    </xdr:from>
    <xdr:to>
      <xdr:col>73</xdr:col>
      <xdr:colOff>180975</xdr:colOff>
      <xdr:row>16</xdr:row>
      <xdr:rowOff>111760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2754610" y="2669540"/>
          <a:ext cx="82296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83185</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526770" y="2794000"/>
          <a:ext cx="850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67310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213080" y="2874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27940</xdr:rowOff>
    </xdr:from>
    <xdr:to>
      <xdr:col>69</xdr:col>
      <xdr:colOff>92075</xdr:colOff>
      <xdr:row>16</xdr:row>
      <xdr:rowOff>43180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1931650" y="2669540"/>
          <a:ext cx="8229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703810" y="2717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162560</xdr:rowOff>
    </xdr:from>
    <xdr:ext cx="758825" cy="25590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406630" y="28041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1897360" y="272542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165100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583670" y="280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882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956790" y="3972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184630" y="397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378180" y="3972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555220" y="397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183515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1744960" y="397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105380" y="2801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183515</xdr:colOff>
      <xdr:row>16</xdr:row>
      <xdr:rowOff>5080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5231745" y="2646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333220" y="271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17145</xdr:rowOff>
    </xdr:from>
    <xdr:ext cx="736600" cy="25590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036040" y="249364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60960</xdr:rowOff>
    </xdr:from>
    <xdr:to>
      <xdr:col>74</xdr:col>
      <xdr:colOff>31750</xdr:colOff>
      <xdr:row>16</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526770" y="270256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1270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213080" y="2477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149225</xdr:rowOff>
    </xdr:from>
    <xdr:to>
      <xdr:col>69</xdr:col>
      <xdr:colOff>142875</xdr:colOff>
      <xdr:row>16</xdr:row>
      <xdr:rowOff>78740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703810" y="262572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88900</xdr:rowOff>
    </xdr:from>
    <xdr:ext cx="758825" cy="2584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406630" y="240030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1897360" y="264033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104140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1583670" y="2415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183515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12470" y="7829550"/>
          <a:ext cx="424243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183515</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4954905" y="789305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183515</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4954905" y="807720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6508750" y="7893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6508750" y="8077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989570" y="7893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989570" y="8077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183515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12470" y="8382000"/>
          <a:ext cx="4242435"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252720" y="8382000"/>
          <a:ext cx="488823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183515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316220" y="8382000"/>
          <a:ext cx="34925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337810" y="8686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例年同様、生活保護費が類似団体平均に比べて低いため、経常収支比率のうち扶助費の占める割合が低くなっている。</a:t>
          </a:r>
        </a:p>
        <a:p>
          <a:r>
            <a:rPr kumimoji="1" lang="ja-JP" altLang="en-US" sz="1100">
              <a:latin typeface="ＭＳ Ｐゴシック"/>
              <a:ea typeface="ＭＳ Ｐゴシック"/>
            </a:rPr>
            <a:t>　近年は、自立支援給付事業費（障害福祉サービスの給付）の増加が続いており、この比率は、中・長期的に上昇することが見込まれる。</a:t>
          </a:r>
        </a:p>
        <a:p>
          <a:r>
            <a:rPr kumimoji="1" lang="ja-JP" altLang="en-US" sz="1100">
              <a:latin typeface="ＭＳ Ｐゴシック"/>
              <a:ea typeface="ＭＳ Ｐゴシック"/>
            </a:rPr>
            <a:t>　経常的な扶助費は、削減が困難なものが多いため、その他の経費で歳出の抑制を図り、一般財源の確保に努める必要がある。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527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674370" y="81978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183515</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12470" y="105791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7490" y="104432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183515</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2470" y="102171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800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7490" y="100749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183515</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2470" y="98488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800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7490" y="97129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183515</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2470" y="94805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800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7490" y="9344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183515</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2470" y="91122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8000" cy="25590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7490" y="8976360"/>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183515</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2470" y="87503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800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7490" y="86080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183515</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2470" y="83820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717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7490" y="8246110"/>
          <a:ext cx="508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183515</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12470" y="8382000"/>
          <a:ext cx="4242435"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0</xdr:rowOff>
    </xdr:from>
    <xdr:to>
      <xdr:col>24</xdr:col>
      <xdr:colOff>25400</xdr:colOff>
      <xdr:row>61</xdr:row>
      <xdr:rowOff>57150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429760" y="8915400"/>
          <a:ext cx="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29210</xdr:rowOff>
    </xdr:from>
    <xdr:ext cx="758825" cy="25590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518660" y="101003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57150</xdr:rowOff>
    </xdr:from>
    <xdr:to>
      <xdr:col>24</xdr:col>
      <xdr:colOff>114300</xdr:colOff>
      <xdr:row>61</xdr:row>
      <xdr:rowOff>57150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357370" y="1012825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86360</xdr:rowOff>
    </xdr:from>
    <xdr:ext cx="758825" cy="25590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518660" y="86715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0</xdr:rowOff>
    </xdr:from>
    <xdr:to>
      <xdr:col>24</xdr:col>
      <xdr:colOff>114300</xdr:colOff>
      <xdr:row>54</xdr:row>
      <xdr:rowOff>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57370" y="891540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183515</xdr:colOff>
      <xdr:row>54</xdr:row>
      <xdr:rowOff>0</xdr:rowOff>
    </xdr:from>
    <xdr:to>
      <xdr:col>24</xdr:col>
      <xdr:colOff>25400</xdr:colOff>
      <xdr:row>54</xdr:row>
      <xdr:rowOff>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670300" y="891540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86360</xdr:rowOff>
    </xdr:from>
    <xdr:ext cx="758825" cy="25590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518660" y="9331960"/>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395470" y="935990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120650</xdr:rowOff>
    </xdr:from>
    <xdr:to>
      <xdr:col>19</xdr:col>
      <xdr:colOff>183515</xdr:colOff>
      <xdr:row>54</xdr:row>
      <xdr:rowOff>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851150" y="8870950"/>
          <a:ext cx="8191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623310" y="935990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29210</xdr:rowOff>
    </xdr:from>
    <xdr:ext cx="733425" cy="25590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309620" y="943991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120650</xdr:rowOff>
    </xdr:from>
    <xdr:to>
      <xdr:col>15</xdr:col>
      <xdr:colOff>98425</xdr:colOff>
      <xdr:row>53</xdr:row>
      <xdr:rowOff>120650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028190" y="887095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80035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137160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503170" y="938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120650</xdr:rowOff>
    </xdr:from>
    <xdr:to>
      <xdr:col>11</xdr:col>
      <xdr:colOff>9525</xdr:colOff>
      <xdr:row>53</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221740" y="887095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25400</xdr:rowOff>
    </xdr:from>
    <xdr:to>
      <xdr:col>11</xdr:col>
      <xdr:colOff>60325</xdr:colOff>
      <xdr:row>56</xdr:row>
      <xdr:rowOff>127000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993900" y="927100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111760</xdr:rowOff>
    </xdr:from>
    <xdr:ext cx="75882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680210" y="9357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88900</xdr:rowOff>
    </xdr:from>
    <xdr:to>
      <xdr:col>6</xdr:col>
      <xdr:colOff>171450</xdr:colOff>
      <xdr:row>57</xdr:row>
      <xdr:rowOff>19050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170940" y="9334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3810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873760" y="941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82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230370" y="10576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47472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651760" y="10576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183515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3515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82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022350" y="10576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120650</xdr:rowOff>
    </xdr:from>
    <xdr:to>
      <xdr:col>24</xdr:col>
      <xdr:colOff>76200</xdr:colOff>
      <xdr:row>54</xdr:row>
      <xdr:rowOff>50800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395470" y="887095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29210</xdr:rowOff>
    </xdr:from>
    <xdr:ext cx="758825" cy="25590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518660" y="8779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120650</xdr:rowOff>
    </xdr:from>
    <xdr:to>
      <xdr:col>20</xdr:col>
      <xdr:colOff>38100</xdr:colOff>
      <xdr:row>54</xdr:row>
      <xdr:rowOff>50800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623310" y="887095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60960</xdr:rowOff>
    </xdr:from>
    <xdr:ext cx="733425" cy="25590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309620" y="864616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69850</xdr:rowOff>
    </xdr:from>
    <xdr:to>
      <xdr:col>15</xdr:col>
      <xdr:colOff>149225</xdr:colOff>
      <xdr:row>54</xdr:row>
      <xdr:rowOff>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800350" y="8820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10160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503170" y="859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69850</xdr:rowOff>
    </xdr:from>
    <xdr:to>
      <xdr:col>11</xdr:col>
      <xdr:colOff>60325</xdr:colOff>
      <xdr:row>54</xdr:row>
      <xdr:rowOff>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993900" y="882015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10160</xdr:rowOff>
    </xdr:from>
    <xdr:ext cx="75882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680210" y="8595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170940" y="8845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35560</xdr:rowOff>
    </xdr:from>
    <xdr:ext cx="76200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873760" y="862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1422380" y="7829550"/>
          <a:ext cx="424307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5678150" y="7893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678150" y="8077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235170" y="7893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235170" y="8077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15990" y="7893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15990" y="8077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1422380" y="8382000"/>
          <a:ext cx="424307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183515</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965805" y="8382000"/>
          <a:ext cx="490156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6026130" y="8382000"/>
          <a:ext cx="34963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6064230" y="8686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000">
              <a:latin typeface="ＭＳ Ｐゴシック"/>
              <a:ea typeface="ＭＳ Ｐゴシック"/>
            </a:rPr>
            <a:t>経常収支比率のうちその他が占める割合が類似団体平均を上回り、前年度から1.8％上昇した。その他の項目は、維持補修費（除雪経費が含まれる。）及び繰出金で構成されており、繰出金の経常経費充当一般財源額は、例年同規模で推移しているため、その他の項目は、維持補修費の増減に左右される。</a:t>
          </a:r>
        </a:p>
        <a:p>
          <a:r>
            <a:rPr kumimoji="1" lang="ja-JP" altLang="en-US" sz="1000">
              <a:latin typeface="ＭＳ Ｐゴシック"/>
              <a:ea typeface="ＭＳ Ｐゴシック"/>
            </a:rPr>
            <a:t>　令和６年度は暖冬であったため 暖冬であった前年度から一転し、冬季間の大雪に見舞われたことによる除排雪経費の大幅な増加がダイレクトに影響した。広大な市域に散居村が広がる本市特有の地理的条件により、気象条件が財政に与えるインパクトの大きさが改めて浮き彫りとなっている。次年度の降雪量次第で低減する可能性はあるものの、中長期的には老朽化したインフラ・公共施設の修繕費用の増嵩が見込まれるため、予防保全的な計画修繕への移行が求められる。</a:t>
          </a:r>
        </a:p>
      </xdr:txBody>
    </xdr:sp>
    <xdr:clientData/>
  </xdr:twoCellAnchor>
  <xdr:oneCellAnchor>
    <xdr:from>
      <xdr:col>62</xdr:col>
      <xdr:colOff>6350</xdr:colOff>
      <xdr:row>49</xdr:row>
      <xdr:rowOff>107950</xdr:rowOff>
    </xdr:from>
    <xdr:ext cx="29527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384280" y="81978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422380" y="10579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963910" y="104432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422380" y="101409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482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63910" y="100050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422380" y="97028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4825" cy="25717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63910" y="9566910"/>
          <a:ext cx="504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422380" y="9258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482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63910" y="91224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422380" y="88201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482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63910" y="8684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422380" y="83820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825" cy="25717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63910" y="8246110"/>
          <a:ext cx="504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1422380" y="8382000"/>
          <a:ext cx="424307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156180" y="873506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61</xdr:row>
      <xdr:rowOff>118110</xdr:rowOff>
    </xdr:from>
    <xdr:ext cx="762000" cy="25590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5231745" y="10189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146050</xdr:rowOff>
    </xdr:from>
    <xdr:to>
      <xdr:col>82</xdr:col>
      <xdr:colOff>183515</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067280" y="1021715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51</xdr:row>
      <xdr:rowOff>64770</xdr:rowOff>
    </xdr:from>
    <xdr:ext cx="762000" cy="25590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5231745" y="8484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149860</xdr:rowOff>
    </xdr:from>
    <xdr:to>
      <xdr:col>82</xdr:col>
      <xdr:colOff>183515</xdr:colOff>
      <xdr:row>52</xdr:row>
      <xdr:rowOff>149860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067280" y="873506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85090</xdr:rowOff>
    </xdr:from>
    <xdr:to>
      <xdr:col>82</xdr:col>
      <xdr:colOff>107950</xdr:colOff>
      <xdr:row>59</xdr:row>
      <xdr:rowOff>17145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384020" y="9495790"/>
          <a:ext cx="77216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55</xdr:row>
      <xdr:rowOff>85090</xdr:rowOff>
    </xdr:from>
    <xdr:ext cx="762000" cy="25590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5231745" y="916559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68580</xdr:rowOff>
    </xdr:from>
    <xdr:to>
      <xdr:col>82</xdr:col>
      <xdr:colOff>158750</xdr:colOff>
      <xdr:row>56</xdr:row>
      <xdr:rowOff>165100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105380" y="93141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43180</xdr:rowOff>
    </xdr:from>
    <xdr:to>
      <xdr:col>78</xdr:col>
      <xdr:colOff>69850</xdr:colOff>
      <xdr:row>57</xdr:row>
      <xdr:rowOff>85090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577570" y="9288780"/>
          <a:ext cx="80645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165100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333220" y="93141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8890</xdr:rowOff>
    </xdr:from>
    <xdr:ext cx="736600"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036040" y="9089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43180</xdr:rowOff>
    </xdr:from>
    <xdr:to>
      <xdr:col>73</xdr:col>
      <xdr:colOff>180975</xdr:colOff>
      <xdr:row>57</xdr:row>
      <xdr:rowOff>54610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2754610" y="9288780"/>
          <a:ext cx="82296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526770" y="932942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165100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213080" y="9410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12700</xdr:rowOff>
    </xdr:from>
    <xdr:to>
      <xdr:col>69</xdr:col>
      <xdr:colOff>92075</xdr:colOff>
      <xdr:row>57</xdr:row>
      <xdr:rowOff>54610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1931650" y="9258300"/>
          <a:ext cx="82296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703810" y="926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134620</xdr:rowOff>
    </xdr:from>
    <xdr:ext cx="75882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406630" y="90500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1897360" y="934466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13970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1583670" y="9424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8825"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956790" y="10576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18463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378180" y="10576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55522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183515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174496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137160</xdr:rowOff>
    </xdr:from>
    <xdr:to>
      <xdr:col>82</xdr:col>
      <xdr:colOff>158750</xdr:colOff>
      <xdr:row>59</xdr:row>
      <xdr:rowOff>67310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105380" y="9712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183515</xdr:colOff>
      <xdr:row>58</xdr:row>
      <xdr:rowOff>109220</xdr:rowOff>
    </xdr:from>
    <xdr:ext cx="762000" cy="25908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5231745" y="9685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34290</xdr:rowOff>
    </xdr:from>
    <xdr:to>
      <xdr:col>78</xdr:col>
      <xdr:colOff>120650</xdr:colOff>
      <xdr:row>57</xdr:row>
      <xdr:rowOff>135890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333220" y="944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120650</xdr:rowOff>
    </xdr:from>
    <xdr:ext cx="736600" cy="25590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036040" y="953135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163830</xdr:rowOff>
    </xdr:from>
    <xdr:to>
      <xdr:col>74</xdr:col>
      <xdr:colOff>31750</xdr:colOff>
      <xdr:row>56</xdr:row>
      <xdr:rowOff>93980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526770" y="924433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104140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213080" y="901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3810</xdr:rowOff>
    </xdr:from>
    <xdr:to>
      <xdr:col>69</xdr:col>
      <xdr:colOff>142875</xdr:colOff>
      <xdr:row>57</xdr:row>
      <xdr:rowOff>105410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703810" y="941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90170</xdr:rowOff>
    </xdr:from>
    <xdr:ext cx="758825" cy="25717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406630" y="9500870"/>
          <a:ext cx="758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1897360" y="921385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1583670" y="898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1422380" y="4527550"/>
          <a:ext cx="424307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5678150" y="4591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5678150" y="4775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235170" y="4591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235170" y="4775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15990" y="4591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15990" y="4775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1422380" y="5080000"/>
          <a:ext cx="424307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183515</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965805" y="5080000"/>
          <a:ext cx="490156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6026130" y="5080000"/>
          <a:ext cx="34963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6064230" y="5384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経常収支比率のうち補助費等が占める割合は、類似団体平均に比べて高い状態が続いている。このうち、公営企業会計に対する繰出金（病院事業会計及び下水道事業会計）、一部事務組合等への分担金（主に常備消防費及び清掃費）が割合を大きく占めており、毎年同様の傾向となっている。</a:t>
          </a:r>
        </a:p>
        <a:p>
          <a:r>
            <a:rPr kumimoji="1" lang="ja-JP" altLang="en-US" sz="1100">
              <a:latin typeface="ＭＳ Ｐゴシック"/>
              <a:ea typeface="ＭＳ Ｐゴシック"/>
            </a:rPr>
            <a:t>　分担金については削減が困難なものが多い。そのため、各公営企業において、経営健全化計画に基づく本業の収支改善（機能の集約・分化や有収率の向上）を図り、公営企業会計に対する基準外繰出金の圧縮を進める必要があ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5275" cy="22542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384280" y="48958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422380" y="7277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908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0963910" y="71412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422380" y="68389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825" cy="25908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963910" y="67030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422380" y="64008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825" cy="25717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963910" y="6264910"/>
          <a:ext cx="504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422380" y="5956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825"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63910" y="58204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422380" y="55181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825"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63910" y="538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422380" y="50800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1422380" y="5080000"/>
          <a:ext cx="424307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156180" y="5754370"/>
          <a:ext cx="0" cy="1061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41</xdr:row>
      <xdr:rowOff>19050</xdr:rowOff>
    </xdr:from>
    <xdr:ext cx="762000" cy="25590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5231745" y="67881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183515</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067280" y="681609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33</xdr:row>
      <xdr:rowOff>55880</xdr:rowOff>
    </xdr:from>
    <xdr:ext cx="762000" cy="2584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5231745" y="5504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183515</xdr:colOff>
      <xdr:row>34</xdr:row>
      <xdr:rowOff>140970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067280" y="575437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8255</xdr:rowOff>
    </xdr:from>
    <xdr:to>
      <xdr:col>82</xdr:col>
      <xdr:colOff>107950</xdr:colOff>
      <xdr:row>38</xdr:row>
      <xdr:rowOff>26670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384020" y="6282055"/>
          <a:ext cx="7721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36</xdr:row>
      <xdr:rowOff>8255</xdr:rowOff>
    </xdr:from>
    <xdr:ext cx="762000" cy="259080"/>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5231745" y="59518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105380" y="6106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165100</xdr:rowOff>
    </xdr:from>
    <xdr:to>
      <xdr:col>78</xdr:col>
      <xdr:colOff>69850</xdr:colOff>
      <xdr:row>38</xdr:row>
      <xdr:rowOff>8255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577570" y="6273800"/>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165100</xdr:rowOff>
    </xdr:from>
    <xdr:to>
      <xdr:col>78</xdr:col>
      <xdr:colOff>120650</xdr:colOff>
      <xdr:row>37</xdr:row>
      <xdr:rowOff>97790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333220" y="6108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107950</xdr:rowOff>
    </xdr:from>
    <xdr:ext cx="736600" cy="259080"/>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036040" y="5886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165100</xdr:rowOff>
    </xdr:from>
    <xdr:to>
      <xdr:col>73</xdr:col>
      <xdr:colOff>180975</xdr:colOff>
      <xdr:row>38</xdr:row>
      <xdr:rowOff>62865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2754610" y="6273800"/>
          <a:ext cx="82296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526770" y="609727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590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213080" y="58724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62865</xdr:rowOff>
    </xdr:from>
    <xdr:to>
      <xdr:col>69</xdr:col>
      <xdr:colOff>92075</xdr:colOff>
      <xdr:row>38</xdr:row>
      <xdr:rowOff>81280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1931650" y="6336665"/>
          <a:ext cx="8229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703810" y="607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58825"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406630" y="58496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1897360" y="612330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2000" cy="25590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1583670" y="59048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8825"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956790" y="727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18463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378180" y="727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55522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183515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174496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147320</xdr:rowOff>
    </xdr:from>
    <xdr:to>
      <xdr:col>82</xdr:col>
      <xdr:colOff>158750</xdr:colOff>
      <xdr:row>38</xdr:row>
      <xdr:rowOff>77470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105380" y="6256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183515</xdr:colOff>
      <xdr:row>37</xdr:row>
      <xdr:rowOff>119380</xdr:rowOff>
    </xdr:from>
    <xdr:ext cx="762000" cy="25590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5231745" y="62280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128905</xdr:rowOff>
    </xdr:from>
    <xdr:to>
      <xdr:col>78</xdr:col>
      <xdr:colOff>120650</xdr:colOff>
      <xdr:row>38</xdr:row>
      <xdr:rowOff>59055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333220" y="6237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43815</xdr:rowOff>
    </xdr:from>
    <xdr:ext cx="7366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036040" y="63176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114935</xdr:rowOff>
    </xdr:from>
    <xdr:to>
      <xdr:col>74</xdr:col>
      <xdr:colOff>31750</xdr:colOff>
      <xdr:row>38</xdr:row>
      <xdr:rowOff>45085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526770" y="6223635"/>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29845</xdr:rowOff>
    </xdr:from>
    <xdr:ext cx="762000" cy="25590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213080" y="63036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12065</xdr:rowOff>
    </xdr:from>
    <xdr:to>
      <xdr:col>69</xdr:col>
      <xdr:colOff>142875</xdr:colOff>
      <xdr:row>38</xdr:row>
      <xdr:rowOff>113665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70381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98425</xdr:rowOff>
    </xdr:from>
    <xdr:ext cx="758825" cy="25590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406630" y="637222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1897360" y="630428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116840</xdr:rowOff>
    </xdr:from>
    <xdr:ext cx="762000" cy="25590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1583670" y="63906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183515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12470" y="11131550"/>
          <a:ext cx="424243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183515</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4954905" y="1119505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183515</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4954905" y="1137920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6508750" y="11195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6508750" y="11379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989570" y="11195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989570" y="11379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183515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12470" y="11684000"/>
          <a:ext cx="4242435"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252720" y="11684000"/>
          <a:ext cx="488823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183515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16220" y="11684000"/>
          <a:ext cx="34925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337810" y="11988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合併特例債や過疎対策事業債を活用して実施した大型建設事業に係る償還額が大きいため、経常収支比率のうち公債費の占める割合が、類似団体平均よりも高い状況が続いている。</a:t>
          </a:r>
        </a:p>
        <a:p>
          <a:r>
            <a:rPr kumimoji="1" lang="ja-JP" altLang="en-US" sz="1000">
              <a:latin typeface="ＭＳ Ｐゴシック"/>
              <a:ea typeface="ＭＳ Ｐゴシック"/>
            </a:rPr>
            <a:t>　公共施設の再編を進めていることから、新たな公共施設及びインフラの整備は減少傾向である。しかし、学校・保育園や、その他の維持する公共施設の改修事業が今後も予定されているため、この比率が急速に低下することはないと考えられる。</a:t>
          </a:r>
        </a:p>
        <a:p>
          <a:r>
            <a:rPr kumimoji="1" lang="ja-JP" altLang="en-US" sz="1000">
              <a:latin typeface="ＭＳ Ｐゴシック"/>
              <a:ea typeface="ＭＳ Ｐゴシック"/>
            </a:rPr>
            <a:t>　実質公債費比率に注視しながら、地方債充当事業の精査や、地方債の適正な発行規模の管理に努めるとともに、場合によっては、可能な範囲での繰上償還の再開も検討する必要がある。</a:t>
          </a:r>
        </a:p>
      </xdr:txBody>
    </xdr:sp>
    <xdr:clientData/>
  </xdr:twoCellAnchor>
  <xdr:oneCellAnchor>
    <xdr:from>
      <xdr:col>3</xdr:col>
      <xdr:colOff>123825</xdr:colOff>
      <xdr:row>69</xdr:row>
      <xdr:rowOff>107950</xdr:rowOff>
    </xdr:from>
    <xdr:ext cx="295275" cy="22542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674370" y="114998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183515</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12470" y="138811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908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37490" y="137452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183515</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12470" y="135191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8000"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37490" y="133769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183515</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12470" y="131508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8000"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7490" y="130149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183515</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12470" y="127825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8000"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7490" y="12646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183515</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12470" y="124142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8000" cy="25590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7490" y="12278360"/>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183515</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12470" y="120523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8000" cy="2584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7490" y="119100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183515</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12470" y="116840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8000" cy="25717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7490" y="11548110"/>
          <a:ext cx="508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183515</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12470" y="11684000"/>
          <a:ext cx="4242435"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429760" y="1220597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58825" cy="2584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518660" y="1356106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357370" y="1358900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58825" cy="259080"/>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518660" y="119557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357370" y="1220597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183515</xdr:colOff>
      <xdr:row>80</xdr:row>
      <xdr:rowOff>127000</xdr:rowOff>
    </xdr:from>
    <xdr:to>
      <xdr:col>24</xdr:col>
      <xdr:colOff>25400</xdr:colOff>
      <xdr:row>81</xdr:row>
      <xdr:rowOff>85090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670300" y="13335000"/>
          <a:ext cx="75946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134620</xdr:rowOff>
    </xdr:from>
    <xdr:ext cx="758825" cy="259080"/>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518660" y="1268222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395470" y="1283081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17145</xdr:rowOff>
    </xdr:from>
    <xdr:to>
      <xdr:col>19</xdr:col>
      <xdr:colOff>183515</xdr:colOff>
      <xdr:row>81</xdr:row>
      <xdr:rowOff>85090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851150" y="13390245"/>
          <a:ext cx="81915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623310" y="1288542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119380</xdr:rowOff>
    </xdr:from>
    <xdr:ext cx="733425" cy="25590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309620" y="1266698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66040</xdr:rowOff>
    </xdr:from>
    <xdr:to>
      <xdr:col>15</xdr:col>
      <xdr:colOff>98425</xdr:colOff>
      <xdr:row>81</xdr:row>
      <xdr:rowOff>17145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028190" y="13274040"/>
          <a:ext cx="82296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80035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111760</xdr:rowOff>
    </xdr:from>
    <xdr:ext cx="762000"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503170" y="12659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80</xdr:row>
      <xdr:rowOff>35560</xdr:rowOff>
    </xdr:from>
    <xdr:to>
      <xdr:col>11</xdr:col>
      <xdr:colOff>9525</xdr:colOff>
      <xdr:row>80</xdr:row>
      <xdr:rowOff>66040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221740" y="13243560"/>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993900" y="1282319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50800</xdr:rowOff>
    </xdr:from>
    <xdr:ext cx="758825" cy="25590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680210" y="125984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17094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127000</xdr:rowOff>
    </xdr:from>
    <xdr:ext cx="762000" cy="25590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873760" y="126746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82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230370" y="13878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47472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651760" y="13878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183515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3515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82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022350" y="13878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80</xdr:row>
      <xdr:rowOff>76200</xdr:rowOff>
    </xdr:from>
    <xdr:to>
      <xdr:col>24</xdr:col>
      <xdr:colOff>76200</xdr:colOff>
      <xdr:row>81</xdr:row>
      <xdr:rowOff>6350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395470" y="1328420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48260</xdr:rowOff>
    </xdr:from>
    <xdr:ext cx="758825" cy="259080"/>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518660" y="13256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81</xdr:row>
      <xdr:rowOff>34290</xdr:rowOff>
    </xdr:from>
    <xdr:to>
      <xdr:col>20</xdr:col>
      <xdr:colOff>38100</xdr:colOff>
      <xdr:row>81</xdr:row>
      <xdr:rowOff>135890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623310" y="1340739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120650</xdr:rowOff>
    </xdr:from>
    <xdr:ext cx="733425" cy="25590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309620" y="1349375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137160</xdr:rowOff>
    </xdr:from>
    <xdr:to>
      <xdr:col>15</xdr:col>
      <xdr:colOff>149225</xdr:colOff>
      <xdr:row>81</xdr:row>
      <xdr:rowOff>67310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800350" y="13345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52070</xdr:rowOff>
    </xdr:from>
    <xdr:ext cx="762000" cy="25590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503170" y="134251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80</xdr:row>
      <xdr:rowOff>15240</xdr:rowOff>
    </xdr:from>
    <xdr:to>
      <xdr:col>11</xdr:col>
      <xdr:colOff>60325</xdr:colOff>
      <xdr:row>80</xdr:row>
      <xdr:rowOff>116840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993900" y="1322324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101600</xdr:rowOff>
    </xdr:from>
    <xdr:ext cx="758825"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680210" y="133096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79</xdr:row>
      <xdr:rowOff>156210</xdr:rowOff>
    </xdr:from>
    <xdr:to>
      <xdr:col>6</xdr:col>
      <xdr:colOff>171450</xdr:colOff>
      <xdr:row>80</xdr:row>
      <xdr:rowOff>86360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170940" y="13199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71120</xdr:rowOff>
    </xdr:from>
    <xdr:ext cx="76200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873760" y="13279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1422380" y="11131550"/>
          <a:ext cx="424307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5678150" y="11195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5678150" y="11379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235170" y="11195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235170" y="11379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15990" y="11195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15990" y="11379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1422380" y="11684000"/>
          <a:ext cx="424307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183515</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965805" y="11684000"/>
          <a:ext cx="490156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6026130" y="11684000"/>
          <a:ext cx="34963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6064230" y="11988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000">
              <a:latin typeface="ＭＳ Ｐゴシック"/>
              <a:ea typeface="ＭＳ Ｐゴシック"/>
            </a:rPr>
            <a:t>経常収支比率のうち公債費以外が占める割合は、類似団体平均を下回る状態が続いている。このことは、南砺市は、類似団体とは異なり、経常収支比率のウエイトが公債費に寄っていることを示している。</a:t>
          </a:r>
        </a:p>
        <a:p>
          <a:r>
            <a:rPr kumimoji="1" lang="ja-JP" altLang="en-US" sz="1000">
              <a:latin typeface="ＭＳ Ｐゴシック"/>
              <a:ea typeface="ＭＳ Ｐゴシック"/>
            </a:rPr>
            <a:t>　公債費以外の要素のうち、類似団体より割合が高いものに関して、補助費等は、一部事務組合等への負担金は削減が困難なため、公営企業への基準外繰出金の圧縮のほか、市特有の事情を考慮する必要性が薄い補助金を見直し、改善を図る。</a:t>
          </a:r>
        </a:p>
        <a:p>
          <a:r>
            <a:rPr kumimoji="1" lang="ja-JP" altLang="en-US" sz="1000">
              <a:latin typeface="ＭＳ Ｐゴシック"/>
              <a:ea typeface="ＭＳ Ｐゴシック"/>
            </a:rPr>
            <a:t>　また、物件費及び維持補修費の増嵩については公共施設の保有数が多いことに起因しているため、公共施設再編計画に基づき、施設の再編・統廃合を進める必要がある。</a:t>
          </a:r>
        </a:p>
      </xdr:txBody>
    </xdr:sp>
    <xdr:clientData/>
  </xdr:twoCellAnchor>
  <xdr:oneCellAnchor>
    <xdr:from>
      <xdr:col>62</xdr:col>
      <xdr:colOff>6350</xdr:colOff>
      <xdr:row>69</xdr:row>
      <xdr:rowOff>107950</xdr:rowOff>
    </xdr:from>
    <xdr:ext cx="295275" cy="22542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384280" y="114998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1422380" y="13881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908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0963910" y="137452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422380" y="1356741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4825" cy="25590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963910" y="1343152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422380" y="1325308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74295</xdr:rowOff>
    </xdr:from>
    <xdr:ext cx="504825"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963910" y="1311719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422380" y="1293939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4825" cy="25654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963910" y="12803505"/>
          <a:ext cx="504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422380" y="1262570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4825" cy="25908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963910" y="1248981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422380" y="1231201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4825" cy="25654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963910" y="12176125"/>
          <a:ext cx="504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422380" y="1199769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4825"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963910" y="1186180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422380" y="116840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717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963910" y="11548110"/>
          <a:ext cx="504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1422380" y="11684000"/>
          <a:ext cx="424307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89535</xdr:rowOff>
    </xdr:from>
    <xdr:to>
      <xdr:col>82</xdr:col>
      <xdr:colOff>107950</xdr:colOff>
      <xdr:row>81</xdr:row>
      <xdr:rowOff>10795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156180" y="1214183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80</xdr:row>
      <xdr:rowOff>154305</xdr:rowOff>
    </xdr:from>
    <xdr:ext cx="762000" cy="259080"/>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5231745" y="13362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10795</xdr:rowOff>
    </xdr:from>
    <xdr:to>
      <xdr:col>82</xdr:col>
      <xdr:colOff>183515</xdr:colOff>
      <xdr:row>81</xdr:row>
      <xdr:rowOff>10795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067280" y="13383895"/>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72</xdr:row>
      <xdr:rowOff>4445</xdr:rowOff>
    </xdr:from>
    <xdr:ext cx="762000" cy="259080"/>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5231745" y="1189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89535</xdr:rowOff>
    </xdr:from>
    <xdr:to>
      <xdr:col>82</xdr:col>
      <xdr:colOff>183515</xdr:colOff>
      <xdr:row>73</xdr:row>
      <xdr:rowOff>89535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067280" y="12141835"/>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41910</xdr:rowOff>
    </xdr:from>
    <xdr:to>
      <xdr:col>82</xdr:col>
      <xdr:colOff>107950</xdr:colOff>
      <xdr:row>75</xdr:row>
      <xdr:rowOff>165100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384020" y="12259310"/>
          <a:ext cx="77216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183515</xdr:colOff>
      <xdr:row>76</xdr:row>
      <xdr:rowOff>77470</xdr:rowOff>
    </xdr:from>
    <xdr:ext cx="762000" cy="259080"/>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5231745" y="126250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105410</xdr:rowOff>
    </xdr:from>
    <xdr:to>
      <xdr:col>82</xdr:col>
      <xdr:colOff>158750</xdr:colOff>
      <xdr:row>77</xdr:row>
      <xdr:rowOff>35560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105380" y="12653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89535</xdr:rowOff>
    </xdr:from>
    <xdr:to>
      <xdr:col>78</xdr:col>
      <xdr:colOff>69850</xdr:colOff>
      <xdr:row>74</xdr:row>
      <xdr:rowOff>41910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577570" y="12141835"/>
          <a:ext cx="80645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20955</xdr:rowOff>
    </xdr:from>
    <xdr:to>
      <xdr:col>78</xdr:col>
      <xdr:colOff>120650</xdr:colOff>
      <xdr:row>76</xdr:row>
      <xdr:rowOff>122555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333220" y="1256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107315</xdr:rowOff>
    </xdr:from>
    <xdr:ext cx="7366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036040" y="126549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89535</xdr:rowOff>
    </xdr:from>
    <xdr:to>
      <xdr:col>73</xdr:col>
      <xdr:colOff>180975</xdr:colOff>
      <xdr:row>73</xdr:row>
      <xdr:rowOff>135255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2754610" y="12141835"/>
          <a:ext cx="8229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107315</xdr:rowOff>
    </xdr:from>
    <xdr:to>
      <xdr:col>74</xdr:col>
      <xdr:colOff>31750</xdr:colOff>
      <xdr:row>76</xdr:row>
      <xdr:rowOff>37465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526770" y="12489815"/>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22225</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213080" y="1256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135255</xdr:rowOff>
    </xdr:from>
    <xdr:to>
      <xdr:col>69</xdr:col>
      <xdr:colOff>92075</xdr:colOff>
      <xdr:row>73</xdr:row>
      <xdr:rowOff>141605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1931650" y="12187555"/>
          <a:ext cx="8229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95885</xdr:rowOff>
    </xdr:from>
    <xdr:to>
      <xdr:col>69</xdr:col>
      <xdr:colOff>142875</xdr:colOff>
      <xdr:row>75</xdr:row>
      <xdr:rowOff>26035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703810" y="12313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10795</xdr:rowOff>
    </xdr:from>
    <xdr:ext cx="75882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406630" y="1239329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139700</xdr:rowOff>
    </xdr:from>
    <xdr:to>
      <xdr:col>65</xdr:col>
      <xdr:colOff>53975</xdr:colOff>
      <xdr:row>76</xdr:row>
      <xdr:rowOff>69850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1897360" y="1252220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54610</xdr:rowOff>
    </xdr:from>
    <xdr:ext cx="762000" cy="25590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1583670" y="12602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882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956790" y="13878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18463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378180" y="13878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55522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183515</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174496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120015</xdr:rowOff>
    </xdr:from>
    <xdr:to>
      <xdr:col>82</xdr:col>
      <xdr:colOff>158750</xdr:colOff>
      <xdr:row>76</xdr:row>
      <xdr:rowOff>50165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105380" y="12502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183515</xdr:colOff>
      <xdr:row>74</xdr:row>
      <xdr:rowOff>136525</xdr:rowOff>
    </xdr:from>
    <xdr:ext cx="762000" cy="259080"/>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5231745" y="12353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73</xdr:row>
      <xdr:rowOff>162560</xdr:rowOff>
    </xdr:from>
    <xdr:to>
      <xdr:col>78</xdr:col>
      <xdr:colOff>120650</xdr:colOff>
      <xdr:row>74</xdr:row>
      <xdr:rowOff>92710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333220" y="12214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102870</xdr:rowOff>
    </xdr:from>
    <xdr:ext cx="7366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036040" y="1199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38735</xdr:rowOff>
    </xdr:from>
    <xdr:to>
      <xdr:col>74</xdr:col>
      <xdr:colOff>31750</xdr:colOff>
      <xdr:row>73</xdr:row>
      <xdr:rowOff>140335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526770" y="1209103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150495</xdr:rowOff>
    </xdr:from>
    <xdr:ext cx="762000" cy="25590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213080" y="118725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84455</xdr:rowOff>
    </xdr:from>
    <xdr:to>
      <xdr:col>69</xdr:col>
      <xdr:colOff>142875</xdr:colOff>
      <xdr:row>74</xdr:row>
      <xdr:rowOff>14605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703810" y="12136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24765</xdr:rowOff>
    </xdr:from>
    <xdr:ext cx="758825" cy="25654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406630" y="11911965"/>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73</xdr:row>
      <xdr:rowOff>90805</xdr:rowOff>
    </xdr:from>
    <xdr:to>
      <xdr:col>65</xdr:col>
      <xdr:colOff>53975</xdr:colOff>
      <xdr:row>74</xdr:row>
      <xdr:rowOff>20955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1897360" y="12143105"/>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31115</xdr:rowOff>
    </xdr:from>
    <xdr:ext cx="762000" cy="25590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1583670" y="119183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11791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8509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9461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807315" y="31750"/>
          <a:ext cx="27101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富山県南砺市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7849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80389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450215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829290" y="31750"/>
          <a:ext cx="17075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2465" y="11709400"/>
          <a:ext cx="380873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54910" y="11747500"/>
          <a:ext cx="1132205"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76780" y="11836400"/>
          <a:ext cx="25273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58695"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30345" y="11785600"/>
          <a:ext cx="8191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39260" y="11747500"/>
          <a:ext cx="1132205"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2465" y="1038225"/>
          <a:ext cx="380873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19570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7830" y="1152525"/>
          <a:ext cx="1132205"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7830" y="1412875"/>
          <a:ext cx="1132205"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7830" y="1711325"/>
          <a:ext cx="113220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170815</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165" y="1216025"/>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289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170815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165" y="166052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289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170815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165" y="204152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090"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090"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2465" y="1597025"/>
          <a:ext cx="380873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480" cy="2724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18920" y="1228725"/>
          <a:ext cx="41148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2465" y="38385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58825" cy="25908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46505" y="37026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2465" y="34702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108585</xdr:rowOff>
    </xdr:from>
    <xdr:ext cx="758825" cy="25908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46505" y="33343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2465" y="31019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58825"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46505" y="29660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2465" y="27336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58825" cy="25590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46505" y="25977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2465" y="2359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8825" cy="25590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46505" y="22174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2465" y="1978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882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46505" y="18357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2465" y="1597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58825" cy="25590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46505" y="146113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42465" y="1597025"/>
          <a:ext cx="380873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111760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80635" y="2166620"/>
          <a:ext cx="0" cy="13360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83820</xdr:rowOff>
    </xdr:from>
    <xdr:ext cx="758825" cy="25590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49850" y="34747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111760</xdr:rowOff>
    </xdr:from>
    <xdr:to>
      <xdr:col>30</xdr:col>
      <xdr:colOff>25400</xdr:colOff>
      <xdr:row>20</xdr:row>
      <xdr:rowOff>111760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4991735" y="3502660"/>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58825" cy="25590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49850" y="19100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4991735" y="2166620"/>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29845</xdr:rowOff>
    </xdr:from>
    <xdr:to>
      <xdr:col>29</xdr:col>
      <xdr:colOff>127000</xdr:colOff>
      <xdr:row>15</xdr:row>
      <xdr:rowOff>124460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491990" y="2595245"/>
          <a:ext cx="588645" cy="946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85090</xdr:rowOff>
    </xdr:from>
    <xdr:ext cx="758825" cy="25590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49850" y="2815590"/>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170815</xdr:colOff>
      <xdr:row>17</xdr:row>
      <xdr:rowOff>43180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29835" y="2843530"/>
          <a:ext cx="9461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124460</xdr:rowOff>
    </xdr:from>
    <xdr:to>
      <xdr:col>26</xdr:col>
      <xdr:colOff>50800</xdr:colOff>
      <xdr:row>15</xdr:row>
      <xdr:rowOff>131445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72230" y="2689860"/>
          <a:ext cx="61976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38100</xdr:rowOff>
    </xdr:from>
    <xdr:to>
      <xdr:col>26</xdr:col>
      <xdr:colOff>101600</xdr:colOff>
      <xdr:row>17</xdr:row>
      <xdr:rowOff>139700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41190" y="293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124460</xdr:rowOff>
    </xdr:from>
    <xdr:ext cx="733425" cy="25590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50360" y="302006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170815</xdr:colOff>
      <xdr:row>15</xdr:row>
      <xdr:rowOff>131445</xdr:rowOff>
    </xdr:from>
    <xdr:to>
      <xdr:col>22</xdr:col>
      <xdr:colOff>114300</xdr:colOff>
      <xdr:row>16</xdr:row>
      <xdr:rowOff>5080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245485" y="2696845"/>
          <a:ext cx="626745" cy="38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71755</xdr:rowOff>
    </xdr:from>
    <xdr:to>
      <xdr:col>22</xdr:col>
      <xdr:colOff>165100</xdr:colOff>
      <xdr:row>18</xdr:row>
      <xdr:rowOff>1905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21430" y="296735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158115</xdr:rowOff>
    </xdr:from>
    <xdr:ext cx="762000" cy="25590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30600" y="3053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5080</xdr:rowOff>
    </xdr:from>
    <xdr:to>
      <xdr:col>18</xdr:col>
      <xdr:colOff>170815</xdr:colOff>
      <xdr:row>16</xdr:row>
      <xdr:rowOff>12700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13025" y="2735580"/>
          <a:ext cx="63246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92710</xdr:rowOff>
    </xdr:from>
    <xdr:to>
      <xdr:col>19</xdr:col>
      <xdr:colOff>38100</xdr:colOff>
      <xdr:row>18</xdr:row>
      <xdr:rowOff>22860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01670" y="2988310"/>
          <a:ext cx="8191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18</xdr:row>
      <xdr:rowOff>7620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03855" y="3068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137795</xdr:rowOff>
    </xdr:from>
    <xdr:to>
      <xdr:col>15</xdr:col>
      <xdr:colOff>101600</xdr:colOff>
      <xdr:row>18</xdr:row>
      <xdr:rowOff>67945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62225" y="303339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52705</xdr:rowOff>
    </xdr:from>
    <xdr:ext cx="758825" cy="25590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71395" y="31134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225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58825"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33875" y="386143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14115"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7467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58825"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54910" y="386143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14</xdr:row>
      <xdr:rowOff>150495</xdr:rowOff>
    </xdr:from>
    <xdr:to>
      <xdr:col>29</xdr:col>
      <xdr:colOff>170815</xdr:colOff>
      <xdr:row>15</xdr:row>
      <xdr:rowOff>80645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29835" y="2544445"/>
          <a:ext cx="9461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167005</xdr:rowOff>
    </xdr:from>
    <xdr:ext cx="75882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49850" y="238950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131,384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73660</xdr:rowOff>
    </xdr:from>
    <xdr:to>
      <xdr:col>26</xdr:col>
      <xdr:colOff>101600</xdr:colOff>
      <xdr:row>16</xdr:row>
      <xdr:rowOff>3810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41190" y="263906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13970</xdr:rowOff>
    </xdr:from>
    <xdr:ext cx="733425"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50360" y="240792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123,927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80645</xdr:rowOff>
    </xdr:from>
    <xdr:to>
      <xdr:col>22</xdr:col>
      <xdr:colOff>165100</xdr:colOff>
      <xdr:row>16</xdr:row>
      <xdr:rowOff>10795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21430" y="264604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20955</xdr:rowOff>
    </xdr:from>
    <xdr:ext cx="762000" cy="25590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30600" y="24149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123,413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125730</xdr:rowOff>
    </xdr:from>
    <xdr:to>
      <xdr:col>19</xdr:col>
      <xdr:colOff>38100</xdr:colOff>
      <xdr:row>16</xdr:row>
      <xdr:rowOff>55880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01670" y="2691130"/>
          <a:ext cx="8191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14</xdr:row>
      <xdr:rowOff>66040</xdr:rowOff>
    </xdr:from>
    <xdr:ext cx="762000" cy="25590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03855" y="24599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119,870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133350</xdr:rowOff>
    </xdr:from>
    <xdr:to>
      <xdr:col>15</xdr:col>
      <xdr:colOff>101600</xdr:colOff>
      <xdr:row>16</xdr:row>
      <xdr:rowOff>63500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62225" y="269875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73660</xdr:rowOff>
    </xdr:from>
    <xdr:ext cx="758825"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71395" y="24676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119,231</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42465" y="4933950"/>
          <a:ext cx="380873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33950"/>
          <a:ext cx="119570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7830" y="5048250"/>
          <a:ext cx="113220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7830" y="5308600"/>
          <a:ext cx="113220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7830" y="5613400"/>
          <a:ext cx="113220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170815</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165" y="5111750"/>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289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170815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165" y="55632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289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170815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165" y="59442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2090"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209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42465" y="5498465"/>
          <a:ext cx="380873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480" cy="27051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18920" y="5124450"/>
          <a:ext cx="41148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2465" y="777875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2465" y="745871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58825" cy="25908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46505" y="73164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42465" y="713232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58825"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46505" y="6990080"/>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42465" y="680529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58825"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46505" y="66636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1942465" y="647954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58825"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46505" y="63366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1942465" y="615251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58825"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46505" y="601027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1942465" y="58261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58825"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46505" y="568325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1942465" y="549846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8825" cy="25590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246505" y="535749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1942465" y="5498465"/>
          <a:ext cx="380873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80635" y="59442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58825" cy="25908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149850" y="72250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4991735" y="725360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58825" cy="25590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149850" y="56883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4991735" y="594423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111760</xdr:rowOff>
    </xdr:from>
    <xdr:to>
      <xdr:col>29</xdr:col>
      <xdr:colOff>127000</xdr:colOff>
      <xdr:row>34</xdr:row>
      <xdr:rowOff>163830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4491990" y="6226810"/>
          <a:ext cx="588645" cy="52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162560</xdr:rowOff>
    </xdr:from>
    <xdr:ext cx="758825" cy="259080"/>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149850" y="662051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170815</xdr:colOff>
      <xdr:row>35</xdr:row>
      <xdr:rowOff>293370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5029835" y="6649085"/>
          <a:ext cx="9461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163830</xdr:rowOff>
    </xdr:from>
    <xdr:to>
      <xdr:col>26</xdr:col>
      <xdr:colOff>50800</xdr:colOff>
      <xdr:row>35</xdr:row>
      <xdr:rowOff>259715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872230" y="6278880"/>
          <a:ext cx="619760" cy="438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441190" y="66313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260985</xdr:rowOff>
    </xdr:from>
    <xdr:ext cx="733425" cy="25336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150360" y="6718935"/>
          <a:ext cx="7334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170815</xdr:colOff>
      <xdr:row>35</xdr:row>
      <xdr:rowOff>259715</xdr:rowOff>
    </xdr:from>
    <xdr:to>
      <xdr:col>22</xdr:col>
      <xdr:colOff>114300</xdr:colOff>
      <xdr:row>36</xdr:row>
      <xdr:rowOff>9525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3245485" y="6717665"/>
          <a:ext cx="626745" cy="927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821430" y="66598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313055</xdr:rowOff>
    </xdr:from>
    <xdr:ext cx="762000"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530600" y="6428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9525</xdr:rowOff>
    </xdr:from>
    <xdr:to>
      <xdr:col>18</xdr:col>
      <xdr:colOff>170815</xdr:colOff>
      <xdr:row>36</xdr:row>
      <xdr:rowOff>88900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2613025" y="6810375"/>
          <a:ext cx="632460" cy="79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201670" y="6705600"/>
          <a:ext cx="8191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35</xdr:row>
      <xdr:rowOff>15875</xdr:rowOff>
    </xdr:from>
    <xdr:ext cx="762000" cy="2584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903855" y="6473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562225" y="6732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43180</xdr:rowOff>
    </xdr:from>
    <xdr:ext cx="758825" cy="25400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271395" y="650113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9225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58825"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333875" y="78016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714115"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07467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58825"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454910" y="78016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60325</xdr:rowOff>
    </xdr:from>
    <xdr:to>
      <xdr:col>29</xdr:col>
      <xdr:colOff>170815</xdr:colOff>
      <xdr:row>34</xdr:row>
      <xdr:rowOff>161290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5029835" y="6175375"/>
          <a:ext cx="9461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248920</xdr:rowOff>
    </xdr:from>
    <xdr:ext cx="758825" cy="254000"/>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149850" y="602107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37,728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114300</xdr:rowOff>
    </xdr:from>
    <xdr:to>
      <xdr:col>26</xdr:col>
      <xdr:colOff>101600</xdr:colOff>
      <xdr:row>34</xdr:row>
      <xdr:rowOff>215265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441190" y="62293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226060</xdr:rowOff>
    </xdr:from>
    <xdr:ext cx="733425" cy="25400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150360" y="5998210"/>
          <a:ext cx="7334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36,109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208280</xdr:rowOff>
    </xdr:from>
    <xdr:to>
      <xdr:col>22</xdr:col>
      <xdr:colOff>165100</xdr:colOff>
      <xdr:row>35</xdr:row>
      <xdr:rowOff>309245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3821430" y="66662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294640</xdr:rowOff>
    </xdr:from>
    <xdr:ext cx="762000" cy="25463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530600" y="67525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22,709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300990</xdr:rowOff>
    </xdr:from>
    <xdr:to>
      <xdr:col>19</xdr:col>
      <xdr:colOff>38100</xdr:colOff>
      <xdr:row>36</xdr:row>
      <xdr:rowOff>60325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201670" y="6758940"/>
          <a:ext cx="8191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36</xdr:row>
      <xdr:rowOff>45085</xdr:rowOff>
    </xdr:from>
    <xdr:ext cx="762000" cy="2584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903855" y="68459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38100</xdr:rowOff>
    </xdr:from>
    <xdr:to>
      <xdr:col>15</xdr:col>
      <xdr:colOff>101600</xdr:colOff>
      <xdr:row>36</xdr:row>
      <xdr:rowOff>139700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562225" y="6838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124460</xdr:rowOff>
    </xdr:from>
    <xdr:ext cx="758825" cy="25273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271395" y="692531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17,422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3447" y="72436"/>
          <a:ext cx="38124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5945" y="127000"/>
          <a:ext cx="113811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081500" y="190500"/>
          <a:ext cx="35306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00550" y="215900"/>
          <a:ext cx="34861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25950" y="241300"/>
          <a:ext cx="34290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582775" y="190500"/>
          <a:ext cx="238506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08175" y="215900"/>
          <a:ext cx="234061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33575" y="241300"/>
          <a:ext cx="22834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3260" y="863600"/>
          <a:ext cx="9053195"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0260" y="89535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05965" y="895350"/>
          <a:ext cx="1264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0167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68190" y="915035"/>
          <a:ext cx="181546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383655" y="915035"/>
          <a:ext cx="113220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579360" y="927100"/>
          <a:ext cx="575945"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68190" y="16573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47155" y="1657350"/>
          <a:ext cx="34163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32670" y="863600"/>
          <a:ext cx="1366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173335" y="927100"/>
          <a:ext cx="1303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173335" y="1181100"/>
          <a:ext cx="1303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173335" y="1498600"/>
          <a:ext cx="1303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15220" y="103505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069195" y="99060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069195" y="1245235"/>
          <a:ext cx="8191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09586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34270" y="147955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09586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34270" y="18415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39445"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39445" y="30670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39445" y="337185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3260" y="3860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026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026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0815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0815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3304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3304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76,021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3260" y="4654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4845" y="4470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3260" y="6858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5745" cy="25908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473710" y="67221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3260" y="6489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0820" y="6353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3260" y="6121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0820" y="5985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3260" y="5759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165100</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0820" y="5619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3260" y="5391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2455" cy="25590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255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3260" y="5022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2455" cy="25590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886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3260" y="4654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2455" cy="25590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518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83260" y="4654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24765</xdr:rowOff>
    </xdr:from>
    <xdr:to>
      <xdr:col>24</xdr:col>
      <xdr:colOff>62865</xdr:colOff>
      <xdr:row>38</xdr:row>
      <xdr:rowOff>14605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161155" y="4984115"/>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18415</xdr:rowOff>
    </xdr:from>
    <xdr:ext cx="534670" cy="25590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213860" y="62985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093845" y="62947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142875</xdr:rowOff>
    </xdr:from>
    <xdr:ext cx="598805"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213860" y="47720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24765</xdr:rowOff>
    </xdr:from>
    <xdr:to>
      <xdr:col>24</xdr:col>
      <xdr:colOff>152400</xdr:colOff>
      <xdr:row>30</xdr:row>
      <xdr:rowOff>24765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93845" y="49841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33</xdr:row>
      <xdr:rowOff>21590</xdr:rowOff>
    </xdr:from>
    <xdr:to>
      <xdr:col>24</xdr:col>
      <xdr:colOff>63500</xdr:colOff>
      <xdr:row>33</xdr:row>
      <xdr:rowOff>156210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416300" y="5476240"/>
          <a:ext cx="74676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134620</xdr:rowOff>
    </xdr:from>
    <xdr:ext cx="534670" cy="25908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213860" y="55892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156210</xdr:rowOff>
    </xdr:from>
    <xdr:to>
      <xdr:col>24</xdr:col>
      <xdr:colOff>114300</xdr:colOff>
      <xdr:row>34</xdr:row>
      <xdr:rowOff>86360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112260" y="56108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156210</xdr:rowOff>
    </xdr:from>
    <xdr:to>
      <xdr:col>19</xdr:col>
      <xdr:colOff>170815</xdr:colOff>
      <xdr:row>33</xdr:row>
      <xdr:rowOff>158750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613025" y="5610860"/>
          <a:ext cx="8032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84455</xdr:rowOff>
    </xdr:from>
    <xdr:to>
      <xdr:col>20</xdr:col>
      <xdr:colOff>38100</xdr:colOff>
      <xdr:row>35</xdr:row>
      <xdr:rowOff>14605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372485" y="570420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5715</xdr:rowOff>
    </xdr:from>
    <xdr:ext cx="534670"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175635" y="5790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158750</xdr:rowOff>
    </xdr:from>
    <xdr:to>
      <xdr:col>15</xdr:col>
      <xdr:colOff>50800</xdr:colOff>
      <xdr:row>34</xdr:row>
      <xdr:rowOff>34290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822450" y="5613400"/>
          <a:ext cx="7905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109855</xdr:rowOff>
    </xdr:from>
    <xdr:to>
      <xdr:col>15</xdr:col>
      <xdr:colOff>101600</xdr:colOff>
      <xdr:row>35</xdr:row>
      <xdr:rowOff>40005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562225" y="5729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31115</xdr:rowOff>
    </xdr:from>
    <xdr:ext cx="534670" cy="25590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385060" y="58159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34</xdr:row>
      <xdr:rowOff>34290</xdr:rowOff>
    </xdr:from>
    <xdr:to>
      <xdr:col>10</xdr:col>
      <xdr:colOff>114300</xdr:colOff>
      <xdr:row>34</xdr:row>
      <xdr:rowOff>66675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024890" y="5654040"/>
          <a:ext cx="7975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771650" y="5742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44450</xdr:rowOff>
    </xdr:from>
    <xdr:ext cx="53149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74800" y="58293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102235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981075" y="578548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93345</xdr:rowOff>
    </xdr:from>
    <xdr:ext cx="534670" cy="25590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84225" y="587819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58825"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992245"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24548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58825"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44221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5163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5407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142240</xdr:rowOff>
    </xdr:from>
    <xdr:to>
      <xdr:col>24</xdr:col>
      <xdr:colOff>114300</xdr:colOff>
      <xdr:row>33</xdr:row>
      <xdr:rowOff>72390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112260" y="5431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165100</xdr:rowOff>
    </xdr:from>
    <xdr:ext cx="598805" cy="25908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213860" y="52895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112,781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105410</xdr:rowOff>
    </xdr:from>
    <xdr:to>
      <xdr:col>20</xdr:col>
      <xdr:colOff>38100</xdr:colOff>
      <xdr:row>34</xdr:row>
      <xdr:rowOff>35560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372485" y="556006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32</xdr:row>
      <xdr:rowOff>52070</xdr:rowOff>
    </xdr:from>
    <xdr:ext cx="598805" cy="25590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143250" y="534162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102,203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107950</xdr:rowOff>
    </xdr:from>
    <xdr:to>
      <xdr:col>15</xdr:col>
      <xdr:colOff>101600</xdr:colOff>
      <xdr:row>34</xdr:row>
      <xdr:rowOff>38100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562225" y="5562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32</xdr:row>
      <xdr:rowOff>54610</xdr:rowOff>
    </xdr:from>
    <xdr:ext cx="595630" cy="25590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352675" y="53441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102,006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154940</xdr:rowOff>
    </xdr:from>
    <xdr:to>
      <xdr:col>10</xdr:col>
      <xdr:colOff>165100</xdr:colOff>
      <xdr:row>34</xdr:row>
      <xdr:rowOff>85090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771650" y="5609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32</xdr:row>
      <xdr:rowOff>101600</xdr:rowOff>
    </xdr:from>
    <xdr:ext cx="53149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74800" y="5391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15875</xdr:rowOff>
    </xdr:from>
    <xdr:to>
      <xdr:col>6</xdr:col>
      <xdr:colOff>38100</xdr:colOff>
      <xdr:row>34</xdr:row>
      <xdr:rowOff>117475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981075" y="56356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32</xdr:row>
      <xdr:rowOff>133985</xdr:rowOff>
    </xdr:from>
    <xdr:ext cx="53467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84225" y="5423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83260" y="7162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1026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1026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70815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70815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73304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73304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83260" y="7956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64845" y="7772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83260" y="10160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5745" cy="25908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473710" y="100241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3260" y="9791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10820" y="9655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83260" y="942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245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2875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83260" y="9061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2455" cy="25908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9217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83260" y="8693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2455" cy="25590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557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83260" y="8324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2455" cy="25590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8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83260" y="7956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7820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683260" y="7956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111125</xdr:rowOff>
    </xdr:from>
    <xdr:to>
      <xdr:col>24</xdr:col>
      <xdr:colOff>62865</xdr:colOff>
      <xdr:row>58</xdr:row>
      <xdr:rowOff>165100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161155" y="8537575"/>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165100</xdr:rowOff>
    </xdr:from>
    <xdr:ext cx="534670"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213860" y="9747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165100</xdr:rowOff>
    </xdr:from>
    <xdr:to>
      <xdr:col>24</xdr:col>
      <xdr:colOff>152400</xdr:colOff>
      <xdr:row>58</xdr:row>
      <xdr:rowOff>165100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093845" y="97472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57785</xdr:rowOff>
    </xdr:from>
    <xdr:ext cx="598805" cy="25654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213860" y="83191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111125</xdr:rowOff>
    </xdr:from>
    <xdr:to>
      <xdr:col>24</xdr:col>
      <xdr:colOff>152400</xdr:colOff>
      <xdr:row>51</xdr:row>
      <xdr:rowOff>111125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093845" y="85375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56</xdr:row>
      <xdr:rowOff>85725</xdr:rowOff>
    </xdr:from>
    <xdr:to>
      <xdr:col>24</xdr:col>
      <xdr:colOff>63500</xdr:colOff>
      <xdr:row>56</xdr:row>
      <xdr:rowOff>119380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416300" y="9337675"/>
          <a:ext cx="7467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158750</xdr:rowOff>
    </xdr:from>
    <xdr:ext cx="534670" cy="25590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213860" y="941070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8890</xdr:rowOff>
    </xdr:from>
    <xdr:to>
      <xdr:col>24</xdr:col>
      <xdr:colOff>114300</xdr:colOff>
      <xdr:row>57</xdr:row>
      <xdr:rowOff>110490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11226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119380</xdr:rowOff>
    </xdr:from>
    <xdr:to>
      <xdr:col>19</xdr:col>
      <xdr:colOff>170815</xdr:colOff>
      <xdr:row>56</xdr:row>
      <xdr:rowOff>165100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613025" y="9371330"/>
          <a:ext cx="8032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69215</xdr:rowOff>
    </xdr:from>
    <xdr:to>
      <xdr:col>20</xdr:col>
      <xdr:colOff>38100</xdr:colOff>
      <xdr:row>57</xdr:row>
      <xdr:rowOff>165100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372485" y="9486265"/>
          <a:ext cx="8191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161925</xdr:rowOff>
    </xdr:from>
    <xdr:ext cx="534670" cy="25590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175635" y="95789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165100</xdr:rowOff>
    </xdr:from>
    <xdr:to>
      <xdr:col>15</xdr:col>
      <xdr:colOff>50800</xdr:colOff>
      <xdr:row>57</xdr:row>
      <xdr:rowOff>36195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822450" y="9417050"/>
          <a:ext cx="79057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50165</xdr:rowOff>
    </xdr:from>
    <xdr:to>
      <xdr:col>15</xdr:col>
      <xdr:colOff>101600</xdr:colOff>
      <xdr:row>57</xdr:row>
      <xdr:rowOff>151130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562225" y="9467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142240</xdr:rowOff>
    </xdr:from>
    <xdr:ext cx="534670"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385060" y="9559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57</xdr:row>
      <xdr:rowOff>36195</xdr:rowOff>
    </xdr:from>
    <xdr:to>
      <xdr:col>10</xdr:col>
      <xdr:colOff>114300</xdr:colOff>
      <xdr:row>57</xdr:row>
      <xdr:rowOff>52705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024890" y="9453245"/>
          <a:ext cx="7975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103505</xdr:rowOff>
    </xdr:from>
    <xdr:to>
      <xdr:col>10</xdr:col>
      <xdr:colOff>165100</xdr:colOff>
      <xdr:row>58</xdr:row>
      <xdr:rowOff>33655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771650" y="95205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24765</xdr:rowOff>
    </xdr:from>
    <xdr:ext cx="531495" cy="25654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74800" y="960691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154940</xdr:rowOff>
    </xdr:from>
    <xdr:to>
      <xdr:col>6</xdr:col>
      <xdr:colOff>38100</xdr:colOff>
      <xdr:row>58</xdr:row>
      <xdr:rowOff>85090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981075" y="957199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76200</xdr:rowOff>
    </xdr:from>
    <xdr:ext cx="53467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784225" y="9658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58825"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992245"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24548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58825"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44221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65163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85407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34925</xdr:rowOff>
    </xdr:from>
    <xdr:to>
      <xdr:col>24</xdr:col>
      <xdr:colOff>114300</xdr:colOff>
      <xdr:row>56</xdr:row>
      <xdr:rowOff>136525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112260" y="92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57785</xdr:rowOff>
    </xdr:from>
    <xdr:ext cx="598805" cy="25654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213860" y="91446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112,064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68580</xdr:rowOff>
    </xdr:from>
    <xdr:to>
      <xdr:col>20</xdr:col>
      <xdr:colOff>38100</xdr:colOff>
      <xdr:row>56</xdr:row>
      <xdr:rowOff>165100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372485" y="9320530"/>
          <a:ext cx="8191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15240</xdr:rowOff>
    </xdr:from>
    <xdr:ext cx="598805"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143250" y="910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107,639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116840</xdr:rowOff>
    </xdr:from>
    <xdr:to>
      <xdr:col>15</xdr:col>
      <xdr:colOff>101600</xdr:colOff>
      <xdr:row>57</xdr:row>
      <xdr:rowOff>46990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562225" y="9368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63500</xdr:rowOff>
    </xdr:from>
    <xdr:ext cx="595630" cy="25590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352675" y="91503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156845</xdr:rowOff>
    </xdr:from>
    <xdr:to>
      <xdr:col>10</xdr:col>
      <xdr:colOff>165100</xdr:colOff>
      <xdr:row>57</xdr:row>
      <xdr:rowOff>86995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771650" y="94087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103505</xdr:rowOff>
    </xdr:from>
    <xdr:ext cx="53149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574800" y="91903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1905</xdr:rowOff>
    </xdr:from>
    <xdr:to>
      <xdr:col>6</xdr:col>
      <xdr:colOff>38100</xdr:colOff>
      <xdr:row>57</xdr:row>
      <xdr:rowOff>103505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981075" y="941895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120015</xdr:rowOff>
    </xdr:from>
    <xdr:ext cx="534670" cy="25590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784225" y="92068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683260" y="10464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1026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1026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70815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70815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73304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73304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683260" y="11258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664845" y="11074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83260" y="13462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83260" y="13093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5745"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473710" y="129578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3260" y="12725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10820" y="12589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83260" y="12363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10820" y="12223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83260" y="11995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590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10820" y="11859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83260" y="11626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590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10820" y="1149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683260" y="11258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122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683260" y="11258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33020</xdr:rowOff>
    </xdr:from>
    <xdr:to>
      <xdr:col>24</xdr:col>
      <xdr:colOff>62865</xdr:colOff>
      <xdr:row>79</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161155" y="11596370"/>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29210</xdr:rowOff>
    </xdr:from>
    <xdr:ext cx="469900" cy="25590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213860" y="130784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25400</xdr:rowOff>
    </xdr:from>
    <xdr:to>
      <xdr:col>24</xdr:col>
      <xdr:colOff>152400</xdr:colOff>
      <xdr:row>79</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093845" y="130746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151130</xdr:rowOff>
    </xdr:from>
    <xdr:ext cx="534670" cy="25590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213860" y="113842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33020</xdr:rowOff>
    </xdr:from>
    <xdr:to>
      <xdr:col>24</xdr:col>
      <xdr:colOff>152400</xdr:colOff>
      <xdr:row>70</xdr:row>
      <xdr:rowOff>33020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093845" y="1159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74</xdr:row>
      <xdr:rowOff>143510</xdr:rowOff>
    </xdr:from>
    <xdr:to>
      <xdr:col>24</xdr:col>
      <xdr:colOff>63500</xdr:colOff>
      <xdr:row>76</xdr:row>
      <xdr:rowOff>19685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416300" y="12367260"/>
          <a:ext cx="74676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116205</xdr:rowOff>
    </xdr:from>
    <xdr:ext cx="534670" cy="25590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213860" y="1283525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137795</xdr:rowOff>
    </xdr:from>
    <xdr:to>
      <xdr:col>24</xdr:col>
      <xdr:colOff>114300</xdr:colOff>
      <xdr:row>78</xdr:row>
      <xdr:rowOff>67945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112260" y="12856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19685</xdr:rowOff>
    </xdr:from>
    <xdr:to>
      <xdr:col>19</xdr:col>
      <xdr:colOff>170815</xdr:colOff>
      <xdr:row>76</xdr:row>
      <xdr:rowOff>40640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613025" y="12573635"/>
          <a:ext cx="80327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117475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372485" y="129000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108585</xdr:rowOff>
    </xdr:from>
    <xdr:ext cx="469900"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208020" y="12992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160020</xdr:rowOff>
    </xdr:from>
    <xdr:to>
      <xdr:col>15</xdr:col>
      <xdr:colOff>50800</xdr:colOff>
      <xdr:row>76</xdr:row>
      <xdr:rowOff>40640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822450" y="12548870"/>
          <a:ext cx="7905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114300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562225"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105410</xdr:rowOff>
    </xdr:from>
    <xdr:ext cx="46672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397760" y="12989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75</xdr:row>
      <xdr:rowOff>160020</xdr:rowOff>
    </xdr:from>
    <xdr:to>
      <xdr:col>10</xdr:col>
      <xdr:colOff>114300</xdr:colOff>
      <xdr:row>76</xdr:row>
      <xdr:rowOff>62230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024890" y="12548870"/>
          <a:ext cx="79756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165100</xdr:rowOff>
    </xdr:from>
    <xdr:to>
      <xdr:col>10</xdr:col>
      <xdr:colOff>165100</xdr:colOff>
      <xdr:row>78</xdr:row>
      <xdr:rowOff>100965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771650" y="12884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92075</xdr:rowOff>
    </xdr:from>
    <xdr:ext cx="466725" cy="25590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607185" y="129762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981075" y="1289494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103505</xdr:rowOff>
    </xdr:from>
    <xdr:ext cx="4699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16610" y="12987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58825"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992245"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24548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58825"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44221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65163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5407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92710</xdr:rowOff>
    </xdr:from>
    <xdr:to>
      <xdr:col>24</xdr:col>
      <xdr:colOff>114300</xdr:colOff>
      <xdr:row>75</xdr:row>
      <xdr:rowOff>22860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112260" y="12316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116205</xdr:rowOff>
    </xdr:from>
    <xdr:ext cx="534670" cy="25590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213860" y="121748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39,801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140335</xdr:rowOff>
    </xdr:from>
    <xdr:to>
      <xdr:col>20</xdr:col>
      <xdr:colOff>38100</xdr:colOff>
      <xdr:row>76</xdr:row>
      <xdr:rowOff>70485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372485" y="1252918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74</xdr:row>
      <xdr:rowOff>86995</xdr:rowOff>
    </xdr:from>
    <xdr:ext cx="534670" cy="25590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175635" y="123107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161290</xdr:rowOff>
    </xdr:from>
    <xdr:to>
      <xdr:col>15</xdr:col>
      <xdr:colOff>101600</xdr:colOff>
      <xdr:row>76</xdr:row>
      <xdr:rowOff>91440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562225" y="125501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74</xdr:row>
      <xdr:rowOff>107950</xdr:rowOff>
    </xdr:from>
    <xdr:ext cx="53467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385060" y="12331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109220</xdr:rowOff>
    </xdr:from>
    <xdr:to>
      <xdr:col>10</xdr:col>
      <xdr:colOff>165100</xdr:colOff>
      <xdr:row>76</xdr:row>
      <xdr:rowOff>39370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771650" y="12498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74</xdr:row>
      <xdr:rowOff>55880</xdr:rowOff>
    </xdr:from>
    <xdr:ext cx="531495" cy="2584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574800" y="1227963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11430</xdr:rowOff>
    </xdr:from>
    <xdr:to>
      <xdr:col>6</xdr:col>
      <xdr:colOff>38100</xdr:colOff>
      <xdr:row>76</xdr:row>
      <xdr:rowOff>113030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981075" y="125653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74</xdr:row>
      <xdr:rowOff>129540</xdr:rowOff>
    </xdr:from>
    <xdr:ext cx="534670" cy="25590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784225" y="123532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683260" y="13766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1026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1026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70815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70815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73304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73304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683260" y="14560550"/>
          <a:ext cx="4213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664845" y="14376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8326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590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10820" y="16685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83260" y="165011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10820" y="16358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83260" y="1617408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590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10820" y="160318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83260" y="158483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245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7054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83260" y="155213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2455" cy="25590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3797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83260" y="15194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245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0526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83260" y="148742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245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7383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683260" y="14560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424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683260" y="14560550"/>
          <a:ext cx="4213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161155" y="150514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467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213860" y="16428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093845" y="164242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139065</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213860" y="148393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093845" y="150514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98</xdr:row>
      <xdr:rowOff>55880</xdr:rowOff>
    </xdr:from>
    <xdr:to>
      <xdr:col>24</xdr:col>
      <xdr:colOff>63500</xdr:colOff>
      <xdr:row>98</xdr:row>
      <xdr:rowOff>120650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416300" y="16286480"/>
          <a:ext cx="74676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8805" cy="25590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213860" y="1576832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112260" y="1591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120650</xdr:rowOff>
    </xdr:from>
    <xdr:to>
      <xdr:col>19</xdr:col>
      <xdr:colOff>170815</xdr:colOff>
      <xdr:row>99</xdr:row>
      <xdr:rowOff>14605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613025" y="16351250"/>
          <a:ext cx="8032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372485" y="1600009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59055</xdr:rowOff>
    </xdr:from>
    <xdr:ext cx="598805"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143250" y="157753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36830</xdr:rowOff>
    </xdr:from>
    <xdr:to>
      <xdr:col>15</xdr:col>
      <xdr:colOff>50800</xdr:colOff>
      <xdr:row>99</xdr:row>
      <xdr:rowOff>14605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822450" y="16267430"/>
          <a:ext cx="790575"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562225"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137160</xdr:rowOff>
    </xdr:from>
    <xdr:ext cx="53467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385060" y="15853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98</xdr:row>
      <xdr:rowOff>36830</xdr:rowOff>
    </xdr:from>
    <xdr:to>
      <xdr:col>10</xdr:col>
      <xdr:colOff>114300</xdr:colOff>
      <xdr:row>99</xdr:row>
      <xdr:rowOff>32385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024890" y="16267430"/>
          <a:ext cx="79756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771650" y="15951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10795</xdr:rowOff>
    </xdr:from>
    <xdr:ext cx="595630" cy="2584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542415" y="157270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981075" y="161931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80645</xdr:rowOff>
    </xdr:from>
    <xdr:ext cx="53467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784225" y="15968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58825"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992245"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24548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44221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6516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540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5080</xdr:rowOff>
    </xdr:from>
    <xdr:to>
      <xdr:col>24</xdr:col>
      <xdr:colOff>114300</xdr:colOff>
      <xdr:row>98</xdr:row>
      <xdr:rowOff>106680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112260" y="162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154940</xdr:rowOff>
    </xdr:from>
    <xdr:ext cx="534670" cy="25590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213860" y="162140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79,710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69215</xdr:rowOff>
    </xdr:from>
    <xdr:to>
      <xdr:col>20</xdr:col>
      <xdr:colOff>38100</xdr:colOff>
      <xdr:row>98</xdr:row>
      <xdr:rowOff>170815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372485" y="162998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161925</xdr:rowOff>
    </xdr:from>
    <xdr:ext cx="53467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175635" y="16392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135255</xdr:rowOff>
    </xdr:from>
    <xdr:to>
      <xdr:col>15</xdr:col>
      <xdr:colOff>101600</xdr:colOff>
      <xdr:row>99</xdr:row>
      <xdr:rowOff>65405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562225" y="163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56515</xdr:rowOff>
    </xdr:from>
    <xdr:ext cx="534670" cy="2584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385060" y="164585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157480</xdr:rowOff>
    </xdr:from>
    <xdr:to>
      <xdr:col>10</xdr:col>
      <xdr:colOff>165100</xdr:colOff>
      <xdr:row>98</xdr:row>
      <xdr:rowOff>87630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771650" y="1621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78740</xdr:rowOff>
    </xdr:from>
    <xdr:ext cx="53149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574800" y="163093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153035</xdr:rowOff>
    </xdr:from>
    <xdr:to>
      <xdr:col>6</xdr:col>
      <xdr:colOff>38100</xdr:colOff>
      <xdr:row>99</xdr:row>
      <xdr:rowOff>83185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981075" y="1638363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74930</xdr:rowOff>
    </xdr:from>
    <xdr:ext cx="534670" cy="25590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784225" y="164769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5934710" y="3860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04202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04202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95960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95960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98449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98449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5934710" y="4654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542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896610" y="4470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934710" y="6858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934710" y="6419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165100</xdr:rowOff>
    </xdr:from>
    <xdr:ext cx="24892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705475" y="6280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34710" y="59753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92455" cy="25590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398135" y="58394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83185</xdr:rowOff>
    </xdr:from>
    <xdr:to>
      <xdr:col>59</xdr:col>
      <xdr:colOff>50800</xdr:colOff>
      <xdr:row>33</xdr:row>
      <xdr:rowOff>83185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934710" y="55378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92455"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398135" y="54013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934710" y="50990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165100</xdr:rowOff>
    </xdr:from>
    <xdr:ext cx="592455"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398135" y="49593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5934710" y="4654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2455" cy="25590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398135" y="4518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5934710" y="4654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34</xdr:row>
      <xdr:rowOff>15875</xdr:rowOff>
    </xdr:from>
    <xdr:to>
      <xdr:col>54</xdr:col>
      <xdr:colOff>170815</xdr:colOff>
      <xdr:row>37</xdr:row>
      <xdr:rowOff>149860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394825" y="5635625"/>
          <a:ext cx="0" cy="629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153670</xdr:rowOff>
    </xdr:from>
    <xdr:ext cx="531495" cy="25590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9445625" y="6268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149860</xdr:rowOff>
    </xdr:from>
    <xdr:to>
      <xdr:col>55</xdr:col>
      <xdr:colOff>88900</xdr:colOff>
      <xdr:row>37</xdr:row>
      <xdr:rowOff>149860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325610" y="62649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133985</xdr:rowOff>
    </xdr:from>
    <xdr:ext cx="595630" cy="259080"/>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9445625" y="54235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15875</xdr:rowOff>
    </xdr:from>
    <xdr:to>
      <xdr:col>55</xdr:col>
      <xdr:colOff>88900</xdr:colOff>
      <xdr:row>34</xdr:row>
      <xdr:rowOff>15875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325610" y="56356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57785</xdr:rowOff>
    </xdr:from>
    <xdr:to>
      <xdr:col>55</xdr:col>
      <xdr:colOff>0</xdr:colOff>
      <xdr:row>35</xdr:row>
      <xdr:rowOff>62230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655050" y="5842635"/>
          <a:ext cx="7397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9525</xdr:rowOff>
    </xdr:from>
    <xdr:ext cx="531495" cy="259080"/>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9445625" y="595947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31115</xdr:rowOff>
    </xdr:from>
    <xdr:to>
      <xdr:col>55</xdr:col>
      <xdr:colOff>50800</xdr:colOff>
      <xdr:row>36</xdr:row>
      <xdr:rowOff>132715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363710" y="59810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35</xdr:row>
      <xdr:rowOff>36195</xdr:rowOff>
    </xdr:from>
    <xdr:to>
      <xdr:col>50</xdr:col>
      <xdr:colOff>114300</xdr:colOff>
      <xdr:row>35</xdr:row>
      <xdr:rowOff>62230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57490" y="5821045"/>
          <a:ext cx="7975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43180</xdr:rowOff>
    </xdr:from>
    <xdr:to>
      <xdr:col>50</xdr:col>
      <xdr:colOff>165100</xdr:colOff>
      <xdr:row>36</xdr:row>
      <xdr:rowOff>144780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04250" y="599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135890</xdr:rowOff>
    </xdr:from>
    <xdr:ext cx="531495" cy="259080"/>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07400" y="60858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36195</xdr:rowOff>
    </xdr:from>
    <xdr:to>
      <xdr:col>45</xdr:col>
      <xdr:colOff>170815</xdr:colOff>
      <xdr:row>35</xdr:row>
      <xdr:rowOff>78105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054215" y="5821045"/>
          <a:ext cx="80327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36830</xdr:rowOff>
    </xdr:from>
    <xdr:to>
      <xdr:col>46</xdr:col>
      <xdr:colOff>38100</xdr:colOff>
      <xdr:row>36</xdr:row>
      <xdr:rowOff>138430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3675" y="59867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129540</xdr:rowOff>
    </xdr:from>
    <xdr:ext cx="534670" cy="25590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616825" y="60794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63500</xdr:rowOff>
    </xdr:from>
    <xdr:to>
      <xdr:col>41</xdr:col>
      <xdr:colOff>50800</xdr:colOff>
      <xdr:row>35</xdr:row>
      <xdr:rowOff>78105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263640" y="5353050"/>
          <a:ext cx="790575" cy="509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62230</xdr:rowOff>
    </xdr:from>
    <xdr:to>
      <xdr:col>41</xdr:col>
      <xdr:colOff>101600</xdr:colOff>
      <xdr:row>36</xdr:row>
      <xdr:rowOff>163830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003415"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154940</xdr:rowOff>
    </xdr:from>
    <xdr:ext cx="534670" cy="2584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826250" y="61048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33</xdr:row>
      <xdr:rowOff>97155</xdr:rowOff>
    </xdr:from>
    <xdr:to>
      <xdr:col>36</xdr:col>
      <xdr:colOff>165100</xdr:colOff>
      <xdr:row>34</xdr:row>
      <xdr:rowOff>27305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212840" y="5551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18415</xdr:rowOff>
    </xdr:from>
    <xdr:ext cx="595630" cy="25590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5983605" y="563816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22401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423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8667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58825"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88340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09282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6985</xdr:rowOff>
    </xdr:from>
    <xdr:to>
      <xdr:col>55</xdr:col>
      <xdr:colOff>50800</xdr:colOff>
      <xdr:row>35</xdr:row>
      <xdr:rowOff>108585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363710" y="579183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29845</xdr:rowOff>
    </xdr:from>
    <xdr:ext cx="595630" cy="25590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9445625" y="56495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130,415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11430</xdr:rowOff>
    </xdr:from>
    <xdr:to>
      <xdr:col>50</xdr:col>
      <xdr:colOff>165100</xdr:colOff>
      <xdr:row>35</xdr:row>
      <xdr:rowOff>113030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04250" y="57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129540</xdr:rowOff>
    </xdr:from>
    <xdr:ext cx="595630" cy="25590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375015" y="55841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129,437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156845</xdr:rowOff>
    </xdr:from>
    <xdr:to>
      <xdr:col>46</xdr:col>
      <xdr:colOff>38100</xdr:colOff>
      <xdr:row>35</xdr:row>
      <xdr:rowOff>86995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3675" y="577659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33</xdr:row>
      <xdr:rowOff>103505</xdr:rowOff>
    </xdr:from>
    <xdr:ext cx="598805"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84440" y="55581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135,204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27305</xdr:rowOff>
    </xdr:from>
    <xdr:to>
      <xdr:col>41</xdr:col>
      <xdr:colOff>101600</xdr:colOff>
      <xdr:row>35</xdr:row>
      <xdr:rowOff>128905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003415" y="58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33</xdr:row>
      <xdr:rowOff>145415</xdr:rowOff>
    </xdr:from>
    <xdr:ext cx="595630"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93865" y="56000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125,999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12700</xdr:rowOff>
    </xdr:from>
    <xdr:to>
      <xdr:col>36</xdr:col>
      <xdr:colOff>165100</xdr:colOff>
      <xdr:row>32</xdr:row>
      <xdr:rowOff>114300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212840" y="53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130810</xdr:rowOff>
    </xdr:from>
    <xdr:ext cx="595630" cy="25590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5983605" y="50901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241,721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5934710" y="7162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04202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04202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95960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95960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98449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98449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5934710" y="7956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542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5896610" y="7772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5934710" y="10160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34710" y="97917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920" cy="25908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705475" y="9655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934710" y="9423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28320"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462270" y="92875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934710" y="90614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245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398135" y="89217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934710" y="86931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2455" cy="25590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398135" y="8557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5934710" y="8324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2455" cy="25590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398135" y="818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5934710" y="7956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398135" y="7820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5934710" y="7956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50</xdr:row>
      <xdr:rowOff>159385</xdr:rowOff>
    </xdr:from>
    <xdr:to>
      <xdr:col>54</xdr:col>
      <xdr:colOff>170815</xdr:colOff>
      <xdr:row>58</xdr:row>
      <xdr:rowOff>70485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394825" y="8420735"/>
          <a:ext cx="0" cy="1231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74295</xdr:rowOff>
    </xdr:from>
    <xdr:ext cx="531495" cy="259080"/>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9445625" y="96564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70485</xdr:rowOff>
    </xdr:from>
    <xdr:to>
      <xdr:col>55</xdr:col>
      <xdr:colOff>88900</xdr:colOff>
      <xdr:row>58</xdr:row>
      <xdr:rowOff>70485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325610" y="96526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106045</xdr:rowOff>
    </xdr:from>
    <xdr:ext cx="595630" cy="259080"/>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9445625" y="82022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159385</xdr:rowOff>
    </xdr:from>
    <xdr:to>
      <xdr:col>55</xdr:col>
      <xdr:colOff>88900</xdr:colOff>
      <xdr:row>50</xdr:row>
      <xdr:rowOff>159385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325610" y="84207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12065</xdr:rowOff>
    </xdr:from>
    <xdr:to>
      <xdr:col>55</xdr:col>
      <xdr:colOff>0</xdr:colOff>
      <xdr:row>55</xdr:row>
      <xdr:rowOff>109855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655050" y="9098915"/>
          <a:ext cx="739775"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74295</xdr:rowOff>
    </xdr:from>
    <xdr:ext cx="531495" cy="259080"/>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9445625" y="916114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95885</xdr:rowOff>
    </xdr:from>
    <xdr:to>
      <xdr:col>55</xdr:col>
      <xdr:colOff>50800</xdr:colOff>
      <xdr:row>56</xdr:row>
      <xdr:rowOff>26035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363710" y="91827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54</xdr:row>
      <xdr:rowOff>163830</xdr:rowOff>
    </xdr:from>
    <xdr:to>
      <xdr:col>50</xdr:col>
      <xdr:colOff>114300</xdr:colOff>
      <xdr:row>55</xdr:row>
      <xdr:rowOff>12065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57490" y="9085580"/>
          <a:ext cx="7975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123190</xdr:rowOff>
    </xdr:from>
    <xdr:to>
      <xdr:col>50</xdr:col>
      <xdr:colOff>165100</xdr:colOff>
      <xdr:row>56</xdr:row>
      <xdr:rowOff>53340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04250" y="9210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44450</xdr:rowOff>
    </xdr:from>
    <xdr:ext cx="531495" cy="259080"/>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07400" y="92964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163830</xdr:rowOff>
    </xdr:from>
    <xdr:to>
      <xdr:col>45</xdr:col>
      <xdr:colOff>170815</xdr:colOff>
      <xdr:row>55</xdr:row>
      <xdr:rowOff>12700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054215" y="9085580"/>
          <a:ext cx="8032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158115</xdr:rowOff>
    </xdr:from>
    <xdr:to>
      <xdr:col>46</xdr:col>
      <xdr:colOff>38100</xdr:colOff>
      <xdr:row>56</xdr:row>
      <xdr:rowOff>88265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3675" y="924496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79375</xdr:rowOff>
    </xdr:from>
    <xdr:ext cx="534670"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16825" y="9331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12700</xdr:rowOff>
    </xdr:from>
    <xdr:to>
      <xdr:col>41</xdr:col>
      <xdr:colOff>50800</xdr:colOff>
      <xdr:row>55</xdr:row>
      <xdr:rowOff>103505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263640" y="9099550"/>
          <a:ext cx="790575"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149225</xdr:rowOff>
    </xdr:from>
    <xdr:to>
      <xdr:col>41</xdr:col>
      <xdr:colOff>101600</xdr:colOff>
      <xdr:row>56</xdr:row>
      <xdr:rowOff>79375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003415" y="9236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70485</xdr:rowOff>
    </xdr:from>
    <xdr:ext cx="53467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826250" y="9322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97790</xdr:rowOff>
    </xdr:from>
    <xdr:to>
      <xdr:col>36</xdr:col>
      <xdr:colOff>165100</xdr:colOff>
      <xdr:row>56</xdr:row>
      <xdr:rowOff>27940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212840" y="9184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19050</xdr:rowOff>
    </xdr:from>
    <xdr:ext cx="531495" cy="25590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015990" y="92710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22401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423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8667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58825"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88340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09282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59055</xdr:rowOff>
    </xdr:from>
    <xdr:to>
      <xdr:col>55</xdr:col>
      <xdr:colOff>50800</xdr:colOff>
      <xdr:row>55</xdr:row>
      <xdr:rowOff>160655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363710" y="914590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81915</xdr:rowOff>
    </xdr:from>
    <xdr:ext cx="531495" cy="259080"/>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9445625" y="9003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132715</xdr:rowOff>
    </xdr:from>
    <xdr:to>
      <xdr:col>50</xdr:col>
      <xdr:colOff>165100</xdr:colOff>
      <xdr:row>55</xdr:row>
      <xdr:rowOff>62865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04250" y="9054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79375</xdr:rowOff>
    </xdr:from>
    <xdr:ext cx="531495"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07400" y="88360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113030</xdr:rowOff>
    </xdr:from>
    <xdr:to>
      <xdr:col>46</xdr:col>
      <xdr:colOff>38100</xdr:colOff>
      <xdr:row>55</xdr:row>
      <xdr:rowOff>43180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3675" y="903478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53</xdr:row>
      <xdr:rowOff>59690</xdr:rowOff>
    </xdr:from>
    <xdr:ext cx="534670" cy="25590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16825" y="88163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96,871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133350</xdr:rowOff>
    </xdr:from>
    <xdr:to>
      <xdr:col>41</xdr:col>
      <xdr:colOff>101600</xdr:colOff>
      <xdr:row>55</xdr:row>
      <xdr:rowOff>63500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003415" y="905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80010</xdr:rowOff>
    </xdr:from>
    <xdr:ext cx="53467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826250" y="8836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94,131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52705</xdr:rowOff>
    </xdr:from>
    <xdr:to>
      <xdr:col>36</xdr:col>
      <xdr:colOff>165100</xdr:colOff>
      <xdr:row>55</xdr:row>
      <xdr:rowOff>154305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212840" y="913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165100</xdr:rowOff>
    </xdr:from>
    <xdr:ext cx="531495"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015990" y="8921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5934710" y="10464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04202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04202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95960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95960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98449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98449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934710" y="11258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542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896610" y="11074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5934710" y="13462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934710" y="131483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8920" cy="25590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705475" y="1301242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934710" y="1283398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28320"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462270" y="126980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131445</xdr:rowOff>
    </xdr:from>
    <xdr:to>
      <xdr:col>59</xdr:col>
      <xdr:colOff>50800</xdr:colOff>
      <xdr:row>75</xdr:row>
      <xdr:rowOff>131445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934710" y="1252029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28320" cy="25590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462270" y="12384405"/>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934710" y="12206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28320"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462270" y="1206436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5934710" y="11892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245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5398135" y="117506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5934710" y="115722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2455" cy="25908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5398135" y="114363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5934710" y="11258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5398135" y="11122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5934710" y="11258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70</xdr:row>
      <xdr:rowOff>43815</xdr:rowOff>
    </xdr:from>
    <xdr:to>
      <xdr:col>54</xdr:col>
      <xdr:colOff>170815</xdr:colOff>
      <xdr:row>79</xdr:row>
      <xdr:rowOff>99060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394825" y="11607165"/>
          <a:ext cx="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6380" cy="259080"/>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9445625" y="131521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325610" y="131483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161925</xdr:rowOff>
    </xdr:from>
    <xdr:ext cx="595630" cy="25590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9445625" y="1139507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43815</xdr:rowOff>
    </xdr:from>
    <xdr:to>
      <xdr:col>55</xdr:col>
      <xdr:colOff>88900</xdr:colOff>
      <xdr:row>70</xdr:row>
      <xdr:rowOff>43815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325610" y="116071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106045</xdr:rowOff>
    </xdr:from>
    <xdr:to>
      <xdr:col>55</xdr:col>
      <xdr:colOff>0</xdr:colOff>
      <xdr:row>78</xdr:row>
      <xdr:rowOff>165100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655050" y="12990195"/>
          <a:ext cx="73977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10795</xdr:rowOff>
    </xdr:from>
    <xdr:ext cx="531495" cy="259080"/>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9445625" y="1272984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159385</xdr:rowOff>
    </xdr:from>
    <xdr:to>
      <xdr:col>55</xdr:col>
      <xdr:colOff>50800</xdr:colOff>
      <xdr:row>78</xdr:row>
      <xdr:rowOff>89535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363710" y="128784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78</xdr:row>
      <xdr:rowOff>106045</xdr:rowOff>
    </xdr:from>
    <xdr:to>
      <xdr:col>50</xdr:col>
      <xdr:colOff>114300</xdr:colOff>
      <xdr:row>79</xdr:row>
      <xdr:rowOff>38735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57490" y="12990195"/>
          <a:ext cx="79756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17145</xdr:rowOff>
    </xdr:from>
    <xdr:to>
      <xdr:col>50</xdr:col>
      <xdr:colOff>165100</xdr:colOff>
      <xdr:row>78</xdr:row>
      <xdr:rowOff>118110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04250" y="129012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134620</xdr:rowOff>
    </xdr:from>
    <xdr:ext cx="531495"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07400" y="12688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135255</xdr:rowOff>
    </xdr:from>
    <xdr:to>
      <xdr:col>45</xdr:col>
      <xdr:colOff>170815</xdr:colOff>
      <xdr:row>79</xdr:row>
      <xdr:rowOff>38735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054215" y="12854305"/>
          <a:ext cx="803275" cy="233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28575</xdr:rowOff>
    </xdr:from>
    <xdr:to>
      <xdr:col>46</xdr:col>
      <xdr:colOff>38100</xdr:colOff>
      <xdr:row>78</xdr:row>
      <xdr:rowOff>130175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3675" y="129127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146685</xdr:rowOff>
    </xdr:from>
    <xdr:ext cx="53467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16825" y="12700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135255</xdr:rowOff>
    </xdr:from>
    <xdr:to>
      <xdr:col>41</xdr:col>
      <xdr:colOff>50800</xdr:colOff>
      <xdr:row>78</xdr:row>
      <xdr:rowOff>113665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263640" y="12854305"/>
          <a:ext cx="790575"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8255</xdr:rowOff>
    </xdr:from>
    <xdr:to>
      <xdr:col>41</xdr:col>
      <xdr:colOff>101600</xdr:colOff>
      <xdr:row>78</xdr:row>
      <xdr:rowOff>109855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003415" y="1289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100965</xdr:rowOff>
    </xdr:from>
    <xdr:ext cx="53467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826250" y="12985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156845</xdr:rowOff>
    </xdr:from>
    <xdr:to>
      <xdr:col>36</xdr:col>
      <xdr:colOff>165100</xdr:colOff>
      <xdr:row>78</xdr:row>
      <xdr:rowOff>86995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212840" y="12875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103505</xdr:rowOff>
    </xdr:from>
    <xdr:ext cx="531495"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015990" y="126574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22401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423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8667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5882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88340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09282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117475</xdr:rowOff>
    </xdr:from>
    <xdr:to>
      <xdr:col>55</xdr:col>
      <xdr:colOff>50800</xdr:colOff>
      <xdr:row>79</xdr:row>
      <xdr:rowOff>47625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363710" y="1300162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32385</xdr:rowOff>
    </xdr:from>
    <xdr:ext cx="466725" cy="25590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9445625" y="129165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9,373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55245</xdr:rowOff>
    </xdr:from>
    <xdr:to>
      <xdr:col>50</xdr:col>
      <xdr:colOff>165100</xdr:colOff>
      <xdr:row>78</xdr:row>
      <xdr:rowOff>156845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04250" y="1293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147955</xdr:rowOff>
    </xdr:from>
    <xdr:ext cx="531495"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07400" y="13032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159385</xdr:rowOff>
    </xdr:from>
    <xdr:to>
      <xdr:col>46</xdr:col>
      <xdr:colOff>38100</xdr:colOff>
      <xdr:row>79</xdr:row>
      <xdr:rowOff>89535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3675" y="1304353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80645</xdr:rowOff>
    </xdr:from>
    <xdr:ext cx="4699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49210" y="1312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84455</xdr:rowOff>
    </xdr:from>
    <xdr:to>
      <xdr:col>41</xdr:col>
      <xdr:colOff>101600</xdr:colOff>
      <xdr:row>78</xdr:row>
      <xdr:rowOff>14605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003415" y="12803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31115</xdr:rowOff>
    </xdr:from>
    <xdr:ext cx="534670" cy="25590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826250" y="125850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28,184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62865</xdr:rowOff>
    </xdr:from>
    <xdr:to>
      <xdr:col>36</xdr:col>
      <xdr:colOff>165100</xdr:colOff>
      <xdr:row>78</xdr:row>
      <xdr:rowOff>164465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212840" y="1294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155575</xdr:rowOff>
    </xdr:from>
    <xdr:ext cx="531495" cy="25781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015990" y="1303972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5934710" y="13766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04202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04202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95960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95960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98449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98449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5934710" y="14560550"/>
          <a:ext cx="419417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542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896610" y="14376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934710" y="16827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5934710" y="16446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920" cy="25908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705475"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5934710" y="16065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320"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462270" y="159232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934710" y="15684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8320" cy="25590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462270" y="155422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5934710" y="15303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8320"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462270" y="151612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5934710" y="14928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590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398135" y="14792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5934710" y="14560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5398135" y="14424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5934710" y="14560550"/>
          <a:ext cx="419417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89</xdr:row>
      <xdr:rowOff>130810</xdr:rowOff>
    </xdr:from>
    <xdr:to>
      <xdr:col>54</xdr:col>
      <xdr:colOff>170815</xdr:colOff>
      <xdr:row>98</xdr:row>
      <xdr:rowOff>134620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394825" y="14831060"/>
          <a:ext cx="0" cy="1534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6725" cy="259080"/>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9445625" y="16369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325610" y="163652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77470</xdr:rowOff>
    </xdr:from>
    <xdr:ext cx="595630" cy="259080"/>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9445625" y="146126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130810</xdr:rowOff>
    </xdr:from>
    <xdr:to>
      <xdr:col>55</xdr:col>
      <xdr:colOff>88900</xdr:colOff>
      <xdr:row>89</xdr:row>
      <xdr:rowOff>130810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325610" y="148310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24130</xdr:rowOff>
    </xdr:from>
    <xdr:to>
      <xdr:col>55</xdr:col>
      <xdr:colOff>0</xdr:colOff>
      <xdr:row>95</xdr:row>
      <xdr:rowOff>98425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655050" y="15740380"/>
          <a:ext cx="739775"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88900</xdr:rowOff>
    </xdr:from>
    <xdr:ext cx="531495" cy="25590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9445625" y="15805150"/>
          <a:ext cx="53149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363710" y="1582674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94</xdr:row>
      <xdr:rowOff>137795</xdr:rowOff>
    </xdr:from>
    <xdr:to>
      <xdr:col>50</xdr:col>
      <xdr:colOff>114300</xdr:colOff>
      <xdr:row>95</xdr:row>
      <xdr:rowOff>24130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57490" y="15682595"/>
          <a:ext cx="79756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04250" y="1584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50165</xdr:rowOff>
    </xdr:from>
    <xdr:ext cx="531495"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07400" y="159378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137795</xdr:rowOff>
    </xdr:from>
    <xdr:to>
      <xdr:col>45</xdr:col>
      <xdr:colOff>170815</xdr:colOff>
      <xdr:row>96</xdr:row>
      <xdr:rowOff>3175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054215" y="15682595"/>
          <a:ext cx="803275"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3675" y="158800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85090</xdr:rowOff>
    </xdr:from>
    <xdr:ext cx="53467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16825" y="15972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73025</xdr:rowOff>
    </xdr:from>
    <xdr:to>
      <xdr:col>41</xdr:col>
      <xdr:colOff>50800</xdr:colOff>
      <xdr:row>96</xdr:row>
      <xdr:rowOff>3175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263640" y="15789275"/>
          <a:ext cx="790575"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003415" y="159054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109855</xdr:rowOff>
    </xdr:from>
    <xdr:ext cx="534670" cy="25590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826250" y="159975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212840" y="1584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50800</xdr:rowOff>
    </xdr:from>
    <xdr:ext cx="531495"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015990" y="159385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22401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42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866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8834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0928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47625</xdr:rowOff>
    </xdr:from>
    <xdr:to>
      <xdr:col>55</xdr:col>
      <xdr:colOff>50800</xdr:colOff>
      <xdr:row>95</xdr:row>
      <xdr:rowOff>149225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363710" y="1576387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70485</xdr:rowOff>
    </xdr:from>
    <xdr:ext cx="531495" cy="259080"/>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9445625" y="156152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144780</xdr:rowOff>
    </xdr:from>
    <xdr:to>
      <xdr:col>50</xdr:col>
      <xdr:colOff>165100</xdr:colOff>
      <xdr:row>95</xdr:row>
      <xdr:rowOff>74930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04250" y="1568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91440</xdr:rowOff>
    </xdr:from>
    <xdr:ext cx="531495"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07400" y="15464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55,604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86995</xdr:rowOff>
    </xdr:from>
    <xdr:to>
      <xdr:col>46</xdr:col>
      <xdr:colOff>38100</xdr:colOff>
      <xdr:row>95</xdr:row>
      <xdr:rowOff>17780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3675" y="15631795"/>
          <a:ext cx="8191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33655</xdr:rowOff>
    </xdr:from>
    <xdr:ext cx="534670" cy="2584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16825" y="154070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123825</xdr:rowOff>
    </xdr:from>
    <xdr:to>
      <xdr:col>41</xdr:col>
      <xdr:colOff>101600</xdr:colOff>
      <xdr:row>96</xdr:row>
      <xdr:rowOff>53975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003415" y="1584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70485</xdr:rowOff>
    </xdr:from>
    <xdr:ext cx="53467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826250" y="1561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43,750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22225</xdr:rowOff>
    </xdr:from>
    <xdr:to>
      <xdr:col>36</xdr:col>
      <xdr:colOff>165100</xdr:colOff>
      <xdr:row>95</xdr:row>
      <xdr:rowOff>123825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212840" y="157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140335</xdr:rowOff>
    </xdr:from>
    <xdr:ext cx="531495"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015990" y="155136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170815</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1166475" y="3860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127379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127379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19136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19136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21625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21625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170815</xdr:colOff>
      <xdr:row>41</xdr:row>
      <xdr:rowOff>83185</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166475" y="4654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542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128375" y="4470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170815</xdr:colOff>
      <xdr:row>41</xdr:row>
      <xdr:rowOff>83185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166475" y="6858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170815</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1166475" y="64897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5745" cy="25908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0937240" y="63538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170815</xdr:colOff>
      <xdr:row>37</xdr:row>
      <xdr:rowOff>6350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1166475" y="61214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694035" y="5985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170815</xdr:colOff>
      <xdr:row>34</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1166475" y="57594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0694035" y="5619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170815</xdr:colOff>
      <xdr:row>32</xdr:row>
      <xdr:rowOff>101600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1166475" y="53911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590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0694035" y="5255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170815</xdr:colOff>
      <xdr:row>30</xdr:row>
      <xdr:rowOff>63500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1166475" y="5022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590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0694035" y="4886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170815</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1166475" y="4654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90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0694035" y="4518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170815</xdr:colOff>
      <xdr:row>41</xdr:row>
      <xdr:rowOff>83185</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1166475" y="4654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52705</xdr:rowOff>
    </xdr:from>
    <xdr:to>
      <xdr:col>85</xdr:col>
      <xdr:colOff>126365</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644370" y="501205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39</xdr:row>
      <xdr:rowOff>48260</xdr:rowOff>
    </xdr:from>
    <xdr:ext cx="249555" cy="259080"/>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4690090" y="649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57375" y="64897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28</xdr:row>
      <xdr:rowOff>165100</xdr:rowOff>
    </xdr:from>
    <xdr:ext cx="534670" cy="259080"/>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4690090" y="4794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52705</xdr:rowOff>
    </xdr:from>
    <xdr:to>
      <xdr:col>86</xdr:col>
      <xdr:colOff>25400</xdr:colOff>
      <xdr:row>30</xdr:row>
      <xdr:rowOff>52705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57375" y="50120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60960</xdr:rowOff>
    </xdr:from>
    <xdr:to>
      <xdr:col>85</xdr:col>
      <xdr:colOff>127000</xdr:colOff>
      <xdr:row>37</xdr:row>
      <xdr:rowOff>158115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886815" y="6010910"/>
          <a:ext cx="75946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37</xdr:row>
      <xdr:rowOff>149860</xdr:rowOff>
    </xdr:from>
    <xdr:ext cx="469900" cy="25590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4690090" y="626491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170815</xdr:colOff>
      <xdr:row>38</xdr:row>
      <xdr:rowOff>101600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95475" y="6280150"/>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158115</xdr:rowOff>
    </xdr:from>
    <xdr:to>
      <xdr:col>81</xdr:col>
      <xdr:colOff>50800</xdr:colOff>
      <xdr:row>38</xdr:row>
      <xdr:rowOff>104140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096240" y="6273165"/>
          <a:ext cx="790575"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114300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836015"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105410</xdr:rowOff>
    </xdr:from>
    <xdr:ext cx="46672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671550" y="6385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38</xdr:row>
      <xdr:rowOff>91440</xdr:rowOff>
    </xdr:from>
    <xdr:to>
      <xdr:col>76</xdr:col>
      <xdr:colOff>114300</xdr:colOff>
      <xdr:row>38</xdr:row>
      <xdr:rowOff>104140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298680" y="6371590"/>
          <a:ext cx="7975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33020</xdr:rowOff>
    </xdr:from>
    <xdr:to>
      <xdr:col>76</xdr:col>
      <xdr:colOff>165100</xdr:colOff>
      <xdr:row>38</xdr:row>
      <xdr:rowOff>134620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045440" y="631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151130</xdr:rowOff>
    </xdr:from>
    <xdr:ext cx="466725" cy="25590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880975" y="61010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91440</xdr:rowOff>
    </xdr:from>
    <xdr:to>
      <xdr:col>71</xdr:col>
      <xdr:colOff>170815</xdr:colOff>
      <xdr:row>38</xdr:row>
      <xdr:rowOff>149860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1495405" y="6371590"/>
          <a:ext cx="80327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254865" y="62903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128270</xdr:rowOff>
    </xdr:from>
    <xdr:ext cx="469900" cy="25590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090400" y="60782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90805</xdr:rowOff>
    </xdr:from>
    <xdr:to>
      <xdr:col>67</xdr:col>
      <xdr:colOff>101600</xdr:colOff>
      <xdr:row>38</xdr:row>
      <xdr:rowOff>20955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1444605" y="6205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37465</xdr:rowOff>
    </xdr:from>
    <xdr:ext cx="466725"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1280140" y="5987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754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5882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71600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92542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12786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58825"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132459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10160</xdr:rowOff>
    </xdr:from>
    <xdr:to>
      <xdr:col>85</xdr:col>
      <xdr:colOff>170815</xdr:colOff>
      <xdr:row>36</xdr:row>
      <xdr:rowOff>111760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95475" y="596011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35</xdr:row>
      <xdr:rowOff>33020</xdr:rowOff>
    </xdr:from>
    <xdr:ext cx="534670" cy="259080"/>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4690090" y="5817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107315</xdr:rowOff>
    </xdr:from>
    <xdr:to>
      <xdr:col>81</xdr:col>
      <xdr:colOff>101600</xdr:colOff>
      <xdr:row>38</xdr:row>
      <xdr:rowOff>37465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836015" y="6222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53975</xdr:rowOff>
    </xdr:from>
    <xdr:ext cx="466725" cy="25590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671550" y="60039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53340</xdr:rowOff>
    </xdr:from>
    <xdr:to>
      <xdr:col>76</xdr:col>
      <xdr:colOff>165100</xdr:colOff>
      <xdr:row>38</xdr:row>
      <xdr:rowOff>154940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04544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146050</xdr:rowOff>
    </xdr:from>
    <xdr:ext cx="466725"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880975" y="6426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40640</xdr:rowOff>
    </xdr:from>
    <xdr:to>
      <xdr:col>72</xdr:col>
      <xdr:colOff>38100</xdr:colOff>
      <xdr:row>38</xdr:row>
      <xdr:rowOff>142240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254865" y="63207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133350</xdr:rowOff>
    </xdr:from>
    <xdr:ext cx="46990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090400" y="6413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99060</xdr:rowOff>
    </xdr:from>
    <xdr:to>
      <xdr:col>67</xdr:col>
      <xdr:colOff>101600</xdr:colOff>
      <xdr:row>39</xdr:row>
      <xdr:rowOff>29210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1444605" y="6379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20320</xdr:rowOff>
    </xdr:from>
    <xdr:ext cx="466725" cy="25590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280140" y="64655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170815</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1166475" y="7162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127379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127379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19136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19136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21625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21625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170815</xdr:colOff>
      <xdr:row>61</xdr:row>
      <xdr:rowOff>83185</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1166475" y="7956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542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128375" y="7772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170815</xdr:colOff>
      <xdr:row>61</xdr:row>
      <xdr:rowOff>83185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166475" y="10160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170815</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1166475" y="90614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5745" cy="259080"/>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0937240" y="892175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170815</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1166475" y="7956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745" cy="25590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0937240" y="78206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170815</xdr:colOff>
      <xdr:row>61</xdr:row>
      <xdr:rowOff>83185</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1166475" y="7956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644370"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55</xdr:row>
      <xdr:rowOff>10160</xdr:rowOff>
    </xdr:from>
    <xdr:ext cx="249555" cy="259080"/>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469009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57375" y="9061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53</xdr:row>
      <xdr:rowOff>10160</xdr:rowOff>
    </xdr:from>
    <xdr:ext cx="249555" cy="259080"/>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4690090" y="8766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57375" y="9061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886815" y="906145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54</xdr:row>
      <xdr:rowOff>67310</xdr:rowOff>
    </xdr:from>
    <xdr:ext cx="249555" cy="259080"/>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4690090" y="898906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170815</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95475" y="9010650"/>
          <a:ext cx="946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096240" y="906145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83601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9555"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78204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298680" y="906145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0454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55</xdr:row>
      <xdr:rowOff>10160</xdr:rowOff>
    </xdr:from>
    <xdr:ext cx="249555"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98194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170815</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1495405" y="906145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254865" y="901065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181205" y="9097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144460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955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139063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754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5882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71600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92542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12786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5882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132459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170815</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95475" y="901065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53</xdr:row>
      <xdr:rowOff>124460</xdr:rowOff>
    </xdr:from>
    <xdr:ext cx="249555" cy="25590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4690090" y="88811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83601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9555"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78204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0454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53</xdr:row>
      <xdr:rowOff>35560</xdr:rowOff>
    </xdr:from>
    <xdr:ext cx="249555"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98194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254865" y="9010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638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181205" y="87922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144460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9555"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39063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170815</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1166475" y="10464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127379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127379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19136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19136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21625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21625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170815</xdr:colOff>
      <xdr:row>81</xdr:row>
      <xdr:rowOff>83185</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1166475" y="11258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542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128375" y="11074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170815</xdr:colOff>
      <xdr:row>81</xdr:row>
      <xdr:rowOff>83185</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1166475" y="13462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5745" cy="25908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0937240" y="133261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170815</xdr:colOff>
      <xdr:row>79</xdr:row>
      <xdr:rowOff>99060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1166475" y="131483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590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0694035" y="130124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170815</xdr:colOff>
      <xdr:row>77</xdr:row>
      <xdr:rowOff>114935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1166475" y="1283398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0694035" y="126980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131445</xdr:rowOff>
    </xdr:from>
    <xdr:to>
      <xdr:col>89</xdr:col>
      <xdr:colOff>170815</xdr:colOff>
      <xdr:row>75</xdr:row>
      <xdr:rowOff>131445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1166475" y="1252029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590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0694035" y="123844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170815</xdr:colOff>
      <xdr:row>73</xdr:row>
      <xdr:rowOff>147955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1166475" y="12206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694035" y="120643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170815</xdr:colOff>
      <xdr:row>71</xdr:row>
      <xdr:rowOff>164465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1166475" y="11892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5630" cy="2590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629900" y="11750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170815</xdr:colOff>
      <xdr:row>70</xdr:row>
      <xdr:rowOff>8890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1166475" y="115722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5630"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629900" y="11436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170815</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1166475" y="11258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590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629900" y="111226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170815</xdr:colOff>
      <xdr:row>81</xdr:row>
      <xdr:rowOff>83185</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1166475" y="11258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93345</xdr:rowOff>
    </xdr:from>
    <xdr:to>
      <xdr:col>85</xdr:col>
      <xdr:colOff>126365</xdr:colOff>
      <xdr:row>79</xdr:row>
      <xdr:rowOff>102870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644370" y="1165669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79</xdr:row>
      <xdr:rowOff>106680</xdr:rowOff>
    </xdr:from>
    <xdr:ext cx="534670" cy="259080"/>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4690090" y="1315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102870</xdr:rowOff>
    </xdr:from>
    <xdr:to>
      <xdr:col>86</xdr:col>
      <xdr:colOff>25400</xdr:colOff>
      <xdr:row>79</xdr:row>
      <xdr:rowOff>102870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57375" y="131521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69</xdr:row>
      <xdr:rowOff>40005</xdr:rowOff>
    </xdr:from>
    <xdr:ext cx="598805" cy="259080"/>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4690090" y="11438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93345</xdr:rowOff>
    </xdr:from>
    <xdr:to>
      <xdr:col>86</xdr:col>
      <xdr:colOff>25400</xdr:colOff>
      <xdr:row>70</xdr:row>
      <xdr:rowOff>93345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557375" y="116566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108585</xdr:rowOff>
    </xdr:from>
    <xdr:to>
      <xdr:col>85</xdr:col>
      <xdr:colOff>127000</xdr:colOff>
      <xdr:row>71</xdr:row>
      <xdr:rowOff>22860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886815" y="11671935"/>
          <a:ext cx="75946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75</xdr:row>
      <xdr:rowOff>104775</xdr:rowOff>
    </xdr:from>
    <xdr:ext cx="534670" cy="259080"/>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4690090" y="124936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126365</xdr:rowOff>
    </xdr:from>
    <xdr:to>
      <xdr:col>85</xdr:col>
      <xdr:colOff>170815</xdr:colOff>
      <xdr:row>76</xdr:row>
      <xdr:rowOff>56515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95475" y="12515215"/>
          <a:ext cx="946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108585</xdr:rowOff>
    </xdr:from>
    <xdr:to>
      <xdr:col>81</xdr:col>
      <xdr:colOff>50800</xdr:colOff>
      <xdr:row>71</xdr:row>
      <xdr:rowOff>14605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096240" y="11671935"/>
          <a:ext cx="790575"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124460</xdr:rowOff>
    </xdr:from>
    <xdr:to>
      <xdr:col>81</xdr:col>
      <xdr:colOff>101600</xdr:colOff>
      <xdr:row>76</xdr:row>
      <xdr:rowOff>54610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836015" y="12513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45720</xdr:rowOff>
    </xdr:from>
    <xdr:ext cx="53467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658850" y="12599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71</xdr:row>
      <xdr:rowOff>14605</xdr:rowOff>
    </xdr:from>
    <xdr:to>
      <xdr:col>76</xdr:col>
      <xdr:colOff>114300</xdr:colOff>
      <xdr:row>71</xdr:row>
      <xdr:rowOff>107950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298680" y="11743055"/>
          <a:ext cx="79756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142875</xdr:rowOff>
    </xdr:from>
    <xdr:to>
      <xdr:col>76</xdr:col>
      <xdr:colOff>165100</xdr:colOff>
      <xdr:row>76</xdr:row>
      <xdr:rowOff>73025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045440" y="12531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64135</xdr:rowOff>
    </xdr:from>
    <xdr:ext cx="531495" cy="25590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848590" y="126180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71</xdr:row>
      <xdr:rowOff>107950</xdr:rowOff>
    </xdr:from>
    <xdr:to>
      <xdr:col>71</xdr:col>
      <xdr:colOff>170815</xdr:colOff>
      <xdr:row>72</xdr:row>
      <xdr:rowOff>31750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1495405" y="11836400"/>
          <a:ext cx="803275"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150495</xdr:rowOff>
    </xdr:from>
    <xdr:to>
      <xdr:col>72</xdr:col>
      <xdr:colOff>38100</xdr:colOff>
      <xdr:row>76</xdr:row>
      <xdr:rowOff>80645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254865" y="1253934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71755</xdr:rowOff>
    </xdr:from>
    <xdr:ext cx="53467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058015" y="12625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164465</xdr:rowOff>
    </xdr:from>
    <xdr:to>
      <xdr:col>67</xdr:col>
      <xdr:colOff>101600</xdr:colOff>
      <xdr:row>76</xdr:row>
      <xdr:rowOff>94615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1444605" y="12553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85725</xdr:rowOff>
    </xdr:from>
    <xdr:ext cx="534670" cy="25590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1267440" y="126396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754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58825"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71600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92542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12786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58825"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132459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70</xdr:row>
      <xdr:rowOff>143510</xdr:rowOff>
    </xdr:from>
    <xdr:to>
      <xdr:col>85</xdr:col>
      <xdr:colOff>170815</xdr:colOff>
      <xdr:row>71</xdr:row>
      <xdr:rowOff>73660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95475" y="1170686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70</xdr:row>
      <xdr:rowOff>58420</xdr:rowOff>
    </xdr:from>
    <xdr:ext cx="598805" cy="25590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4690090" y="116217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108,642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70</xdr:row>
      <xdr:rowOff>57785</xdr:rowOff>
    </xdr:from>
    <xdr:to>
      <xdr:col>81</xdr:col>
      <xdr:colOff>101600</xdr:colOff>
      <xdr:row>70</xdr:row>
      <xdr:rowOff>159385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836015" y="1162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69</xdr:row>
      <xdr:rowOff>4445</xdr:rowOff>
    </xdr:from>
    <xdr:ext cx="59563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626465" y="114026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113,893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70</xdr:row>
      <xdr:rowOff>135255</xdr:rowOff>
    </xdr:from>
    <xdr:to>
      <xdr:col>76</xdr:col>
      <xdr:colOff>165100</xdr:colOff>
      <xdr:row>71</xdr:row>
      <xdr:rowOff>65405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045440" y="11698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69</xdr:row>
      <xdr:rowOff>81915</xdr:rowOff>
    </xdr:from>
    <xdr:ext cx="595630"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816205" y="114801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109,166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71</xdr:row>
      <xdr:rowOff>57150</xdr:rowOff>
    </xdr:from>
    <xdr:to>
      <xdr:col>72</xdr:col>
      <xdr:colOff>38100</xdr:colOff>
      <xdr:row>71</xdr:row>
      <xdr:rowOff>158750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254865" y="117856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70</xdr:row>
      <xdr:rowOff>3810</xdr:rowOff>
    </xdr:from>
    <xdr:ext cx="59880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025630" y="11567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103,452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71</xdr:row>
      <xdr:rowOff>152400</xdr:rowOff>
    </xdr:from>
    <xdr:to>
      <xdr:col>67</xdr:col>
      <xdr:colOff>101600</xdr:colOff>
      <xdr:row>72</xdr:row>
      <xdr:rowOff>83185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1444605" y="118808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70</xdr:row>
      <xdr:rowOff>99060</xdr:rowOff>
    </xdr:from>
    <xdr:ext cx="534670"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267440" y="11662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170815</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166475" y="13766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127379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127379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19136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19136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21625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21625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170815</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1166475" y="14560550"/>
          <a:ext cx="420687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542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128375" y="14376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170815</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166475" y="16827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170815</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1166475" y="163703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0937240" y="162280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170815</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1166475" y="159131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590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0694035" y="15770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170815</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1166475" y="154559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590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629900" y="153136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170815</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1166475" y="150050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5630" cy="25908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629900" y="14865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170815</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1166475" y="14560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590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629900" y="144246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170815</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1166475" y="14560550"/>
          <a:ext cx="420687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95885</xdr:rowOff>
    </xdr:from>
    <xdr:to>
      <xdr:col>85</xdr:col>
      <xdr:colOff>126365</xdr:colOff>
      <xdr:row>98</xdr:row>
      <xdr:rowOff>113665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644370" y="1496123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98</xdr:row>
      <xdr:rowOff>118110</xdr:rowOff>
    </xdr:from>
    <xdr:ext cx="469900" cy="259080"/>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4690090" y="16348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57375" y="163442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89</xdr:row>
      <xdr:rowOff>42545</xdr:rowOff>
    </xdr:from>
    <xdr:ext cx="598805" cy="259080"/>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4690090" y="14742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95885</xdr:rowOff>
    </xdr:from>
    <xdr:to>
      <xdr:col>86</xdr:col>
      <xdr:colOff>25400</xdr:colOff>
      <xdr:row>90</xdr:row>
      <xdr:rowOff>95885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57375" y="149612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162560</xdr:rowOff>
    </xdr:from>
    <xdr:to>
      <xdr:col>85</xdr:col>
      <xdr:colOff>127000</xdr:colOff>
      <xdr:row>97</xdr:row>
      <xdr:rowOff>60325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886815" y="16050260"/>
          <a:ext cx="75946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96</xdr:row>
      <xdr:rowOff>31115</xdr:rowOff>
    </xdr:from>
    <xdr:ext cx="534670" cy="25590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4690090" y="1591881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170815</xdr:colOff>
      <xdr:row>97</xdr:row>
      <xdr:rowOff>109855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95475" y="1606740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162560</xdr:rowOff>
    </xdr:from>
    <xdr:to>
      <xdr:col>81</xdr:col>
      <xdr:colOff>50800</xdr:colOff>
      <xdr:row>97</xdr:row>
      <xdr:rowOff>71755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096240" y="16050260"/>
          <a:ext cx="79057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836015" y="1608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116840</xdr:rowOff>
    </xdr:from>
    <xdr:ext cx="53467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658850" y="16175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96</xdr:row>
      <xdr:rowOff>66675</xdr:rowOff>
    </xdr:from>
    <xdr:to>
      <xdr:col>76</xdr:col>
      <xdr:colOff>114300</xdr:colOff>
      <xdr:row>97</xdr:row>
      <xdr:rowOff>71755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2298680" y="15954375"/>
          <a:ext cx="79756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045440" y="1608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114300</xdr:rowOff>
    </xdr:from>
    <xdr:ext cx="531495"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848590" y="161734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66675</xdr:rowOff>
    </xdr:from>
    <xdr:to>
      <xdr:col>71</xdr:col>
      <xdr:colOff>170815</xdr:colOff>
      <xdr:row>97</xdr:row>
      <xdr:rowOff>15875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1495405" y="15954375"/>
          <a:ext cx="803275"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254865" y="16054070"/>
          <a:ext cx="8191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86995</xdr:rowOff>
    </xdr:from>
    <xdr:ext cx="534670" cy="25590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058015" y="161461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1444605" y="161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158750</xdr:rowOff>
    </xdr:from>
    <xdr:ext cx="534670"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1267440" y="16217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75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7160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925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1278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132459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9525</xdr:rowOff>
    </xdr:from>
    <xdr:to>
      <xdr:col>85</xdr:col>
      <xdr:colOff>170815</xdr:colOff>
      <xdr:row>97</xdr:row>
      <xdr:rowOff>111125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95475" y="16068675"/>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96</xdr:row>
      <xdr:rowOff>159385</xdr:rowOff>
    </xdr:from>
    <xdr:ext cx="534670" cy="2584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4690090" y="160470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27,414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111760</xdr:rowOff>
    </xdr:from>
    <xdr:to>
      <xdr:col>81</xdr:col>
      <xdr:colOff>101600</xdr:colOff>
      <xdr:row>97</xdr:row>
      <xdr:rowOff>41910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836015" y="159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58420</xdr:rowOff>
    </xdr:from>
    <xdr:ext cx="53467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658850" y="15774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20955</xdr:rowOff>
    </xdr:from>
    <xdr:to>
      <xdr:col>76</xdr:col>
      <xdr:colOff>165100</xdr:colOff>
      <xdr:row>97</xdr:row>
      <xdr:rowOff>122555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045440" y="1608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139065</xdr:rowOff>
    </xdr:from>
    <xdr:ext cx="531495"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848590" y="158553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15875</xdr:rowOff>
    </xdr:from>
    <xdr:to>
      <xdr:col>72</xdr:col>
      <xdr:colOff>38100</xdr:colOff>
      <xdr:row>96</xdr:row>
      <xdr:rowOff>117475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254865" y="1590357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133985</xdr:rowOff>
    </xdr:from>
    <xdr:ext cx="534670" cy="25590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058015" y="1567878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136525</xdr:rowOff>
    </xdr:from>
    <xdr:to>
      <xdr:col>67</xdr:col>
      <xdr:colOff>101600</xdr:colOff>
      <xdr:row>97</xdr:row>
      <xdr:rowOff>66675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1444605" y="1602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83185</xdr:rowOff>
    </xdr:from>
    <xdr:ext cx="53467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1267440" y="1579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6398240" y="3860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52524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52524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742313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42313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4802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4802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6398240" y="4654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6379825" y="4470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6398240" y="6858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398240" y="6419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5745" cy="25908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6188690" y="628015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6398240" y="59753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90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5925800" y="58394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83185</xdr:rowOff>
    </xdr:from>
    <xdr:to>
      <xdr:col>120</xdr:col>
      <xdr:colOff>114300</xdr:colOff>
      <xdr:row>33</xdr:row>
      <xdr:rowOff>83185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398240" y="55378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5925800" y="5401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398240" y="50990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1495"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925800" y="4959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398240" y="4654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5925800" y="4518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6398240" y="4654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5715</xdr:rowOff>
    </xdr:from>
    <xdr:to>
      <xdr:col>116</xdr:col>
      <xdr:colOff>62865</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876135" y="496506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9080"/>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19928840" y="6423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808825" y="64198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123825</xdr:rowOff>
    </xdr:from>
    <xdr:ext cx="534670" cy="256540"/>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19928840" y="475297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5715</xdr:rowOff>
    </xdr:from>
    <xdr:to>
      <xdr:col>116</xdr:col>
      <xdr:colOff>152400</xdr:colOff>
      <xdr:row>30</xdr:row>
      <xdr:rowOff>5715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808825" y="49650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34</xdr:row>
      <xdr:rowOff>162560</xdr:rowOff>
    </xdr:from>
    <xdr:to>
      <xdr:col>116</xdr:col>
      <xdr:colOff>63500</xdr:colOff>
      <xdr:row>34</xdr:row>
      <xdr:rowOff>165100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131280" y="5782310"/>
          <a:ext cx="746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5715</xdr:rowOff>
    </xdr:from>
    <xdr:ext cx="469900" cy="259080"/>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19928840" y="61207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27305</xdr:rowOff>
    </xdr:from>
    <xdr:to>
      <xdr:col>116</xdr:col>
      <xdr:colOff>114300</xdr:colOff>
      <xdr:row>37</xdr:row>
      <xdr:rowOff>128905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827240" y="61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27305</xdr:rowOff>
    </xdr:from>
    <xdr:to>
      <xdr:col>111</xdr:col>
      <xdr:colOff>170815</xdr:colOff>
      <xdr:row>34</xdr:row>
      <xdr:rowOff>162560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328005" y="5647055"/>
          <a:ext cx="803275"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103505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087465" y="611695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94615</xdr:rowOff>
    </xdr:from>
    <xdr:ext cx="469900" cy="25590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923000" y="62096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33</xdr:row>
      <xdr:rowOff>144145</xdr:rowOff>
    </xdr:from>
    <xdr:to>
      <xdr:col>107</xdr:col>
      <xdr:colOff>50800</xdr:colOff>
      <xdr:row>34</xdr:row>
      <xdr:rowOff>27305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7537430" y="5598795"/>
          <a:ext cx="790575"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277205" y="61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97155</xdr:rowOff>
    </xdr:from>
    <xdr:ext cx="466725" cy="25590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112740" y="62122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33</xdr:row>
      <xdr:rowOff>144145</xdr:rowOff>
    </xdr:from>
    <xdr:to>
      <xdr:col>102</xdr:col>
      <xdr:colOff>114300</xdr:colOff>
      <xdr:row>34</xdr:row>
      <xdr:rowOff>13970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6739870" y="5598795"/>
          <a:ext cx="7975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27305</xdr:rowOff>
    </xdr:from>
    <xdr:to>
      <xdr:col>102</xdr:col>
      <xdr:colOff>165100</xdr:colOff>
      <xdr:row>37</xdr:row>
      <xdr:rowOff>128905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7486630" y="61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120015</xdr:rowOff>
    </xdr:from>
    <xdr:ext cx="466725" cy="25590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7322165" y="62350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50165</xdr:rowOff>
    </xdr:from>
    <xdr:to>
      <xdr:col>98</xdr:col>
      <xdr:colOff>38100</xdr:colOff>
      <xdr:row>37</xdr:row>
      <xdr:rowOff>151765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6696055" y="616521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142875</xdr:rowOff>
    </xdr:from>
    <xdr:ext cx="4699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6531590" y="6257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58825"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707225"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96046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58825"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15719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36661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656905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34</xdr:row>
      <xdr:rowOff>116205</xdr:rowOff>
    </xdr:from>
    <xdr:to>
      <xdr:col>116</xdr:col>
      <xdr:colOff>114300</xdr:colOff>
      <xdr:row>35</xdr:row>
      <xdr:rowOff>45720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827240" y="573595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138430</xdr:rowOff>
    </xdr:from>
    <xdr:ext cx="534670" cy="259080"/>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19928840" y="5593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34</xdr:row>
      <xdr:rowOff>111760</xdr:rowOff>
    </xdr:from>
    <xdr:to>
      <xdr:col>112</xdr:col>
      <xdr:colOff>38100</xdr:colOff>
      <xdr:row>35</xdr:row>
      <xdr:rowOff>41910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087465" y="573151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33</xdr:row>
      <xdr:rowOff>58420</xdr:rowOff>
    </xdr:from>
    <xdr:ext cx="534670" cy="25590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890615" y="55130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33</xdr:row>
      <xdr:rowOff>147955</xdr:rowOff>
    </xdr:from>
    <xdr:to>
      <xdr:col>107</xdr:col>
      <xdr:colOff>101600</xdr:colOff>
      <xdr:row>34</xdr:row>
      <xdr:rowOff>78105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277205" y="5602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32</xdr:row>
      <xdr:rowOff>94615</xdr:rowOff>
    </xdr:from>
    <xdr:ext cx="534670" cy="25590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100040" y="53841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33</xdr:row>
      <xdr:rowOff>93345</xdr:rowOff>
    </xdr:from>
    <xdr:to>
      <xdr:col>102</xdr:col>
      <xdr:colOff>165100</xdr:colOff>
      <xdr:row>34</xdr:row>
      <xdr:rowOff>23495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7486630" y="55479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32</xdr:row>
      <xdr:rowOff>40005</xdr:rowOff>
    </xdr:from>
    <xdr:ext cx="531495"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289780" y="5329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18,647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33</xdr:row>
      <xdr:rowOff>134620</xdr:rowOff>
    </xdr:from>
    <xdr:to>
      <xdr:col>98</xdr:col>
      <xdr:colOff>38100</xdr:colOff>
      <xdr:row>34</xdr:row>
      <xdr:rowOff>64770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6696055" y="558927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32</xdr:row>
      <xdr:rowOff>81280</xdr:rowOff>
    </xdr:from>
    <xdr:ext cx="534670"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6499205" y="5370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6398240" y="7162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52524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52524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742313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42313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4802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4802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398240" y="7956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6379825" y="7772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6398240" y="10160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398240" y="9791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745"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6188690" y="96558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6398240" y="942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5925800" y="9287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6398240" y="9061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14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5925800" y="8921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398240" y="8693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590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5925800" y="8557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398240" y="8324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590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925800" y="8188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398240" y="7956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90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925800" y="7820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6398240" y="7956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153670</xdr:rowOff>
    </xdr:from>
    <xdr:to>
      <xdr:col>116</xdr:col>
      <xdr:colOff>62865</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876135" y="8580120"/>
          <a:ext cx="1270" cy="1211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19928840" y="9795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808825" y="97917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100330</xdr:rowOff>
    </xdr:from>
    <xdr:ext cx="534670" cy="259080"/>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19928840" y="8361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153670</xdr:rowOff>
    </xdr:from>
    <xdr:to>
      <xdr:col>116</xdr:col>
      <xdr:colOff>152400</xdr:colOff>
      <xdr:row>51</xdr:row>
      <xdr:rowOff>153670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9808825" y="85801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57</xdr:row>
      <xdr:rowOff>147955</xdr:rowOff>
    </xdr:from>
    <xdr:to>
      <xdr:col>116</xdr:col>
      <xdr:colOff>63500</xdr:colOff>
      <xdr:row>57</xdr:row>
      <xdr:rowOff>165100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131280" y="9565005"/>
          <a:ext cx="7467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121285</xdr:rowOff>
    </xdr:from>
    <xdr:ext cx="469900" cy="259080"/>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19928840" y="9538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142875</xdr:rowOff>
    </xdr:from>
    <xdr:to>
      <xdr:col>116</xdr:col>
      <xdr:colOff>114300</xdr:colOff>
      <xdr:row>58</xdr:row>
      <xdr:rowOff>73025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827240" y="9559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151130</xdr:rowOff>
    </xdr:from>
    <xdr:to>
      <xdr:col>111</xdr:col>
      <xdr:colOff>170815</xdr:colOff>
      <xdr:row>57</xdr:row>
      <xdr:rowOff>165100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328005" y="9568180"/>
          <a:ext cx="8032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123825</xdr:rowOff>
    </xdr:from>
    <xdr:to>
      <xdr:col>112</xdr:col>
      <xdr:colOff>38100</xdr:colOff>
      <xdr:row>58</xdr:row>
      <xdr:rowOff>53975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087465" y="954087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45085</xdr:rowOff>
    </xdr:from>
    <xdr:ext cx="469900"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923000" y="9627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120015</xdr:rowOff>
    </xdr:from>
    <xdr:to>
      <xdr:col>107</xdr:col>
      <xdr:colOff>50800</xdr:colOff>
      <xdr:row>57</xdr:row>
      <xdr:rowOff>151130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7537430" y="9537065"/>
          <a:ext cx="79057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138430</xdr:rowOff>
    </xdr:from>
    <xdr:to>
      <xdr:col>107</xdr:col>
      <xdr:colOff>101600</xdr:colOff>
      <xdr:row>58</xdr:row>
      <xdr:rowOff>68580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277205" y="9555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59690</xdr:rowOff>
    </xdr:from>
    <xdr:ext cx="466725" cy="25590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112740" y="9641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57</xdr:row>
      <xdr:rowOff>46990</xdr:rowOff>
    </xdr:from>
    <xdr:to>
      <xdr:col>102</xdr:col>
      <xdr:colOff>114300</xdr:colOff>
      <xdr:row>57</xdr:row>
      <xdr:rowOff>120015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6739870" y="9464040"/>
          <a:ext cx="79756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106045</xdr:rowOff>
    </xdr:from>
    <xdr:to>
      <xdr:col>102</xdr:col>
      <xdr:colOff>165100</xdr:colOff>
      <xdr:row>58</xdr:row>
      <xdr:rowOff>36195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7486630" y="9523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27305</xdr:rowOff>
    </xdr:from>
    <xdr:ext cx="466725" cy="25590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7322165" y="96094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109855</xdr:rowOff>
    </xdr:from>
    <xdr:to>
      <xdr:col>98</xdr:col>
      <xdr:colOff>38100</xdr:colOff>
      <xdr:row>58</xdr:row>
      <xdr:rowOff>40005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6696055" y="952690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31115</xdr:rowOff>
    </xdr:from>
    <xdr:ext cx="469900" cy="25590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6531590" y="96132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5882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707225"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96046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58825"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15719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736661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656905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97155</xdr:rowOff>
    </xdr:from>
    <xdr:to>
      <xdr:col>116</xdr:col>
      <xdr:colOff>114300</xdr:colOff>
      <xdr:row>58</xdr:row>
      <xdr:rowOff>27305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827240" y="9514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120015</xdr:rowOff>
    </xdr:from>
    <xdr:ext cx="469900" cy="25590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19928840" y="93719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116205</xdr:rowOff>
    </xdr:from>
    <xdr:to>
      <xdr:col>112</xdr:col>
      <xdr:colOff>38100</xdr:colOff>
      <xdr:row>58</xdr:row>
      <xdr:rowOff>45720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087465" y="9533255"/>
          <a:ext cx="8191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62230</xdr:rowOff>
    </xdr:from>
    <xdr:ext cx="469900" cy="25590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923000" y="9314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100330</xdr:rowOff>
    </xdr:from>
    <xdr:to>
      <xdr:col>107</xdr:col>
      <xdr:colOff>101600</xdr:colOff>
      <xdr:row>58</xdr:row>
      <xdr:rowOff>30480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277205" y="9517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46990</xdr:rowOff>
    </xdr:from>
    <xdr:ext cx="466725"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112740" y="9298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69215</xdr:rowOff>
    </xdr:from>
    <xdr:to>
      <xdr:col>102</xdr:col>
      <xdr:colOff>165100</xdr:colOff>
      <xdr:row>57</xdr:row>
      <xdr:rowOff>165100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7486630" y="94862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15875</xdr:rowOff>
    </xdr:from>
    <xdr:ext cx="46672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322165" y="9267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165100</xdr:rowOff>
    </xdr:from>
    <xdr:to>
      <xdr:col>98</xdr:col>
      <xdr:colOff>38100</xdr:colOff>
      <xdr:row>57</xdr:row>
      <xdr:rowOff>97790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6696055" y="941705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114300</xdr:rowOff>
    </xdr:from>
    <xdr:ext cx="469900"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6531590" y="9201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6398240" y="10464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52524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52524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742313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42313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4802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4802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83185</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6398240" y="11258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85" cy="22542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6379825" y="11074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83185</xdr:rowOff>
    </xdr:from>
    <xdr:to>
      <xdr:col>120</xdr:col>
      <xdr:colOff>114300</xdr:colOff>
      <xdr:row>81</xdr:row>
      <xdr:rowOff>83185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6398240" y="13462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5745" cy="25908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6188690" y="133261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6398240" y="13023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165100</xdr:rowOff>
    </xdr:from>
    <xdr:ext cx="531495"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5925800" y="12884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398240" y="125793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590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925800" y="124434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83185</xdr:rowOff>
    </xdr:from>
    <xdr:to>
      <xdr:col>120</xdr:col>
      <xdr:colOff>114300</xdr:colOff>
      <xdr:row>73</xdr:row>
      <xdr:rowOff>83185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398240" y="121418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925800" y="12005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398240" y="117030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165100</xdr:rowOff>
    </xdr:from>
    <xdr:ext cx="531495" cy="2590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925800" y="11563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398240" y="11258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2455" cy="25590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881350" y="11122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83185</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6398240" y="11258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17780</xdr:rowOff>
    </xdr:from>
    <xdr:to>
      <xdr:col>116</xdr:col>
      <xdr:colOff>62865</xdr:colOff>
      <xdr:row>78</xdr:row>
      <xdr:rowOff>79375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9876135" y="11746230"/>
          <a:ext cx="127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83185</xdr:rowOff>
    </xdr:from>
    <xdr:ext cx="534670" cy="25590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19928840" y="129673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79375</xdr:rowOff>
    </xdr:from>
    <xdr:to>
      <xdr:col>116</xdr:col>
      <xdr:colOff>152400</xdr:colOff>
      <xdr:row>78</xdr:row>
      <xdr:rowOff>79375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808825" y="129635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135890</xdr:rowOff>
    </xdr:from>
    <xdr:ext cx="534670" cy="259080"/>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19928840" y="1153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17780</xdr:rowOff>
    </xdr:from>
    <xdr:to>
      <xdr:col>116</xdr:col>
      <xdr:colOff>152400</xdr:colOff>
      <xdr:row>71</xdr:row>
      <xdr:rowOff>17780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808825" y="117462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73</xdr:row>
      <xdr:rowOff>109855</xdr:rowOff>
    </xdr:from>
    <xdr:to>
      <xdr:col>116</xdr:col>
      <xdr:colOff>63500</xdr:colOff>
      <xdr:row>74</xdr:row>
      <xdr:rowOff>86360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131280" y="12168505"/>
          <a:ext cx="74676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165100</xdr:rowOff>
    </xdr:from>
    <xdr:ext cx="534670" cy="259080"/>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19928840" y="123888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20320</xdr:rowOff>
    </xdr:from>
    <xdr:to>
      <xdr:col>116</xdr:col>
      <xdr:colOff>114300</xdr:colOff>
      <xdr:row>75</xdr:row>
      <xdr:rowOff>121920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827240" y="1240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86360</xdr:rowOff>
    </xdr:from>
    <xdr:to>
      <xdr:col>111</xdr:col>
      <xdr:colOff>170815</xdr:colOff>
      <xdr:row>74</xdr:row>
      <xdr:rowOff>99060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328005" y="12310110"/>
          <a:ext cx="80327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27305</xdr:rowOff>
    </xdr:from>
    <xdr:to>
      <xdr:col>112</xdr:col>
      <xdr:colOff>38100</xdr:colOff>
      <xdr:row>75</xdr:row>
      <xdr:rowOff>128905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087465" y="1241615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120015</xdr:rowOff>
    </xdr:from>
    <xdr:ext cx="534670" cy="25590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890615" y="125088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99060</xdr:rowOff>
    </xdr:from>
    <xdr:to>
      <xdr:col>107</xdr:col>
      <xdr:colOff>50800</xdr:colOff>
      <xdr:row>74</xdr:row>
      <xdr:rowOff>113030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7537430" y="12322810"/>
          <a:ext cx="7905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34925</xdr:rowOff>
    </xdr:from>
    <xdr:to>
      <xdr:col>107</xdr:col>
      <xdr:colOff>101600</xdr:colOff>
      <xdr:row>75</xdr:row>
      <xdr:rowOff>136525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277205" y="1242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127635</xdr:rowOff>
    </xdr:from>
    <xdr:ext cx="534670" cy="25590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100040" y="1251648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74</xdr:row>
      <xdr:rowOff>113030</xdr:rowOff>
    </xdr:from>
    <xdr:to>
      <xdr:col>102</xdr:col>
      <xdr:colOff>114300</xdr:colOff>
      <xdr:row>75</xdr:row>
      <xdr:rowOff>635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6739870" y="12336780"/>
          <a:ext cx="79756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149225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7486630" y="124358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139700</xdr:rowOff>
    </xdr:from>
    <xdr:ext cx="531495"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7289780" y="125285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66040</xdr:rowOff>
    </xdr:from>
    <xdr:to>
      <xdr:col>98</xdr:col>
      <xdr:colOff>38100</xdr:colOff>
      <xdr:row>75</xdr:row>
      <xdr:rowOff>165100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6696055" y="1245489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158750</xdr:rowOff>
    </xdr:from>
    <xdr:ext cx="534670" cy="25590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6499205" y="125476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5882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707225"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96046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58825"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15719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736661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656905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59055</xdr:rowOff>
    </xdr:from>
    <xdr:to>
      <xdr:col>116</xdr:col>
      <xdr:colOff>114300</xdr:colOff>
      <xdr:row>73</xdr:row>
      <xdr:rowOff>160655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827240" y="1211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81915</xdr:rowOff>
    </xdr:from>
    <xdr:ext cx="534670" cy="259080"/>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19928840" y="119754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35560</xdr:rowOff>
    </xdr:from>
    <xdr:to>
      <xdr:col>112</xdr:col>
      <xdr:colOff>38100</xdr:colOff>
      <xdr:row>74</xdr:row>
      <xdr:rowOff>137160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087465" y="122593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153670</xdr:rowOff>
    </xdr:from>
    <xdr:ext cx="534670" cy="25590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890615" y="120472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52,344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48260</xdr:rowOff>
    </xdr:from>
    <xdr:to>
      <xdr:col>107</xdr:col>
      <xdr:colOff>101600</xdr:colOff>
      <xdr:row>74</xdr:row>
      <xdr:rowOff>149860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277205" y="1227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165100</xdr:rowOff>
    </xdr:from>
    <xdr:ext cx="53467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100040" y="12058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51,764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62230</xdr:rowOff>
    </xdr:from>
    <xdr:to>
      <xdr:col>102</xdr:col>
      <xdr:colOff>165100</xdr:colOff>
      <xdr:row>74</xdr:row>
      <xdr:rowOff>163830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7486630" y="1228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8890</xdr:rowOff>
    </xdr:from>
    <xdr:ext cx="53149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7289780" y="120675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51,173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121285</xdr:rowOff>
    </xdr:from>
    <xdr:to>
      <xdr:col>98</xdr:col>
      <xdr:colOff>38100</xdr:colOff>
      <xdr:row>75</xdr:row>
      <xdr:rowOff>51435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6696055" y="1234503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67945</xdr:rowOff>
    </xdr:from>
    <xdr:ext cx="53467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6499205" y="12126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6398240" y="13766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652524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52524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742313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742313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4802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4802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398240" y="14560550"/>
          <a:ext cx="4213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85" cy="22542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6379825" y="14376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639824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639824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90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6188690" y="155422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398240" y="14560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745" cy="25590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6188690" y="144246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6398240" y="14560550"/>
          <a:ext cx="4213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98761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1992884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808825" y="15684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1992884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808825" y="15684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131280" y="1568450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1992884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8272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170815</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328005" y="1568450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087465" y="15633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013805"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7537430" y="1568450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27720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955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22323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6739870" y="1568450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748663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95</xdr:row>
      <xdr:rowOff>10160</xdr:rowOff>
    </xdr:from>
    <xdr:ext cx="249555"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742313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6696055" y="15633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6622395"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5882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707225"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9604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882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15719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36661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656905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8272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1992884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087465" y="15633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013805" y="15408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27720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955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22323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748663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93</xdr:row>
      <xdr:rowOff>35560</xdr:rowOff>
    </xdr:from>
    <xdr:ext cx="24955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742313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6696055" y="15633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6622395" y="15408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683260" y="17208500"/>
          <a:ext cx="199288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683260" y="17272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08660" y="17526000"/>
          <a:ext cx="198780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solidFill>
                <a:sysClr val="windowText" lastClr="000000"/>
              </a:solidFill>
              <a:latin typeface="ＭＳ Ｐゴシック"/>
              <a:ea typeface="ＭＳ Ｐゴシック"/>
            </a:rPr>
            <a:t>住民一人当たりの歳出額は784,785円（前年度比＋21</a:t>
          </a:r>
          <a:r>
            <a:rPr kumimoji="1" lang="en-US" altLang="ja-JP" sz="900">
              <a:solidFill>
                <a:sysClr val="windowText" lastClr="000000"/>
              </a:solidFill>
              <a:latin typeface="ＭＳ Ｐゴシック"/>
              <a:ea typeface="ＭＳ Ｐゴシック"/>
            </a:rPr>
            <a:t>,596</a:t>
          </a:r>
          <a:r>
            <a:rPr kumimoji="1" lang="ja-JP" altLang="en-US" sz="900">
              <a:solidFill>
                <a:sysClr val="windowText" lastClr="000000"/>
              </a:solidFill>
              <a:latin typeface="ＭＳ Ｐゴシック"/>
              <a:ea typeface="ＭＳ Ｐゴシック"/>
            </a:rPr>
            <a:t>円）となった。令和６年度において、住民一人当たりの歳出額が大きく増減したもの、類似団体平均を大きく上回るものは以下のとおり。</a:t>
          </a:r>
        </a:p>
        <a:p>
          <a:r>
            <a:rPr kumimoji="1" lang="ja-JP" altLang="en-US" sz="900">
              <a:solidFill>
                <a:sysClr val="windowText" lastClr="000000"/>
              </a:solidFill>
              <a:latin typeface="ＭＳ Ｐゴシック"/>
              <a:ea typeface="ＭＳ Ｐゴシック"/>
            </a:rPr>
            <a:t>　・人件費　</a:t>
          </a:r>
          <a:r>
            <a:rPr kumimoji="1" lang="en-US" altLang="ja-JP" sz="900">
              <a:solidFill>
                <a:sysClr val="windowText" lastClr="000000"/>
              </a:solidFill>
              <a:latin typeface="ＭＳ Ｐゴシック"/>
              <a:ea typeface="ＭＳ Ｐゴシック"/>
            </a:rPr>
            <a:t>112,781</a:t>
          </a:r>
          <a:r>
            <a:rPr kumimoji="1" lang="ja-JP" altLang="en-US" sz="900">
              <a:solidFill>
                <a:sysClr val="windowText" lastClr="000000"/>
              </a:solidFill>
              <a:latin typeface="ＭＳ Ｐゴシック"/>
              <a:ea typeface="ＭＳ Ｐゴシック"/>
            </a:rPr>
            <a:t>円（類似団体比＋</a:t>
          </a:r>
          <a:r>
            <a:rPr kumimoji="1" lang="en-US" altLang="ja-JP" sz="900">
              <a:solidFill>
                <a:sysClr val="windowText" lastClr="000000"/>
              </a:solidFill>
              <a:latin typeface="ＭＳ Ｐゴシック"/>
              <a:ea typeface="ＭＳ Ｐゴシック"/>
            </a:rPr>
            <a:t>14,567</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…会計年度任用職員に対する勤勉手当の支給開始や、人事院勧告に基づいた給与改定により、前年度から増加した。</a:t>
          </a:r>
          <a:r>
            <a:rPr kumimoji="1" lang="ja-JP" altLang="en-US" sz="900">
              <a:solidFill>
                <a:sysClr val="windowText" lastClr="000000"/>
              </a:solidFill>
              <a:latin typeface="ＭＳ Ｐゴシック"/>
              <a:ea typeface="ＭＳ Ｐゴシック"/>
            </a:rPr>
            <a:t>会計年度任用職員（主に、保育園・小中学校関係）の人件費の増加が継続している。</a:t>
          </a:r>
        </a:p>
        <a:p>
          <a:r>
            <a:rPr kumimoji="1" lang="ja-JP" altLang="en-US" sz="900">
              <a:solidFill>
                <a:sysClr val="windowText" lastClr="000000"/>
              </a:solidFill>
              <a:latin typeface="ＭＳ Ｐゴシック"/>
              <a:ea typeface="ＭＳ Ｐゴシック"/>
            </a:rPr>
            <a:t>　・物件費　112,064円（類似団体比＋19,076円）…新型コロナウイルス感染症予防接種の定期接種化による経費増等により、前年度から増加した。施設解体やシステム導入、備品購入等の有無により年度間で増減する。なお、類似団体と比較し、施設数が多いため、指定管理料（委託料）、光熱水費等でコストが多くかかっていると考えられる。</a:t>
          </a:r>
        </a:p>
        <a:p>
          <a:r>
            <a:rPr kumimoji="1" lang="ja-JP" altLang="en-US" sz="900">
              <a:solidFill>
                <a:sysClr val="windowText" lastClr="000000"/>
              </a:solidFill>
              <a:latin typeface="ＭＳ Ｐゴシック"/>
              <a:ea typeface="ＭＳ Ｐゴシック"/>
            </a:rPr>
            <a:t>　・維持補修費　39</a:t>
          </a:r>
          <a:r>
            <a:rPr kumimoji="1" lang="en-US" altLang="ja-JP" sz="900">
              <a:solidFill>
                <a:sysClr val="windowText" lastClr="000000"/>
              </a:solidFill>
              <a:latin typeface="ＭＳ Ｐゴシック"/>
              <a:ea typeface="ＭＳ Ｐゴシック"/>
            </a:rPr>
            <a:t>,801</a:t>
          </a:r>
          <a:r>
            <a:rPr kumimoji="1" lang="ja-JP" altLang="en-US" sz="900">
              <a:solidFill>
                <a:sysClr val="windowText" lastClr="000000"/>
              </a:solidFill>
              <a:latin typeface="ＭＳ Ｐゴシック"/>
              <a:ea typeface="ＭＳ Ｐゴシック"/>
            </a:rPr>
            <a:t>円（類似団体比＋29</a:t>
          </a:r>
          <a:r>
            <a:rPr kumimoji="1" lang="en-US" altLang="ja-JP" sz="900">
              <a:solidFill>
                <a:sysClr val="windowText" lastClr="000000"/>
              </a:solidFill>
              <a:latin typeface="ＭＳ Ｐゴシック"/>
              <a:ea typeface="ＭＳ Ｐゴシック"/>
            </a:rPr>
            <a:t>,373</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…暖冬であった前年度から一転し、冬季間の大雪に伴う除排雪経費が急増したため</a:t>
          </a:r>
          <a:r>
            <a:rPr kumimoji="1" lang="ja-JP" altLang="en-US" sz="900">
              <a:solidFill>
                <a:sysClr val="windowText" lastClr="000000"/>
              </a:solidFill>
              <a:latin typeface="ＭＳ Ｐゴシック"/>
              <a:ea typeface="ＭＳ Ｐゴシック"/>
            </a:rPr>
            <a:t>、住民一人当たりの維持補修費は増加した。類似団体平均よりも高い状態が続いているため、計画的な修繕、事業精査、そして公共施設の再編を通じた施設の維持費の抑制を図る必要がある。</a:t>
          </a:r>
        </a:p>
        <a:p>
          <a:r>
            <a:rPr kumimoji="1" lang="ja-JP" altLang="en-US" sz="900">
              <a:solidFill>
                <a:sysClr val="windowText" lastClr="000000"/>
              </a:solidFill>
              <a:latin typeface="ＭＳ Ｐゴシック"/>
              <a:ea typeface="ＭＳ Ｐゴシック"/>
            </a:rPr>
            <a:t>　・補助費等　</a:t>
          </a:r>
          <a:r>
            <a:rPr kumimoji="1" lang="en-US" altLang="ja-JP" sz="900">
              <a:solidFill>
                <a:sysClr val="windowText" lastClr="000000"/>
              </a:solidFill>
              <a:latin typeface="ＭＳ Ｐゴシック"/>
              <a:ea typeface="ＭＳ Ｐゴシック"/>
            </a:rPr>
            <a:t>130,415</a:t>
          </a:r>
          <a:r>
            <a:rPr kumimoji="1" lang="ja-JP" altLang="en-US" sz="900">
              <a:solidFill>
                <a:sysClr val="windowText" lastClr="000000"/>
              </a:solidFill>
              <a:latin typeface="ＭＳ Ｐゴシック"/>
              <a:ea typeface="ＭＳ Ｐゴシック"/>
            </a:rPr>
            <a:t>円（類似団体比</a:t>
          </a:r>
          <a:r>
            <a:rPr kumimoji="1" lang="en-US" altLang="ja-JP" sz="900">
              <a:solidFill>
                <a:sysClr val="windowText" lastClr="000000"/>
              </a:solidFill>
              <a:latin typeface="ＭＳ Ｐゴシック"/>
              <a:ea typeface="ＭＳ Ｐゴシック"/>
            </a:rPr>
            <a:t>+42,714</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a:t>
          </a:r>
          <a:r>
            <a:rPr kumimoji="1" lang="ja-JP" altLang="en-US" sz="900">
              <a:solidFill>
                <a:sysClr val="windowText" lastClr="000000"/>
              </a:solidFill>
              <a:latin typeface="ＭＳ Ｐゴシック"/>
              <a:ea typeface="ＭＳ Ｐゴシック"/>
            </a:rPr>
            <a:t>公営企業（病院・水道・下水道）への繰出金や、一部事務組合への負担金の影響で、類似団体平均よりも高い状態が続いている。公営企業会計への基準外繰出の圧縮や、経常的に支出している市独自の補助金を見直していく必要がある。</a:t>
          </a:r>
        </a:p>
        <a:p>
          <a:r>
            <a:rPr kumimoji="1" lang="ja-JP" altLang="en-US" sz="900">
              <a:solidFill>
                <a:srgbClr val="FF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・普通建設事業費　81</a:t>
          </a:r>
          <a:r>
            <a:rPr kumimoji="1" lang="en-US" altLang="ja-JP" sz="900">
              <a:solidFill>
                <a:sysClr val="windowText" lastClr="000000"/>
              </a:solidFill>
              <a:latin typeface="ＭＳ Ｐゴシック"/>
              <a:ea typeface="ＭＳ Ｐゴシック"/>
            </a:rPr>
            <a:t>,413</a:t>
          </a:r>
          <a:r>
            <a:rPr kumimoji="1" lang="ja-JP" altLang="en-US" sz="900">
              <a:solidFill>
                <a:sysClr val="windowText" lastClr="000000"/>
              </a:solidFill>
              <a:latin typeface="ＭＳ Ｐゴシック"/>
              <a:ea typeface="ＭＳ Ｐゴシック"/>
            </a:rPr>
            <a:t>円（類似団体比＋4</a:t>
          </a:r>
          <a:r>
            <a:rPr kumimoji="1" lang="en-US" altLang="ja-JP" sz="900">
              <a:solidFill>
                <a:sysClr val="windowText" lastClr="000000"/>
              </a:solidFill>
              <a:latin typeface="ＭＳ Ｐゴシック"/>
              <a:ea typeface="ＭＳ Ｐゴシック"/>
            </a:rPr>
            <a:t>,823</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…前年に実施した大型単独事業の完了に伴い、普通建設事業費</a:t>
          </a:r>
          <a:r>
            <a:rPr kumimoji="1" lang="ja-JP" altLang="en-US" sz="900">
              <a:solidFill>
                <a:sysClr val="windowText" lastClr="000000"/>
              </a:solidFill>
              <a:latin typeface="ＭＳ Ｐゴシック"/>
              <a:ea typeface="ＭＳ Ｐゴシック"/>
            </a:rPr>
            <a:t>に係る住民一人当たりコストは類似団体よりも大きいものの、前年度から減少となった。施設再編等によって中長期的には逓減していくが、今後も小・中学校、その他の公共施設の改修事業等が予定されおり、年度間での増減の発生が考えられる。</a:t>
          </a:r>
        </a:p>
        <a:p>
          <a:r>
            <a:rPr kumimoji="1" lang="ja-JP" altLang="en-US" sz="900">
              <a:solidFill>
                <a:srgbClr val="FF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・公債費　</a:t>
          </a:r>
          <a:r>
            <a:rPr kumimoji="1" lang="en-US" altLang="ja-JP" sz="900">
              <a:solidFill>
                <a:sysClr val="windowText" lastClr="000000"/>
              </a:solidFill>
              <a:latin typeface="ＭＳ Ｐゴシック"/>
              <a:ea typeface="ＭＳ Ｐゴシック"/>
            </a:rPr>
            <a:t>108,642</a:t>
          </a:r>
          <a:r>
            <a:rPr kumimoji="1" lang="ja-JP" altLang="en-US" sz="900">
              <a:solidFill>
                <a:sysClr val="windowText" lastClr="000000"/>
              </a:solidFill>
              <a:latin typeface="ＭＳ Ｐゴシック"/>
              <a:ea typeface="ＭＳ Ｐゴシック"/>
            </a:rPr>
            <a:t>円（類似団体比</a:t>
          </a:r>
          <a:r>
            <a:rPr kumimoji="1" lang="en-US" altLang="ja-JP" sz="900">
              <a:solidFill>
                <a:sysClr val="windowText" lastClr="000000"/>
              </a:solidFill>
              <a:latin typeface="ＭＳ Ｐゴシック"/>
              <a:ea typeface="ＭＳ Ｐゴシック"/>
            </a:rPr>
            <a:t>+51,427</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…令和5年度をピークに基本減少していく見込みであるが、</a:t>
          </a:r>
          <a:r>
            <a:rPr kumimoji="1" lang="ja-JP" altLang="en-US" sz="900">
              <a:solidFill>
                <a:sysClr val="windowText" lastClr="000000"/>
              </a:solidFill>
              <a:latin typeface="ＭＳ Ｐゴシック"/>
              <a:ea typeface="ＭＳ Ｐゴシック"/>
            </a:rPr>
            <a:t>合併特例債や過疎対策事業債を活用して実施した大型建設事業に係る償還額が嵩んでいるため、類似団体平均よりも住民一人当たりの公債費が高い状況が続いている。今後も、財政規模を考慮し、地方債の適正な発行規模の管理に努める必要がある。</a:t>
          </a:r>
        </a:p>
        <a:p>
          <a:r>
            <a:rPr kumimoji="1" lang="ja-JP" altLang="en-US" sz="900">
              <a:solidFill>
                <a:srgbClr val="FF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・投資及び出資金　</a:t>
          </a:r>
          <a:r>
            <a:rPr kumimoji="1" lang="en-US" altLang="ja-JP" sz="900">
              <a:solidFill>
                <a:sysClr val="windowText" lastClr="000000"/>
              </a:solidFill>
              <a:latin typeface="ＭＳ Ｐゴシック"/>
              <a:ea typeface="ＭＳ Ｐゴシック"/>
            </a:rPr>
            <a:t>14,412</a:t>
          </a:r>
          <a:r>
            <a:rPr kumimoji="1" lang="ja-JP" altLang="en-US" sz="900">
              <a:solidFill>
                <a:sysClr val="windowText" lastClr="000000"/>
              </a:solidFill>
              <a:latin typeface="ＭＳ Ｐゴシック"/>
              <a:ea typeface="ＭＳ Ｐゴシック"/>
            </a:rPr>
            <a:t>円（類似団体比</a:t>
          </a:r>
          <a:r>
            <a:rPr kumimoji="1" lang="en-US" altLang="ja-JP" sz="900">
              <a:solidFill>
                <a:sysClr val="windowText" lastClr="000000"/>
              </a:solidFill>
              <a:latin typeface="ＭＳ Ｐゴシック"/>
              <a:ea typeface="ＭＳ Ｐゴシック"/>
            </a:rPr>
            <a:t>+9,308</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a:t>
          </a:r>
          <a:r>
            <a:rPr kumimoji="1" lang="ja-JP" altLang="en-US" sz="900">
              <a:solidFill>
                <a:sysClr val="windowText" lastClr="000000"/>
              </a:solidFill>
              <a:latin typeface="ＭＳ Ｐゴシック"/>
              <a:ea typeface="ＭＳ Ｐゴシック"/>
            </a:rPr>
            <a:t>病院事業会計、水道事業会計及び下水道事業会計への繰出金である。市内に</a:t>
          </a:r>
          <a:r>
            <a:rPr kumimoji="1" lang="en-US" altLang="ja-JP" sz="900">
              <a:solidFill>
                <a:sysClr val="windowText" lastClr="000000"/>
              </a:solidFill>
              <a:latin typeface="ＭＳ Ｐゴシック"/>
              <a:ea typeface="ＭＳ Ｐゴシック"/>
            </a:rPr>
            <a:t>2</a:t>
          </a:r>
          <a:r>
            <a:rPr kumimoji="1" lang="ja-JP" altLang="en-US" sz="900">
              <a:solidFill>
                <a:sysClr val="windowText" lastClr="000000"/>
              </a:solidFill>
              <a:latin typeface="ＭＳ Ｐゴシック"/>
              <a:ea typeface="ＭＳ Ｐゴシック"/>
            </a:rPr>
            <a:t>つの市立病院を有していることや、市域が広大で人口密度も低いために下水道の維持管理経費が嵩んでおり、類似団体平均よりも高い水準となっている。今後、病院再編や料金改訂等により各事業の経営改善及び基準外繰出金の圧縮に努める必要がある。</a:t>
          </a:r>
          <a:endParaRPr kumimoji="1" lang="ja-JP" altLang="en-US" sz="9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5945" y="127000"/>
          <a:ext cx="113811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081500" y="190500"/>
          <a:ext cx="35306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00550" y="215900"/>
          <a:ext cx="34861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25950" y="241300"/>
          <a:ext cx="34290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582775" y="190500"/>
          <a:ext cx="238506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08175" y="215900"/>
          <a:ext cx="234061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33575" y="241300"/>
          <a:ext cx="22834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3260" y="863600"/>
          <a:ext cx="9053195"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0260" y="89535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05965" y="895350"/>
          <a:ext cx="1264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0167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68190" y="915035"/>
          <a:ext cx="181546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383655" y="915035"/>
          <a:ext cx="113220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579360" y="927100"/>
          <a:ext cx="575945"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68190" y="16573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47155" y="1657350"/>
          <a:ext cx="34163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32670" y="863600"/>
          <a:ext cx="1366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173335" y="927100"/>
          <a:ext cx="1303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173335" y="1181100"/>
          <a:ext cx="1303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173335" y="1498600"/>
          <a:ext cx="1303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15220" y="103505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069195" y="99060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069195" y="1245235"/>
          <a:ext cx="8191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09586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34270" y="147955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09586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34270" y="18415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39445"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39445" y="30670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39445" y="337185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3260" y="3860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026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026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0815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0815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3304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3304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3260" y="4654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4845" y="4470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3260" y="6858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5745" cy="25908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473710" y="67221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3260" y="6489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736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4955" y="6353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3260" y="6121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736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4955" y="5985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3260" y="5759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7360" cy="2590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4955" y="5619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3260" y="5391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7360" cy="25590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4955" y="525526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3260" y="5022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590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0820" y="4886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3260" y="4654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590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0820" y="4518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83260" y="4654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70485</xdr:rowOff>
    </xdr:from>
    <xdr:to>
      <xdr:col>24</xdr:col>
      <xdr:colOff>62865</xdr:colOff>
      <xdr:row>38</xdr:row>
      <xdr:rowOff>3810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161155" y="5194935"/>
          <a:ext cx="1270" cy="1089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7620</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213860" y="6287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93845" y="62839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17145</xdr:rowOff>
    </xdr:from>
    <xdr:ext cx="469900" cy="25590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213860" y="49764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70485</xdr:rowOff>
    </xdr:from>
    <xdr:to>
      <xdr:col>24</xdr:col>
      <xdr:colOff>152400</xdr:colOff>
      <xdr:row>31</xdr:row>
      <xdr:rowOff>70485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93845" y="51949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36</xdr:row>
      <xdr:rowOff>124460</xdr:rowOff>
    </xdr:from>
    <xdr:to>
      <xdr:col>24</xdr:col>
      <xdr:colOff>63500</xdr:colOff>
      <xdr:row>36</xdr:row>
      <xdr:rowOff>126365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16300" y="6074410"/>
          <a:ext cx="7467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2540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213860" y="57873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112260" y="5935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126365</xdr:rowOff>
    </xdr:from>
    <xdr:to>
      <xdr:col>19</xdr:col>
      <xdr:colOff>170815</xdr:colOff>
      <xdr:row>36</xdr:row>
      <xdr:rowOff>144780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613025" y="6076315"/>
          <a:ext cx="80327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106045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72485" y="595439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122555</xdr:rowOff>
    </xdr:from>
    <xdr:ext cx="469900" cy="25781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08020" y="57423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138430</xdr:rowOff>
    </xdr:from>
    <xdr:to>
      <xdr:col>15</xdr:col>
      <xdr:colOff>50800</xdr:colOff>
      <xdr:row>36</xdr:row>
      <xdr:rowOff>144780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822450" y="6088380"/>
          <a:ext cx="7905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116840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62225" y="596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133350</xdr:rowOff>
    </xdr:from>
    <xdr:ext cx="46672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397760" y="57531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36</xdr:row>
      <xdr:rowOff>109855</xdr:rowOff>
    </xdr:from>
    <xdr:to>
      <xdr:col>10</xdr:col>
      <xdr:colOff>114300</xdr:colOff>
      <xdr:row>36</xdr:row>
      <xdr:rowOff>138430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24890" y="6059805"/>
          <a:ext cx="79756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7165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127000</xdr:rowOff>
    </xdr:from>
    <xdr:ext cx="466725" cy="25590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07185" y="57467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81075" y="59753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143510</xdr:rowOff>
    </xdr:from>
    <xdr:ext cx="4699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16610" y="5763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58825"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992245"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24548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58825"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4221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5163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5407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73660</xdr:rowOff>
    </xdr:from>
    <xdr:to>
      <xdr:col>24</xdr:col>
      <xdr:colOff>114300</xdr:colOff>
      <xdr:row>37</xdr:row>
      <xdr:rowOff>3810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112260" y="6023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52070</xdr:rowOff>
    </xdr:from>
    <xdr:ext cx="469900" cy="25590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213860" y="60020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75565</xdr:rowOff>
    </xdr:from>
    <xdr:to>
      <xdr:col>20</xdr:col>
      <xdr:colOff>38100</xdr:colOff>
      <xdr:row>37</xdr:row>
      <xdr:rowOff>5715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72485" y="602551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165100</xdr:rowOff>
    </xdr:from>
    <xdr:ext cx="46990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08020" y="6115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93980</xdr:rowOff>
    </xdr:from>
    <xdr:to>
      <xdr:col>15</xdr:col>
      <xdr:colOff>101600</xdr:colOff>
      <xdr:row>37</xdr:row>
      <xdr:rowOff>24130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62225" y="6043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15240</xdr:rowOff>
    </xdr:from>
    <xdr:ext cx="46672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397760" y="6130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87630</xdr:rowOff>
    </xdr:from>
    <xdr:to>
      <xdr:col>10</xdr:col>
      <xdr:colOff>165100</xdr:colOff>
      <xdr:row>37</xdr:row>
      <xdr:rowOff>17780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71650" y="6037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9525</xdr:rowOff>
    </xdr:from>
    <xdr:ext cx="46672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07185" y="61245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59055</xdr:rowOff>
    </xdr:from>
    <xdr:to>
      <xdr:col>6</xdr:col>
      <xdr:colOff>38100</xdr:colOff>
      <xdr:row>36</xdr:row>
      <xdr:rowOff>160655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81075" y="600900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151765</xdr:rowOff>
    </xdr:from>
    <xdr:ext cx="469900" cy="25590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16610" y="61017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83260" y="7162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1026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1026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0815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0815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3304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3304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65,632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83260" y="7956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64845" y="7772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83260" y="10160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3260" y="9791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574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73710" y="96558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3260" y="942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245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875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3260" y="9061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245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9217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3260" y="8693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2455" cy="25590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57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3260" y="8324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2455" cy="25590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8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3260" y="7956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7820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83260" y="7956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69215</xdr:rowOff>
    </xdr:from>
    <xdr:to>
      <xdr:col>24</xdr:col>
      <xdr:colOff>62865</xdr:colOff>
      <xdr:row>58</xdr:row>
      <xdr:rowOff>35560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161155" y="8495665"/>
          <a:ext cx="1270" cy="1122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39370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213860" y="9621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35560</xdr:rowOff>
    </xdr:from>
    <xdr:to>
      <xdr:col>24</xdr:col>
      <xdr:colOff>152400</xdr:colOff>
      <xdr:row>58</xdr:row>
      <xdr:rowOff>35560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093845" y="9617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213860" y="8277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69215</xdr:rowOff>
    </xdr:from>
    <xdr:to>
      <xdr:col>24</xdr:col>
      <xdr:colOff>152400</xdr:colOff>
      <xdr:row>51</xdr:row>
      <xdr:rowOff>69215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093845" y="84956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57</xdr:row>
      <xdr:rowOff>8890</xdr:rowOff>
    </xdr:from>
    <xdr:to>
      <xdr:col>24</xdr:col>
      <xdr:colOff>63500</xdr:colOff>
      <xdr:row>57</xdr:row>
      <xdr:rowOff>26670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416300" y="9425940"/>
          <a:ext cx="7467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141605</xdr:rowOff>
    </xdr:from>
    <xdr:ext cx="598805"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213860" y="92284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118745</xdr:rowOff>
    </xdr:from>
    <xdr:to>
      <xdr:col>24</xdr:col>
      <xdr:colOff>114300</xdr:colOff>
      <xdr:row>57</xdr:row>
      <xdr:rowOff>48895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112260" y="93706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26670</xdr:rowOff>
    </xdr:from>
    <xdr:to>
      <xdr:col>19</xdr:col>
      <xdr:colOff>170815</xdr:colOff>
      <xdr:row>57</xdr:row>
      <xdr:rowOff>58420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613025" y="9443720"/>
          <a:ext cx="80327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151765</xdr:rowOff>
    </xdr:from>
    <xdr:to>
      <xdr:col>20</xdr:col>
      <xdr:colOff>38100</xdr:colOff>
      <xdr:row>57</xdr:row>
      <xdr:rowOff>81915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72485" y="940371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73025</xdr:rowOff>
    </xdr:from>
    <xdr:ext cx="534670"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175635" y="9490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160655</xdr:rowOff>
    </xdr:from>
    <xdr:to>
      <xdr:col>15</xdr:col>
      <xdr:colOff>50800</xdr:colOff>
      <xdr:row>57</xdr:row>
      <xdr:rowOff>58420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822450" y="9412605"/>
          <a:ext cx="79057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151765</xdr:rowOff>
    </xdr:from>
    <xdr:to>
      <xdr:col>15</xdr:col>
      <xdr:colOff>101600</xdr:colOff>
      <xdr:row>57</xdr:row>
      <xdr:rowOff>81915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62225" y="9403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98425</xdr:rowOff>
    </xdr:from>
    <xdr:ext cx="534670" cy="25590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85060" y="91852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54</xdr:row>
      <xdr:rowOff>126365</xdr:rowOff>
    </xdr:from>
    <xdr:to>
      <xdr:col>10</xdr:col>
      <xdr:colOff>114300</xdr:colOff>
      <xdr:row>56</xdr:row>
      <xdr:rowOff>160655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24890" y="9048115"/>
          <a:ext cx="797560" cy="364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165100</xdr:rowOff>
    </xdr:from>
    <xdr:to>
      <xdr:col>10</xdr:col>
      <xdr:colOff>165100</xdr:colOff>
      <xdr:row>57</xdr:row>
      <xdr:rowOff>96520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71650" y="94170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87630</xdr:rowOff>
    </xdr:from>
    <xdr:ext cx="531495" cy="25590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74800" y="95046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139700</xdr:rowOff>
    </xdr:from>
    <xdr:to>
      <xdr:col>6</xdr:col>
      <xdr:colOff>38100</xdr:colOff>
      <xdr:row>55</xdr:row>
      <xdr:rowOff>69850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81075" y="906145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60960</xdr:rowOff>
    </xdr:from>
    <xdr:ext cx="598805" cy="25590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51840" y="91478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58825"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992245"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24548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58825"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44221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5163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5407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129540</xdr:rowOff>
    </xdr:from>
    <xdr:to>
      <xdr:col>24</xdr:col>
      <xdr:colOff>114300</xdr:colOff>
      <xdr:row>57</xdr:row>
      <xdr:rowOff>59690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112260" y="93814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107950</xdr:rowOff>
    </xdr:from>
    <xdr:ext cx="534670"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213860" y="9359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99,385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147320</xdr:rowOff>
    </xdr:from>
    <xdr:to>
      <xdr:col>20</xdr:col>
      <xdr:colOff>38100</xdr:colOff>
      <xdr:row>57</xdr:row>
      <xdr:rowOff>77470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72485" y="939927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93980</xdr:rowOff>
    </xdr:from>
    <xdr:ext cx="534670" cy="25590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175635" y="91808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7620</xdr:rowOff>
    </xdr:from>
    <xdr:to>
      <xdr:col>15</xdr:col>
      <xdr:colOff>101600</xdr:colOff>
      <xdr:row>57</xdr:row>
      <xdr:rowOff>109220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62225" y="942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100330</xdr:rowOff>
    </xdr:from>
    <xdr:ext cx="53467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85060" y="9517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109855</xdr:rowOff>
    </xdr:from>
    <xdr:to>
      <xdr:col>10</xdr:col>
      <xdr:colOff>165100</xdr:colOff>
      <xdr:row>57</xdr:row>
      <xdr:rowOff>40005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71650" y="9361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56515</xdr:rowOff>
    </xdr:from>
    <xdr:ext cx="595630" cy="25781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42415" y="914336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104,453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75565</xdr:rowOff>
    </xdr:from>
    <xdr:to>
      <xdr:col>6</xdr:col>
      <xdr:colOff>38100</xdr:colOff>
      <xdr:row>55</xdr:row>
      <xdr:rowOff>5715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81075" y="899731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22225</xdr:rowOff>
    </xdr:from>
    <xdr:ext cx="59880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51840" y="8778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203,531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83260" y="10464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1026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1026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70815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0815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73304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3304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83260" y="11258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64845" y="11074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3260" y="13462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245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3261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3260" y="13148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2455" cy="25590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1242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3260" y="1283398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245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9809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131445</xdr:rowOff>
    </xdr:from>
    <xdr:to>
      <xdr:col>28</xdr:col>
      <xdr:colOff>114300</xdr:colOff>
      <xdr:row>75</xdr:row>
      <xdr:rowOff>131445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3260" y="125202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2455" cy="25590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8440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3260" y="12206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5715</xdr:rowOff>
    </xdr:from>
    <xdr:ext cx="59245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0643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3260" y="11892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245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7506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83260" y="115722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245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4363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83260" y="11258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122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83260" y="11258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48260</xdr:rowOff>
    </xdr:from>
    <xdr:to>
      <xdr:col>24</xdr:col>
      <xdr:colOff>62865</xdr:colOff>
      <xdr:row>79</xdr:row>
      <xdr:rowOff>60325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161155" y="11776710"/>
          <a:ext cx="127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64135</xdr:rowOff>
    </xdr:from>
    <xdr:ext cx="598805" cy="25590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213860" y="1311338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60325</xdr:rowOff>
    </xdr:from>
    <xdr:to>
      <xdr:col>24</xdr:col>
      <xdr:colOff>152400</xdr:colOff>
      <xdr:row>79</xdr:row>
      <xdr:rowOff>60325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93845" y="131095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165100</xdr:rowOff>
    </xdr:from>
    <xdr:ext cx="598805" cy="25908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213860" y="11563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71</xdr:row>
      <xdr:rowOff>48260</xdr:rowOff>
    </xdr:from>
    <xdr:to>
      <xdr:col>24</xdr:col>
      <xdr:colOff>152400</xdr:colOff>
      <xdr:row>71</xdr:row>
      <xdr:rowOff>48260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093845" y="11776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76</xdr:row>
      <xdr:rowOff>85725</xdr:rowOff>
    </xdr:from>
    <xdr:to>
      <xdr:col>24</xdr:col>
      <xdr:colOff>63500</xdr:colOff>
      <xdr:row>77</xdr:row>
      <xdr:rowOff>5715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416300" y="12639675"/>
          <a:ext cx="74676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65405</xdr:rowOff>
    </xdr:from>
    <xdr:ext cx="598805" cy="25590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213860" y="1261935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86995</xdr:rowOff>
    </xdr:from>
    <xdr:to>
      <xdr:col>24</xdr:col>
      <xdr:colOff>114300</xdr:colOff>
      <xdr:row>77</xdr:row>
      <xdr:rowOff>17145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112260" y="12640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5715</xdr:rowOff>
    </xdr:from>
    <xdr:to>
      <xdr:col>19</xdr:col>
      <xdr:colOff>170815</xdr:colOff>
      <xdr:row>77</xdr:row>
      <xdr:rowOff>140970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613025" y="12724765"/>
          <a:ext cx="803275"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26670</xdr:rowOff>
    </xdr:from>
    <xdr:to>
      <xdr:col>20</xdr:col>
      <xdr:colOff>38100</xdr:colOff>
      <xdr:row>77</xdr:row>
      <xdr:rowOff>128270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72485" y="127457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119380</xdr:rowOff>
    </xdr:from>
    <xdr:ext cx="598805" cy="25590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143250" y="128384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93345</xdr:rowOff>
    </xdr:from>
    <xdr:to>
      <xdr:col>15</xdr:col>
      <xdr:colOff>50800</xdr:colOff>
      <xdr:row>77</xdr:row>
      <xdr:rowOff>140970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822450" y="12812395"/>
          <a:ext cx="7905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146685</xdr:rowOff>
    </xdr:from>
    <xdr:to>
      <xdr:col>15</xdr:col>
      <xdr:colOff>101600</xdr:colOff>
      <xdr:row>78</xdr:row>
      <xdr:rowOff>76835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62225" y="12865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67945</xdr:rowOff>
    </xdr:from>
    <xdr:ext cx="59563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52675" y="129520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77</xdr:row>
      <xdr:rowOff>93345</xdr:rowOff>
    </xdr:from>
    <xdr:to>
      <xdr:col>10</xdr:col>
      <xdr:colOff>114300</xdr:colOff>
      <xdr:row>78</xdr:row>
      <xdr:rowOff>144145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24890" y="12812395"/>
          <a:ext cx="79756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44450</xdr:rowOff>
    </xdr:from>
    <xdr:to>
      <xdr:col>10</xdr:col>
      <xdr:colOff>165100</xdr:colOff>
      <xdr:row>77</xdr:row>
      <xdr:rowOff>146050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7165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137160</xdr:rowOff>
    </xdr:from>
    <xdr:ext cx="59563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42415" y="128562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144145</xdr:rowOff>
    </xdr:from>
    <xdr:to>
      <xdr:col>6</xdr:col>
      <xdr:colOff>38100</xdr:colOff>
      <xdr:row>79</xdr:row>
      <xdr:rowOff>74295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81075" y="1302829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65405</xdr:rowOff>
    </xdr:from>
    <xdr:ext cx="598805" cy="25590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51840" y="1311465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58825"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992245"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24548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58825"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44221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5163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5407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34925</xdr:rowOff>
    </xdr:from>
    <xdr:to>
      <xdr:col>24</xdr:col>
      <xdr:colOff>114300</xdr:colOff>
      <xdr:row>76</xdr:row>
      <xdr:rowOff>136525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112260" y="1258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57785</xdr:rowOff>
    </xdr:from>
    <xdr:ext cx="598805" cy="25654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213860" y="124466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198,449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126365</xdr:rowOff>
    </xdr:from>
    <xdr:to>
      <xdr:col>20</xdr:col>
      <xdr:colOff>38100</xdr:colOff>
      <xdr:row>77</xdr:row>
      <xdr:rowOff>56515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72485" y="1268031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73025</xdr:rowOff>
    </xdr:from>
    <xdr:ext cx="59880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143250" y="1246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190,068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90170</xdr:rowOff>
    </xdr:from>
    <xdr:to>
      <xdr:col>15</xdr:col>
      <xdr:colOff>101600</xdr:colOff>
      <xdr:row>78</xdr:row>
      <xdr:rowOff>20320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62225" y="12809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36830</xdr:rowOff>
    </xdr:from>
    <xdr:ext cx="595630"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52675" y="125907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177,631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42545</xdr:rowOff>
    </xdr:from>
    <xdr:to>
      <xdr:col>10</xdr:col>
      <xdr:colOff>165100</xdr:colOff>
      <xdr:row>77</xdr:row>
      <xdr:rowOff>144145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71650" y="1276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160655</xdr:rowOff>
    </xdr:from>
    <xdr:ext cx="595630" cy="25590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42415" y="125495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182,026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93345</xdr:rowOff>
    </xdr:from>
    <xdr:to>
      <xdr:col>6</xdr:col>
      <xdr:colOff>38100</xdr:colOff>
      <xdr:row>79</xdr:row>
      <xdr:rowOff>23495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81075" y="1297749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40005</xdr:rowOff>
    </xdr:from>
    <xdr:ext cx="598805"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51840" y="127590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83260" y="13766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1026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1026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70815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70815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73304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73304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83260" y="14560550"/>
          <a:ext cx="4213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64845" y="14376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326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473710" y="166852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83260" y="1644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10820" y="1630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83260" y="1606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10820" y="1592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8326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590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10820" y="15542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83260" y="1530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245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161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83260" y="14928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2455" cy="25590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792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83260" y="14560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424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683260" y="14560550"/>
          <a:ext cx="4213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121920</xdr:rowOff>
    </xdr:from>
    <xdr:to>
      <xdr:col>24</xdr:col>
      <xdr:colOff>62865</xdr:colOff>
      <xdr:row>99</xdr:row>
      <xdr:rowOff>37465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161155" y="14822170"/>
          <a:ext cx="1270" cy="1617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4670" cy="25590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213860" y="164433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093845" y="164395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68580</xdr:rowOff>
    </xdr:from>
    <xdr:ext cx="598805" cy="259080"/>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213860" y="14603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121920</xdr:rowOff>
    </xdr:from>
    <xdr:to>
      <xdr:col>24</xdr:col>
      <xdr:colOff>152400</xdr:colOff>
      <xdr:row>89</xdr:row>
      <xdr:rowOff>121920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093845" y="148221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96</xdr:row>
      <xdr:rowOff>10160</xdr:rowOff>
    </xdr:from>
    <xdr:to>
      <xdr:col>24</xdr:col>
      <xdr:colOff>63500</xdr:colOff>
      <xdr:row>96</xdr:row>
      <xdr:rowOff>135255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416300" y="15897860"/>
          <a:ext cx="74676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112395</xdr:rowOff>
    </xdr:from>
    <xdr:ext cx="534670" cy="25590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213860" y="1600009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112260" y="1602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34290</xdr:rowOff>
    </xdr:from>
    <xdr:to>
      <xdr:col>19</xdr:col>
      <xdr:colOff>170815</xdr:colOff>
      <xdr:row>96</xdr:row>
      <xdr:rowOff>135255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613025" y="15921990"/>
          <a:ext cx="803275"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372485" y="160718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105410</xdr:rowOff>
    </xdr:from>
    <xdr:ext cx="53467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175635" y="16164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156210</xdr:rowOff>
    </xdr:from>
    <xdr:to>
      <xdr:col>15</xdr:col>
      <xdr:colOff>50800</xdr:colOff>
      <xdr:row>96</xdr:row>
      <xdr:rowOff>34290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1822450" y="15872460"/>
          <a:ext cx="7905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562225"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76200</xdr:rowOff>
    </xdr:from>
    <xdr:ext cx="534670" cy="25590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385060" y="161353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95</xdr:row>
      <xdr:rowOff>156210</xdr:rowOff>
    </xdr:from>
    <xdr:to>
      <xdr:col>10</xdr:col>
      <xdr:colOff>114300</xdr:colOff>
      <xdr:row>96</xdr:row>
      <xdr:rowOff>85090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024890" y="15872460"/>
          <a:ext cx="79756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771650" y="1606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100330</xdr:rowOff>
    </xdr:from>
    <xdr:ext cx="531495" cy="25590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574800" y="161594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981075" y="1616456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26670</xdr:rowOff>
    </xdr:from>
    <xdr:ext cx="53467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784225" y="16257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5882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992245"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24548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44221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6516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540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130810</xdr:rowOff>
    </xdr:from>
    <xdr:to>
      <xdr:col>24</xdr:col>
      <xdr:colOff>114300</xdr:colOff>
      <xdr:row>96</xdr:row>
      <xdr:rowOff>60960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112260" y="158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153670</xdr:rowOff>
    </xdr:from>
    <xdr:ext cx="534670" cy="25908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213860" y="15698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84455</xdr:rowOff>
    </xdr:from>
    <xdr:to>
      <xdr:col>20</xdr:col>
      <xdr:colOff>38100</xdr:colOff>
      <xdr:row>97</xdr:row>
      <xdr:rowOff>14605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372485" y="1597215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31115</xdr:rowOff>
    </xdr:from>
    <xdr:ext cx="534670" cy="25590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175635" y="157473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154940</xdr:rowOff>
    </xdr:from>
    <xdr:to>
      <xdr:col>15</xdr:col>
      <xdr:colOff>101600</xdr:colOff>
      <xdr:row>96</xdr:row>
      <xdr:rowOff>85090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562225" y="1587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101600</xdr:rowOff>
    </xdr:from>
    <xdr:ext cx="53467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385060" y="15646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105410</xdr:rowOff>
    </xdr:from>
    <xdr:to>
      <xdr:col>10</xdr:col>
      <xdr:colOff>165100</xdr:colOff>
      <xdr:row>96</xdr:row>
      <xdr:rowOff>35560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771650" y="1582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52070</xdr:rowOff>
    </xdr:from>
    <xdr:ext cx="531495" cy="25590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574800" y="155968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34290</xdr:rowOff>
    </xdr:from>
    <xdr:to>
      <xdr:col>6</xdr:col>
      <xdr:colOff>38100</xdr:colOff>
      <xdr:row>96</xdr:row>
      <xdr:rowOff>135890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981075" y="159219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152400</xdr:rowOff>
    </xdr:from>
    <xdr:ext cx="534670" cy="25908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784225" y="15697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5934710" y="3860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04202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04202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95960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95960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98449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98449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5934710" y="4654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542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896610" y="4470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34710" y="6858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934710" y="65443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920" cy="25590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705475" y="640842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934710" y="622998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418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506720" y="60940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131445</xdr:rowOff>
    </xdr:from>
    <xdr:to>
      <xdr:col>59</xdr:col>
      <xdr:colOff>50800</xdr:colOff>
      <xdr:row>35</xdr:row>
      <xdr:rowOff>131445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934710" y="591629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4185" cy="25590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506720" y="578040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934710" y="5602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5715</xdr:rowOff>
    </xdr:from>
    <xdr:ext cx="464185"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506720" y="54603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934710" y="5288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418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506720" y="51466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5934710" y="49682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4185"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506720" y="48323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5934710" y="4654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185" cy="25590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5506720" y="45186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5934710" y="4654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30</xdr:row>
      <xdr:rowOff>15875</xdr:rowOff>
    </xdr:from>
    <xdr:to>
      <xdr:col>54</xdr:col>
      <xdr:colOff>170815</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394825" y="4975225"/>
          <a:ext cx="0" cy="1569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6380" cy="2590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9445625" y="65481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325610" y="65443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133985</xdr:rowOff>
    </xdr:from>
    <xdr:ext cx="466725" cy="259080"/>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9445625" y="47631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30</xdr:row>
      <xdr:rowOff>15875</xdr:rowOff>
    </xdr:from>
    <xdr:to>
      <xdr:col>55</xdr:col>
      <xdr:colOff>88900</xdr:colOff>
      <xdr:row>30</xdr:row>
      <xdr:rowOff>15875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325610" y="49752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165100</xdr:rowOff>
    </xdr:from>
    <xdr:to>
      <xdr:col>55</xdr:col>
      <xdr:colOff>0</xdr:colOff>
      <xdr:row>37</xdr:row>
      <xdr:rowOff>97790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655050" y="6115050"/>
          <a:ext cx="739775"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45085</xdr:rowOff>
    </xdr:from>
    <xdr:ext cx="375285" cy="259080"/>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9445625" y="6160135"/>
          <a:ext cx="375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66675</xdr:rowOff>
    </xdr:from>
    <xdr:to>
      <xdr:col>55</xdr:col>
      <xdr:colOff>50800</xdr:colOff>
      <xdr:row>37</xdr:row>
      <xdr:rowOff>165100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363710" y="6181725"/>
          <a:ext cx="8191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37</xdr:row>
      <xdr:rowOff>97790</xdr:rowOff>
    </xdr:from>
    <xdr:to>
      <xdr:col>50</xdr:col>
      <xdr:colOff>114300</xdr:colOff>
      <xdr:row>38</xdr:row>
      <xdr:rowOff>17145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57490" y="6212840"/>
          <a:ext cx="79756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78105</xdr:rowOff>
    </xdr:from>
    <xdr:to>
      <xdr:col>50</xdr:col>
      <xdr:colOff>165100</xdr:colOff>
      <xdr:row>38</xdr:row>
      <xdr:rowOff>8255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04250" y="61931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165100</xdr:rowOff>
    </xdr:from>
    <xdr:ext cx="375285"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485505" y="6280150"/>
          <a:ext cx="375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127635</xdr:rowOff>
    </xdr:from>
    <xdr:to>
      <xdr:col>45</xdr:col>
      <xdr:colOff>170815</xdr:colOff>
      <xdr:row>38</xdr:row>
      <xdr:rowOff>17145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054215" y="6242685"/>
          <a:ext cx="80327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3675" y="621030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170815</xdr:colOff>
      <xdr:row>36</xdr:row>
      <xdr:rowOff>41910</xdr:rowOff>
    </xdr:from>
    <xdr:ext cx="37846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86675" y="59918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118745</xdr:rowOff>
    </xdr:from>
    <xdr:to>
      <xdr:col>41</xdr:col>
      <xdr:colOff>50800</xdr:colOff>
      <xdr:row>37</xdr:row>
      <xdr:rowOff>127635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263640" y="6233795"/>
          <a:ext cx="7905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70485</xdr:rowOff>
    </xdr:from>
    <xdr:to>
      <xdr:col>41</xdr:col>
      <xdr:colOff>101600</xdr:colOff>
      <xdr:row>38</xdr:row>
      <xdr:rowOff>635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003415" y="6185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17145</xdr:rowOff>
    </xdr:from>
    <xdr:ext cx="378460" cy="25590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884670" y="596709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36830</xdr:rowOff>
    </xdr:from>
    <xdr:to>
      <xdr:col>36</xdr:col>
      <xdr:colOff>165100</xdr:colOff>
      <xdr:row>37</xdr:row>
      <xdr:rowOff>138430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21284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154940</xdr:rowOff>
    </xdr:from>
    <xdr:ext cx="466725" cy="2584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048375" y="59397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22401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48423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8667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58825"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88340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09282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119380</xdr:rowOff>
    </xdr:from>
    <xdr:to>
      <xdr:col>55</xdr:col>
      <xdr:colOff>50800</xdr:colOff>
      <xdr:row>37</xdr:row>
      <xdr:rowOff>50165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363710" y="6069330"/>
          <a:ext cx="8191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142240</xdr:rowOff>
    </xdr:from>
    <xdr:ext cx="466725" cy="259080"/>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9445625" y="5927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46990</xdr:rowOff>
    </xdr:from>
    <xdr:to>
      <xdr:col>50</xdr:col>
      <xdr:colOff>165100</xdr:colOff>
      <xdr:row>37</xdr:row>
      <xdr:rowOff>149225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04250" y="61620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165100</xdr:rowOff>
    </xdr:from>
    <xdr:ext cx="466725"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439785" y="5949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137795</xdr:rowOff>
    </xdr:from>
    <xdr:to>
      <xdr:col>46</xdr:col>
      <xdr:colOff>38100</xdr:colOff>
      <xdr:row>38</xdr:row>
      <xdr:rowOff>67945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3675" y="625284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170815</xdr:colOff>
      <xdr:row>38</xdr:row>
      <xdr:rowOff>59055</xdr:rowOff>
    </xdr:from>
    <xdr:ext cx="378460" cy="25590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86675" y="633920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76835</xdr:rowOff>
    </xdr:from>
    <xdr:to>
      <xdr:col>41</xdr:col>
      <xdr:colOff>101600</xdr:colOff>
      <xdr:row>38</xdr:row>
      <xdr:rowOff>6985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003415" y="6191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165100</xdr:rowOff>
    </xdr:from>
    <xdr:ext cx="37846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84670" y="6280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67945</xdr:rowOff>
    </xdr:from>
    <xdr:to>
      <xdr:col>36</xdr:col>
      <xdr:colOff>165100</xdr:colOff>
      <xdr:row>37</xdr:row>
      <xdr:rowOff>165100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212840" y="61829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160655</xdr:rowOff>
    </xdr:from>
    <xdr:ext cx="375285" cy="25590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094095" y="6275705"/>
          <a:ext cx="3752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34710" y="7162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04202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04202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95960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95960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98449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98449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5934710" y="7956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542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896610" y="7772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34710" y="10160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934710" y="97917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920"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705475" y="9655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934710" y="9423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28320"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462270" y="92875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934710" y="90614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8320" cy="25908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462270" y="89217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934710" y="86931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28320" cy="25590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462270" y="85572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5934710" y="8324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28320" cy="25590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462270" y="81889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5934710" y="7956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5398135" y="7820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5934710" y="7956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51</xdr:row>
      <xdr:rowOff>149225</xdr:rowOff>
    </xdr:from>
    <xdr:to>
      <xdr:col>54</xdr:col>
      <xdr:colOff>170815</xdr:colOff>
      <xdr:row>59</xdr:row>
      <xdr:rowOff>27305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394825" y="8575675"/>
          <a:ext cx="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31115</xdr:rowOff>
    </xdr:from>
    <xdr:ext cx="375285" cy="25590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9445625" y="9778365"/>
          <a:ext cx="3752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27305</xdr:rowOff>
    </xdr:from>
    <xdr:to>
      <xdr:col>55</xdr:col>
      <xdr:colOff>88900</xdr:colOff>
      <xdr:row>59</xdr:row>
      <xdr:rowOff>27305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325610" y="97745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95885</xdr:rowOff>
    </xdr:from>
    <xdr:ext cx="531495" cy="25590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9445625" y="83572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149225</xdr:rowOff>
    </xdr:from>
    <xdr:to>
      <xdr:col>55</xdr:col>
      <xdr:colOff>88900</xdr:colOff>
      <xdr:row>51</xdr:row>
      <xdr:rowOff>149225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325610" y="85756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143510</xdr:rowOff>
    </xdr:from>
    <xdr:to>
      <xdr:col>55</xdr:col>
      <xdr:colOff>0</xdr:colOff>
      <xdr:row>54</xdr:row>
      <xdr:rowOff>150495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655050" y="9065260"/>
          <a:ext cx="7397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75565</xdr:rowOff>
    </xdr:from>
    <xdr:ext cx="531495" cy="25908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9445625" y="932751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97155</xdr:rowOff>
    </xdr:from>
    <xdr:to>
      <xdr:col>55</xdr:col>
      <xdr:colOff>50800</xdr:colOff>
      <xdr:row>57</xdr:row>
      <xdr:rowOff>27305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363710" y="934910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53</xdr:row>
      <xdr:rowOff>100965</xdr:rowOff>
    </xdr:from>
    <xdr:to>
      <xdr:col>50</xdr:col>
      <xdr:colOff>114300</xdr:colOff>
      <xdr:row>54</xdr:row>
      <xdr:rowOff>143510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57490" y="8857615"/>
          <a:ext cx="79756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87630</xdr:rowOff>
    </xdr:from>
    <xdr:to>
      <xdr:col>50</xdr:col>
      <xdr:colOff>165100</xdr:colOff>
      <xdr:row>57</xdr:row>
      <xdr:rowOff>17780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04250" y="9339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8890</xdr:rowOff>
    </xdr:from>
    <xdr:ext cx="53149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07400" y="94259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53</xdr:row>
      <xdr:rowOff>100965</xdr:rowOff>
    </xdr:from>
    <xdr:to>
      <xdr:col>45</xdr:col>
      <xdr:colOff>170815</xdr:colOff>
      <xdr:row>54</xdr:row>
      <xdr:rowOff>134620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054215" y="8857615"/>
          <a:ext cx="803275"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94615</xdr:rowOff>
    </xdr:from>
    <xdr:to>
      <xdr:col>46</xdr:col>
      <xdr:colOff>38100</xdr:colOff>
      <xdr:row>57</xdr:row>
      <xdr:rowOff>24765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3675" y="934656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15875</xdr:rowOff>
    </xdr:from>
    <xdr:ext cx="53467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16825" y="94329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134620</xdr:rowOff>
    </xdr:from>
    <xdr:to>
      <xdr:col>41</xdr:col>
      <xdr:colOff>50800</xdr:colOff>
      <xdr:row>55</xdr:row>
      <xdr:rowOff>75565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263640" y="9056370"/>
          <a:ext cx="790575"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113665</xdr:rowOff>
    </xdr:from>
    <xdr:to>
      <xdr:col>41</xdr:col>
      <xdr:colOff>101600</xdr:colOff>
      <xdr:row>57</xdr:row>
      <xdr:rowOff>43815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003415" y="9365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34925</xdr:rowOff>
    </xdr:from>
    <xdr:ext cx="53467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826250" y="9451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105410</xdr:rowOff>
    </xdr:from>
    <xdr:to>
      <xdr:col>36</xdr:col>
      <xdr:colOff>165100</xdr:colOff>
      <xdr:row>57</xdr:row>
      <xdr:rowOff>35560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212840" y="9357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26670</xdr:rowOff>
    </xdr:from>
    <xdr:ext cx="531495" cy="25590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015990" y="9443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22401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423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8667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5882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88340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09282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99695</xdr:rowOff>
    </xdr:from>
    <xdr:to>
      <xdr:col>55</xdr:col>
      <xdr:colOff>50800</xdr:colOff>
      <xdr:row>55</xdr:row>
      <xdr:rowOff>29845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363710" y="902144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122555</xdr:rowOff>
    </xdr:from>
    <xdr:ext cx="531495" cy="25781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9445625" y="887920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39,429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92710</xdr:rowOff>
    </xdr:from>
    <xdr:to>
      <xdr:col>50</xdr:col>
      <xdr:colOff>165100</xdr:colOff>
      <xdr:row>55</xdr:row>
      <xdr:rowOff>22860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04250" y="9014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39370</xdr:rowOff>
    </xdr:from>
    <xdr:ext cx="531495"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07400" y="87960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39,791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53</xdr:row>
      <xdr:rowOff>50165</xdr:rowOff>
    </xdr:from>
    <xdr:to>
      <xdr:col>46</xdr:col>
      <xdr:colOff>38100</xdr:colOff>
      <xdr:row>53</xdr:row>
      <xdr:rowOff>151765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3675" y="88068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51</xdr:row>
      <xdr:rowOff>165100</xdr:rowOff>
    </xdr:from>
    <xdr:ext cx="534670"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616825" y="8591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51,037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83820</xdr:rowOff>
    </xdr:from>
    <xdr:to>
      <xdr:col>41</xdr:col>
      <xdr:colOff>101600</xdr:colOff>
      <xdr:row>55</xdr:row>
      <xdr:rowOff>13970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003415" y="9005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30480</xdr:rowOff>
    </xdr:from>
    <xdr:ext cx="534670" cy="25590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826250" y="87871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40,280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24765</xdr:rowOff>
    </xdr:from>
    <xdr:to>
      <xdr:col>36</xdr:col>
      <xdr:colOff>165100</xdr:colOff>
      <xdr:row>55</xdr:row>
      <xdr:rowOff>126365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212840" y="911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142875</xdr:rowOff>
    </xdr:from>
    <xdr:ext cx="531495"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015990" y="88995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934710" y="10464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04202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04202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95960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95960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98449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98449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5934710" y="11258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542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896610" y="11074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34710" y="13462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934710" y="130937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920"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705475" y="12957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934710" y="12725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28320"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462270" y="125895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934710" y="123634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8320" cy="2590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462270" y="122237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934710" y="119951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28320" cy="25590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462270" y="118592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5934710" y="11626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28320" cy="25590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462270" y="114909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5934710" y="11258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5398135" y="11122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5934710" y="11258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71</xdr:row>
      <xdr:rowOff>149225</xdr:rowOff>
    </xdr:from>
    <xdr:to>
      <xdr:col>54</xdr:col>
      <xdr:colOff>170815</xdr:colOff>
      <xdr:row>78</xdr:row>
      <xdr:rowOff>165100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394825" y="11877675"/>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6725"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9445625" y="130511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165100</xdr:rowOff>
    </xdr:from>
    <xdr:to>
      <xdr:col>55</xdr:col>
      <xdr:colOff>88900</xdr:colOff>
      <xdr:row>78</xdr:row>
      <xdr:rowOff>165100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325610" y="130492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95885</xdr:rowOff>
    </xdr:from>
    <xdr:ext cx="531495" cy="25590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9445625" y="116592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149225</xdr:rowOff>
    </xdr:from>
    <xdr:to>
      <xdr:col>55</xdr:col>
      <xdr:colOff>88900</xdr:colOff>
      <xdr:row>71</xdr:row>
      <xdr:rowOff>149225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325610" y="118776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6350</xdr:rowOff>
    </xdr:from>
    <xdr:to>
      <xdr:col>55</xdr:col>
      <xdr:colOff>0</xdr:colOff>
      <xdr:row>74</xdr:row>
      <xdr:rowOff>127000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655050" y="12230100"/>
          <a:ext cx="739775"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140335</xdr:rowOff>
    </xdr:from>
    <xdr:ext cx="531495"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9445625" y="1269428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161925</xdr:rowOff>
    </xdr:from>
    <xdr:to>
      <xdr:col>55</xdr:col>
      <xdr:colOff>50800</xdr:colOff>
      <xdr:row>77</xdr:row>
      <xdr:rowOff>92075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363710" y="1271587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74</xdr:row>
      <xdr:rowOff>76200</xdr:rowOff>
    </xdr:from>
    <xdr:to>
      <xdr:col>50</xdr:col>
      <xdr:colOff>114300</xdr:colOff>
      <xdr:row>74</xdr:row>
      <xdr:rowOff>127000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57490" y="12299950"/>
          <a:ext cx="79756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130810</xdr:rowOff>
    </xdr:from>
    <xdr:to>
      <xdr:col>50</xdr:col>
      <xdr:colOff>165100</xdr:colOff>
      <xdr:row>77</xdr:row>
      <xdr:rowOff>60960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04250" y="12684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52070</xdr:rowOff>
    </xdr:from>
    <xdr:ext cx="531495" cy="25590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07400" y="127711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74</xdr:row>
      <xdr:rowOff>76200</xdr:rowOff>
    </xdr:from>
    <xdr:to>
      <xdr:col>45</xdr:col>
      <xdr:colOff>170815</xdr:colOff>
      <xdr:row>75</xdr:row>
      <xdr:rowOff>76835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054215" y="12299950"/>
          <a:ext cx="803275"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83185</xdr:rowOff>
    </xdr:from>
    <xdr:to>
      <xdr:col>46</xdr:col>
      <xdr:colOff>38100</xdr:colOff>
      <xdr:row>77</xdr:row>
      <xdr:rowOff>13335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3675" y="126371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4445</xdr:rowOff>
    </xdr:from>
    <xdr:ext cx="53467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16825" y="127234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50165</xdr:rowOff>
    </xdr:from>
    <xdr:to>
      <xdr:col>41</xdr:col>
      <xdr:colOff>50800</xdr:colOff>
      <xdr:row>75</xdr:row>
      <xdr:rowOff>76835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263640" y="12439015"/>
          <a:ext cx="79057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87630</xdr:rowOff>
    </xdr:from>
    <xdr:to>
      <xdr:col>41</xdr:col>
      <xdr:colOff>101600</xdr:colOff>
      <xdr:row>77</xdr:row>
      <xdr:rowOff>17780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003415" y="12641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8890</xdr:rowOff>
    </xdr:from>
    <xdr:ext cx="53467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826250" y="12727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72390</xdr:rowOff>
    </xdr:from>
    <xdr:to>
      <xdr:col>36</xdr:col>
      <xdr:colOff>165100</xdr:colOff>
      <xdr:row>77</xdr:row>
      <xdr:rowOff>2540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212840" y="126263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165100</xdr:rowOff>
    </xdr:from>
    <xdr:ext cx="531495"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015990" y="12719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22401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423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8667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5882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88340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09282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73</xdr:row>
      <xdr:rowOff>127000</xdr:rowOff>
    </xdr:from>
    <xdr:to>
      <xdr:col>55</xdr:col>
      <xdr:colOff>50800</xdr:colOff>
      <xdr:row>74</xdr:row>
      <xdr:rowOff>57150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363710" y="12185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149860</xdr:rowOff>
    </xdr:from>
    <xdr:ext cx="531495" cy="25590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9445625" y="120434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74</xdr:row>
      <xdr:rowOff>76200</xdr:rowOff>
    </xdr:from>
    <xdr:to>
      <xdr:col>50</xdr:col>
      <xdr:colOff>165100</xdr:colOff>
      <xdr:row>75</xdr:row>
      <xdr:rowOff>6350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04250" y="12299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22860</xdr:rowOff>
    </xdr:from>
    <xdr:ext cx="531495" cy="2584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07400" y="12081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74</xdr:row>
      <xdr:rowOff>25400</xdr:rowOff>
    </xdr:from>
    <xdr:to>
      <xdr:col>46</xdr:col>
      <xdr:colOff>38100</xdr:colOff>
      <xdr:row>74</xdr:row>
      <xdr:rowOff>127000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3675" y="1224915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72</xdr:row>
      <xdr:rowOff>144145</xdr:rowOff>
    </xdr:from>
    <xdr:ext cx="53467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16825" y="12037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43,317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26035</xdr:rowOff>
    </xdr:from>
    <xdr:to>
      <xdr:col>41</xdr:col>
      <xdr:colOff>101600</xdr:colOff>
      <xdr:row>75</xdr:row>
      <xdr:rowOff>127635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003415" y="1241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144145</xdr:rowOff>
    </xdr:from>
    <xdr:ext cx="534670"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826250" y="122027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74</xdr:row>
      <xdr:rowOff>165100</xdr:rowOff>
    </xdr:from>
    <xdr:to>
      <xdr:col>36</xdr:col>
      <xdr:colOff>165100</xdr:colOff>
      <xdr:row>75</xdr:row>
      <xdr:rowOff>100330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212840" y="123888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116840</xdr:rowOff>
    </xdr:from>
    <xdr:ext cx="531495" cy="25590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015990" y="121754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34710" y="13766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04202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04202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95960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95960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98449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98449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5934710" y="14560550"/>
          <a:ext cx="419417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542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896610" y="14376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934710" y="16827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8920" cy="25590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705475" y="1668526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934710" y="16446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8320"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462270" y="163042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934710" y="16065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320"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462270" y="159232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934710" y="15684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8320" cy="25590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462270" y="155422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934710" y="15303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245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398135" y="15161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5934710" y="14928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590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398135" y="14792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5934710" y="14560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5398135" y="144246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5934710" y="14560550"/>
          <a:ext cx="419417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89</xdr:row>
      <xdr:rowOff>153035</xdr:rowOff>
    </xdr:from>
    <xdr:to>
      <xdr:col>54</xdr:col>
      <xdr:colOff>170815</xdr:colOff>
      <xdr:row>99</xdr:row>
      <xdr:rowOff>116205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394825" y="14853285"/>
          <a:ext cx="0" cy="1664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1495" cy="25590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9445625" y="165227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325610" y="165182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99695</xdr:rowOff>
    </xdr:from>
    <xdr:ext cx="595630" cy="259080"/>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9445625" y="146348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153035</xdr:rowOff>
    </xdr:from>
    <xdr:to>
      <xdr:col>55</xdr:col>
      <xdr:colOff>88900</xdr:colOff>
      <xdr:row>89</xdr:row>
      <xdr:rowOff>153035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325610" y="148532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103505</xdr:rowOff>
    </xdr:from>
    <xdr:to>
      <xdr:col>55</xdr:col>
      <xdr:colOff>0</xdr:colOff>
      <xdr:row>93</xdr:row>
      <xdr:rowOff>158115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655050" y="15476855"/>
          <a:ext cx="73977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85090</xdr:rowOff>
    </xdr:from>
    <xdr:ext cx="531495"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9445625" y="1597279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363710" y="159943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93</xdr:row>
      <xdr:rowOff>158115</xdr:rowOff>
    </xdr:from>
    <xdr:to>
      <xdr:col>50</xdr:col>
      <xdr:colOff>114300</xdr:colOff>
      <xdr:row>94</xdr:row>
      <xdr:rowOff>106045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57490" y="15531465"/>
          <a:ext cx="79756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04250" y="160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67945</xdr:rowOff>
    </xdr:from>
    <xdr:ext cx="531495" cy="2584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07400" y="161270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93</xdr:row>
      <xdr:rowOff>160020</xdr:rowOff>
    </xdr:from>
    <xdr:to>
      <xdr:col>45</xdr:col>
      <xdr:colOff>170815</xdr:colOff>
      <xdr:row>94</xdr:row>
      <xdr:rowOff>106045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054215" y="15533370"/>
          <a:ext cx="803275"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3675" y="160153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48895</xdr:rowOff>
    </xdr:from>
    <xdr:ext cx="53467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16825" y="16108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93</xdr:row>
      <xdr:rowOff>156210</xdr:rowOff>
    </xdr:from>
    <xdr:to>
      <xdr:col>41</xdr:col>
      <xdr:colOff>50800</xdr:colOff>
      <xdr:row>93</xdr:row>
      <xdr:rowOff>160020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263640" y="15529560"/>
          <a:ext cx="7905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003415"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52070</xdr:rowOff>
    </xdr:from>
    <xdr:ext cx="534670" cy="25590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826250" y="161112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212840" y="1600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38735</xdr:rowOff>
    </xdr:from>
    <xdr:ext cx="53149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015990" y="16097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22401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42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866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8834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0928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52705</xdr:rowOff>
    </xdr:from>
    <xdr:to>
      <xdr:col>55</xdr:col>
      <xdr:colOff>50800</xdr:colOff>
      <xdr:row>93</xdr:row>
      <xdr:rowOff>154940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363710" y="15426055"/>
          <a:ext cx="8191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75565</xdr:rowOff>
    </xdr:from>
    <xdr:ext cx="595630" cy="25590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9445625" y="1527746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106,351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107315</xdr:rowOff>
    </xdr:from>
    <xdr:to>
      <xdr:col>50</xdr:col>
      <xdr:colOff>165100</xdr:colOff>
      <xdr:row>94</xdr:row>
      <xdr:rowOff>37465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04250" y="1548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92</xdr:row>
      <xdr:rowOff>53975</xdr:rowOff>
    </xdr:from>
    <xdr:ext cx="595630" cy="25590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375015" y="1525587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102,031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55245</xdr:rowOff>
    </xdr:from>
    <xdr:to>
      <xdr:col>46</xdr:col>
      <xdr:colOff>38100</xdr:colOff>
      <xdr:row>94</xdr:row>
      <xdr:rowOff>156845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3675" y="1560004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1905</xdr:rowOff>
    </xdr:from>
    <xdr:ext cx="53467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616825" y="15375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93</xdr:row>
      <xdr:rowOff>109220</xdr:rowOff>
    </xdr:from>
    <xdr:to>
      <xdr:col>41</xdr:col>
      <xdr:colOff>101600</xdr:colOff>
      <xdr:row>94</xdr:row>
      <xdr:rowOff>39370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003415" y="1548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92</xdr:row>
      <xdr:rowOff>55880</xdr:rowOff>
    </xdr:from>
    <xdr:ext cx="595630"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93865" y="152577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93</xdr:row>
      <xdr:rowOff>105410</xdr:rowOff>
    </xdr:from>
    <xdr:to>
      <xdr:col>36</xdr:col>
      <xdr:colOff>165100</xdr:colOff>
      <xdr:row>94</xdr:row>
      <xdr:rowOff>35560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212840" y="1547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92</xdr:row>
      <xdr:rowOff>52070</xdr:rowOff>
    </xdr:from>
    <xdr:ext cx="595630" cy="25590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5983605" y="1525397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102,192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170815</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166475" y="3860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127379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27379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19136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19136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21625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21625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170815</xdr:colOff>
      <xdr:row>41</xdr:row>
      <xdr:rowOff>83185</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1166475" y="4654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542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128375" y="4470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170815</xdr:colOff>
      <xdr:row>41</xdr:row>
      <xdr:rowOff>83185</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166475" y="6858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574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937240" y="67221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170815</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166475" y="64897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694035" y="6353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170815</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166475" y="61214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694035" y="5985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170815</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1166475" y="57594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5908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0694035" y="5619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170815</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1166475" y="53911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590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0694035" y="5255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170815</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1166475" y="5022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590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0694035" y="4886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170815</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1166475" y="4654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90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0694035" y="4518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170815</xdr:colOff>
      <xdr:row>41</xdr:row>
      <xdr:rowOff>83185</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1166475" y="4654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45085</xdr:rowOff>
    </xdr:from>
    <xdr:to>
      <xdr:col>85</xdr:col>
      <xdr:colOff>126365</xdr:colOff>
      <xdr:row>38</xdr:row>
      <xdr:rowOff>161925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644370" y="5169535"/>
          <a:ext cx="127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38</xdr:row>
      <xdr:rowOff>165100</xdr:rowOff>
    </xdr:from>
    <xdr:ext cx="534670" cy="259080"/>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4690090" y="6445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161925</xdr:rowOff>
    </xdr:from>
    <xdr:to>
      <xdr:col>86</xdr:col>
      <xdr:colOff>25400</xdr:colOff>
      <xdr:row>38</xdr:row>
      <xdr:rowOff>161925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57375" y="64420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29</xdr:row>
      <xdr:rowOff>163195</xdr:rowOff>
    </xdr:from>
    <xdr:ext cx="534670" cy="25590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4690090" y="49574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45085</xdr:rowOff>
    </xdr:from>
    <xdr:to>
      <xdr:col>86</xdr:col>
      <xdr:colOff>25400</xdr:colOff>
      <xdr:row>31</xdr:row>
      <xdr:rowOff>45085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57375" y="51695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11430</xdr:rowOff>
    </xdr:from>
    <xdr:to>
      <xdr:col>85</xdr:col>
      <xdr:colOff>127000</xdr:colOff>
      <xdr:row>36</xdr:row>
      <xdr:rowOff>39370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886815" y="5961380"/>
          <a:ext cx="7594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35</xdr:row>
      <xdr:rowOff>120650</xdr:rowOff>
    </xdr:from>
    <xdr:ext cx="534670" cy="25590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4690090" y="590550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142240</xdr:rowOff>
    </xdr:from>
    <xdr:to>
      <xdr:col>85</xdr:col>
      <xdr:colOff>170815</xdr:colOff>
      <xdr:row>36</xdr:row>
      <xdr:rowOff>72390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95475" y="5927090"/>
          <a:ext cx="946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35560</xdr:rowOff>
    </xdr:from>
    <xdr:to>
      <xdr:col>81</xdr:col>
      <xdr:colOff>50800</xdr:colOff>
      <xdr:row>36</xdr:row>
      <xdr:rowOff>39370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096240" y="5985510"/>
          <a:ext cx="7905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20320</xdr:rowOff>
    </xdr:from>
    <xdr:to>
      <xdr:col>81</xdr:col>
      <xdr:colOff>101600</xdr:colOff>
      <xdr:row>36</xdr:row>
      <xdr:rowOff>121920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836015" y="597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113030</xdr:rowOff>
    </xdr:from>
    <xdr:ext cx="53467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658850" y="6062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36</xdr:row>
      <xdr:rowOff>35560</xdr:rowOff>
    </xdr:from>
    <xdr:to>
      <xdr:col>76</xdr:col>
      <xdr:colOff>114300</xdr:colOff>
      <xdr:row>36</xdr:row>
      <xdr:rowOff>83185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298680" y="5985510"/>
          <a:ext cx="79756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69850</xdr:rowOff>
    </xdr:from>
    <xdr:to>
      <xdr:col>76</xdr:col>
      <xdr:colOff>165100</xdr:colOff>
      <xdr:row>36</xdr:row>
      <xdr:rowOff>165100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045440" y="6019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162560</xdr:rowOff>
    </xdr:from>
    <xdr:ext cx="531495" cy="25590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848590" y="61125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152400</xdr:rowOff>
    </xdr:from>
    <xdr:to>
      <xdr:col>71</xdr:col>
      <xdr:colOff>170815</xdr:colOff>
      <xdr:row>36</xdr:row>
      <xdr:rowOff>83185</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1495405" y="5937250"/>
          <a:ext cx="803275"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70485</xdr:rowOff>
    </xdr:from>
    <xdr:to>
      <xdr:col>72</xdr:col>
      <xdr:colOff>38100</xdr:colOff>
      <xdr:row>37</xdr:row>
      <xdr:rowOff>635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254865" y="60204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163195</xdr:rowOff>
    </xdr:from>
    <xdr:ext cx="534670" cy="25590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058015" y="61131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38100</xdr:rowOff>
    </xdr:from>
    <xdr:to>
      <xdr:col>67</xdr:col>
      <xdr:colOff>101600</xdr:colOff>
      <xdr:row>36</xdr:row>
      <xdr:rowOff>139700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1444605" y="59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130810</xdr:rowOff>
    </xdr:from>
    <xdr:ext cx="534670" cy="25590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267440" y="608076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754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58825"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71600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92542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12786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58825"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132459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132080</xdr:rowOff>
    </xdr:from>
    <xdr:to>
      <xdr:col>85</xdr:col>
      <xdr:colOff>170815</xdr:colOff>
      <xdr:row>36</xdr:row>
      <xdr:rowOff>62230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95475" y="591693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34</xdr:row>
      <xdr:rowOff>154940</xdr:rowOff>
    </xdr:from>
    <xdr:ext cx="534670" cy="2584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4690090" y="57746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160020</xdr:rowOff>
    </xdr:from>
    <xdr:to>
      <xdr:col>81</xdr:col>
      <xdr:colOff>101600</xdr:colOff>
      <xdr:row>36</xdr:row>
      <xdr:rowOff>90170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836015" y="5944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106680</xdr:rowOff>
    </xdr:from>
    <xdr:ext cx="534670" cy="25908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658850" y="5726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156210</xdr:rowOff>
    </xdr:from>
    <xdr:to>
      <xdr:col>76</xdr:col>
      <xdr:colOff>165100</xdr:colOff>
      <xdr:row>36</xdr:row>
      <xdr:rowOff>86360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045440" y="5941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102870</xdr:rowOff>
    </xdr:from>
    <xdr:ext cx="531495"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848590" y="57226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23,737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31750</xdr:rowOff>
    </xdr:from>
    <xdr:to>
      <xdr:col>72</xdr:col>
      <xdr:colOff>38100</xdr:colOff>
      <xdr:row>36</xdr:row>
      <xdr:rowOff>133350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254865" y="5981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149860</xdr:rowOff>
    </xdr:from>
    <xdr:ext cx="534670" cy="25590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058015" y="576961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101600</xdr:rowOff>
    </xdr:from>
    <xdr:to>
      <xdr:col>67</xdr:col>
      <xdr:colOff>101600</xdr:colOff>
      <xdr:row>36</xdr:row>
      <xdr:rowOff>31750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1444605" y="5886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48260</xdr:rowOff>
    </xdr:from>
    <xdr:ext cx="534670" cy="25908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267440" y="5668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170815</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166475" y="7162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127379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27379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19136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19136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21625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21625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170815</xdr:colOff>
      <xdr:row>61</xdr:row>
      <xdr:rowOff>83185</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1166475" y="7956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542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128375" y="7772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170815</xdr:colOff>
      <xdr:row>61</xdr:row>
      <xdr:rowOff>83185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166475" y="10160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5745" cy="2590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937240" y="100241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170815</xdr:colOff>
      <xdr:row>59</xdr:row>
      <xdr:rowOff>99060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166475" y="98463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590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694035" y="97104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170815</xdr:colOff>
      <xdr:row>57</xdr:row>
      <xdr:rowOff>114935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166475" y="953198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694035" y="93960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131445</xdr:rowOff>
    </xdr:from>
    <xdr:to>
      <xdr:col>89</xdr:col>
      <xdr:colOff>170815</xdr:colOff>
      <xdr:row>55</xdr:row>
      <xdr:rowOff>131445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1166475" y="921829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590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694035" y="90824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170815</xdr:colOff>
      <xdr:row>53</xdr:row>
      <xdr:rowOff>147955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1166475" y="8904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5715</xdr:rowOff>
    </xdr:from>
    <xdr:ext cx="595630" cy="25908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0629900" y="87623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170815</xdr:colOff>
      <xdr:row>51</xdr:row>
      <xdr:rowOff>164465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1166475" y="8590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5630" cy="25908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0629900" y="8448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170815</xdr:colOff>
      <xdr:row>50</xdr:row>
      <xdr:rowOff>8890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1166475" y="82702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5630" cy="25908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0629900" y="8134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170815</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1166475" y="7956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5630" cy="25590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0629900" y="78206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170815</xdr:colOff>
      <xdr:row>61</xdr:row>
      <xdr:rowOff>83185</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1166475" y="7956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88265</xdr:rowOff>
    </xdr:from>
    <xdr:to>
      <xdr:col>85</xdr:col>
      <xdr:colOff>126365</xdr:colOff>
      <xdr:row>58</xdr:row>
      <xdr:rowOff>140335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644370" y="834961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58</xdr:row>
      <xdr:rowOff>144145</xdr:rowOff>
    </xdr:from>
    <xdr:ext cx="534670" cy="259080"/>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4690090" y="972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140335</xdr:rowOff>
    </xdr:from>
    <xdr:to>
      <xdr:col>86</xdr:col>
      <xdr:colOff>25400</xdr:colOff>
      <xdr:row>58</xdr:row>
      <xdr:rowOff>140335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57375" y="97224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49</xdr:row>
      <xdr:rowOff>34925</xdr:rowOff>
    </xdr:from>
    <xdr:ext cx="598805" cy="259080"/>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4690090" y="81311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88265</xdr:rowOff>
    </xdr:from>
    <xdr:to>
      <xdr:col>86</xdr:col>
      <xdr:colOff>25400</xdr:colOff>
      <xdr:row>50</xdr:row>
      <xdr:rowOff>88265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57375" y="83496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27940</xdr:rowOff>
    </xdr:from>
    <xdr:to>
      <xdr:col>85</xdr:col>
      <xdr:colOff>127000</xdr:colOff>
      <xdr:row>57</xdr:row>
      <xdr:rowOff>15240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886815" y="9279890"/>
          <a:ext cx="75946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55</xdr:row>
      <xdr:rowOff>133985</xdr:rowOff>
    </xdr:from>
    <xdr:ext cx="534670" cy="259080"/>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4690090" y="92208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111125</xdr:rowOff>
    </xdr:from>
    <xdr:to>
      <xdr:col>85</xdr:col>
      <xdr:colOff>170815</xdr:colOff>
      <xdr:row>57</xdr:row>
      <xdr:rowOff>41275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95475" y="9363075"/>
          <a:ext cx="946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27940</xdr:rowOff>
    </xdr:from>
    <xdr:to>
      <xdr:col>81</xdr:col>
      <xdr:colOff>50800</xdr:colOff>
      <xdr:row>56</xdr:row>
      <xdr:rowOff>59690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096240" y="9279890"/>
          <a:ext cx="79057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24765</xdr:rowOff>
    </xdr:from>
    <xdr:to>
      <xdr:col>81</xdr:col>
      <xdr:colOff>101600</xdr:colOff>
      <xdr:row>57</xdr:row>
      <xdr:rowOff>126365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836015" y="944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117475</xdr:rowOff>
    </xdr:from>
    <xdr:ext cx="534670" cy="25590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658850" y="95345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56</xdr:row>
      <xdr:rowOff>41910</xdr:rowOff>
    </xdr:from>
    <xdr:to>
      <xdr:col>76</xdr:col>
      <xdr:colOff>114300</xdr:colOff>
      <xdr:row>56</xdr:row>
      <xdr:rowOff>59690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298680" y="9293860"/>
          <a:ext cx="7975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64770</xdr:rowOff>
    </xdr:from>
    <xdr:to>
      <xdr:col>76</xdr:col>
      <xdr:colOff>165100</xdr:colOff>
      <xdr:row>57</xdr:row>
      <xdr:rowOff>165100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045440" y="94818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157480</xdr:rowOff>
    </xdr:from>
    <xdr:ext cx="531495" cy="25590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848590" y="95745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41910</xdr:rowOff>
    </xdr:from>
    <xdr:to>
      <xdr:col>71</xdr:col>
      <xdr:colOff>170815</xdr:colOff>
      <xdr:row>56</xdr:row>
      <xdr:rowOff>89535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1495405" y="9293860"/>
          <a:ext cx="8032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60325</xdr:rowOff>
    </xdr:from>
    <xdr:to>
      <xdr:col>72</xdr:col>
      <xdr:colOff>38100</xdr:colOff>
      <xdr:row>57</xdr:row>
      <xdr:rowOff>161925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254865" y="947737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153670</xdr:rowOff>
    </xdr:from>
    <xdr:ext cx="534670" cy="25590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058015" y="95707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44450</xdr:rowOff>
    </xdr:from>
    <xdr:to>
      <xdr:col>67</xdr:col>
      <xdr:colOff>101600</xdr:colOff>
      <xdr:row>57</xdr:row>
      <xdr:rowOff>146050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1444605" y="94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137160</xdr:rowOff>
    </xdr:from>
    <xdr:ext cx="53467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1267440" y="9554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754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58825"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71600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92542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12786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58825"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32459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135890</xdr:rowOff>
    </xdr:from>
    <xdr:to>
      <xdr:col>85</xdr:col>
      <xdr:colOff>170815</xdr:colOff>
      <xdr:row>57</xdr:row>
      <xdr:rowOff>66040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95475" y="938784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56</xdr:row>
      <xdr:rowOff>114300</xdr:rowOff>
    </xdr:from>
    <xdr:ext cx="534670" cy="259080"/>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4690090" y="9366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149225</xdr:rowOff>
    </xdr:from>
    <xdr:to>
      <xdr:col>81</xdr:col>
      <xdr:colOff>101600</xdr:colOff>
      <xdr:row>56</xdr:row>
      <xdr:rowOff>78740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836015" y="923607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95250</xdr:rowOff>
    </xdr:from>
    <xdr:ext cx="534670" cy="25590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658850" y="90170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8890</xdr:rowOff>
    </xdr:from>
    <xdr:to>
      <xdr:col>76</xdr:col>
      <xdr:colOff>165100</xdr:colOff>
      <xdr:row>56</xdr:row>
      <xdr:rowOff>110490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045440" y="926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127000</xdr:rowOff>
    </xdr:from>
    <xdr:ext cx="531495" cy="25590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848590" y="90487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80,855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162560</xdr:rowOff>
    </xdr:from>
    <xdr:to>
      <xdr:col>72</xdr:col>
      <xdr:colOff>38100</xdr:colOff>
      <xdr:row>56</xdr:row>
      <xdr:rowOff>92710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254865" y="924941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109220</xdr:rowOff>
    </xdr:from>
    <xdr:ext cx="534670"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058015" y="9030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38735</xdr:rowOff>
    </xdr:from>
    <xdr:to>
      <xdr:col>67</xdr:col>
      <xdr:colOff>101600</xdr:colOff>
      <xdr:row>56</xdr:row>
      <xdr:rowOff>140335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1444605" y="929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156845</xdr:rowOff>
    </xdr:from>
    <xdr:ext cx="534670" cy="25654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267440" y="907859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170815</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1166475" y="10464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27379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127379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19136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19136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21625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21625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170815</xdr:colOff>
      <xdr:row>81</xdr:row>
      <xdr:rowOff>83185</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1166475" y="11258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542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128375" y="11074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170815</xdr:colOff>
      <xdr:row>81</xdr:row>
      <xdr:rowOff>83185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1166475" y="13462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170815</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166475" y="130937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5745"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937240" y="129578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170815</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1166475" y="127254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694035" y="12589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170815</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1166475" y="123634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5908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0694035" y="12223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170815</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1166475" y="119951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590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0694035" y="11859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170815</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1166475" y="11626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590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0694035" y="1149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170815</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1166475" y="11258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590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0694035" y="11122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170815</xdr:colOff>
      <xdr:row>81</xdr:row>
      <xdr:rowOff>83185</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1166475" y="11258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52705</xdr:rowOff>
    </xdr:from>
    <xdr:to>
      <xdr:col>85</xdr:col>
      <xdr:colOff>126365</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644370" y="1161605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79</xdr:row>
      <xdr:rowOff>48260</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4690090" y="1309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57375" y="130937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68</xdr:row>
      <xdr:rowOff>165100</xdr:rowOff>
    </xdr:from>
    <xdr:ext cx="534670" cy="25908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4690090" y="11398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52705</xdr:rowOff>
    </xdr:from>
    <xdr:to>
      <xdr:col>86</xdr:col>
      <xdr:colOff>25400</xdr:colOff>
      <xdr:row>70</xdr:row>
      <xdr:rowOff>52705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57375" y="116160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57785</xdr:rowOff>
    </xdr:from>
    <xdr:to>
      <xdr:col>85</xdr:col>
      <xdr:colOff>127000</xdr:colOff>
      <xdr:row>77</xdr:row>
      <xdr:rowOff>158115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886815" y="12611735"/>
          <a:ext cx="75946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77</xdr:row>
      <xdr:rowOff>149225</xdr:rowOff>
    </xdr:from>
    <xdr:ext cx="469900" cy="25590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4690090" y="1286827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165100</xdr:rowOff>
    </xdr:from>
    <xdr:to>
      <xdr:col>85</xdr:col>
      <xdr:colOff>170815</xdr:colOff>
      <xdr:row>78</xdr:row>
      <xdr:rowOff>100330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95475" y="12884150"/>
          <a:ext cx="9461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158115</xdr:rowOff>
    </xdr:from>
    <xdr:to>
      <xdr:col>81</xdr:col>
      <xdr:colOff>50800</xdr:colOff>
      <xdr:row>78</xdr:row>
      <xdr:rowOff>100330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3096240" y="12877165"/>
          <a:ext cx="790575"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114300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836015"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105410</xdr:rowOff>
    </xdr:from>
    <xdr:ext cx="46672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671550" y="12989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78</xdr:row>
      <xdr:rowOff>91440</xdr:rowOff>
    </xdr:from>
    <xdr:to>
      <xdr:col>76</xdr:col>
      <xdr:colOff>114300</xdr:colOff>
      <xdr:row>78</xdr:row>
      <xdr:rowOff>100330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298680" y="12975590"/>
          <a:ext cx="7975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32385</xdr:rowOff>
    </xdr:from>
    <xdr:to>
      <xdr:col>76</xdr:col>
      <xdr:colOff>165100</xdr:colOff>
      <xdr:row>78</xdr:row>
      <xdr:rowOff>133985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045440" y="1291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150495</xdr:rowOff>
    </xdr:from>
    <xdr:ext cx="466725" cy="25590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880975" y="127044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91440</xdr:rowOff>
    </xdr:from>
    <xdr:to>
      <xdr:col>71</xdr:col>
      <xdr:colOff>170815</xdr:colOff>
      <xdr:row>78</xdr:row>
      <xdr:rowOff>149860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1495405" y="12975590"/>
          <a:ext cx="80327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111760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254865" y="128943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128270</xdr:rowOff>
    </xdr:from>
    <xdr:ext cx="469900" cy="25590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090400" y="126822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90805</xdr:rowOff>
    </xdr:from>
    <xdr:to>
      <xdr:col>67</xdr:col>
      <xdr:colOff>101600</xdr:colOff>
      <xdr:row>78</xdr:row>
      <xdr:rowOff>20955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1444605" y="12809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37465</xdr:rowOff>
    </xdr:from>
    <xdr:ext cx="466725"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1280140" y="12591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754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58825"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71600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92542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12786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5882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324590" y="1345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6985</xdr:rowOff>
    </xdr:from>
    <xdr:to>
      <xdr:col>85</xdr:col>
      <xdr:colOff>170815</xdr:colOff>
      <xdr:row>76</xdr:row>
      <xdr:rowOff>108585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95475" y="12560935"/>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75</xdr:row>
      <xdr:rowOff>29845</xdr:rowOff>
    </xdr:from>
    <xdr:ext cx="534670" cy="25590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4690090" y="1241869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107315</xdr:rowOff>
    </xdr:from>
    <xdr:to>
      <xdr:col>81</xdr:col>
      <xdr:colOff>101600</xdr:colOff>
      <xdr:row>78</xdr:row>
      <xdr:rowOff>37465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836015" y="12826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53975</xdr:rowOff>
    </xdr:from>
    <xdr:ext cx="466725" cy="25590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671550" y="126079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50165</xdr:rowOff>
    </xdr:from>
    <xdr:to>
      <xdr:col>76</xdr:col>
      <xdr:colOff>165100</xdr:colOff>
      <xdr:row>78</xdr:row>
      <xdr:rowOff>151130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045440" y="129343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142240</xdr:rowOff>
    </xdr:from>
    <xdr:ext cx="466725"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880975" y="13026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40640</xdr:rowOff>
    </xdr:from>
    <xdr:to>
      <xdr:col>72</xdr:col>
      <xdr:colOff>38100</xdr:colOff>
      <xdr:row>78</xdr:row>
      <xdr:rowOff>142240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254865" y="129247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133350</xdr:rowOff>
    </xdr:from>
    <xdr:ext cx="469900"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090400" y="13017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99060</xdr:rowOff>
    </xdr:from>
    <xdr:to>
      <xdr:col>67</xdr:col>
      <xdr:colOff>101600</xdr:colOff>
      <xdr:row>79</xdr:row>
      <xdr:rowOff>29210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1444605" y="12983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20320</xdr:rowOff>
    </xdr:from>
    <xdr:ext cx="466725" cy="25590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280140" y="130695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170815</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1166475" y="13766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127379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27379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19136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19136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21625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21625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170815</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1166475" y="14560550"/>
          <a:ext cx="420687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542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128375" y="143764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170815</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1166475" y="16827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745" cy="25590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0937240" y="166852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170815</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1166475" y="165011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0694035" y="16358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170815</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1166475" y="1617408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590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0694035" y="160318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170815</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1166475" y="1584833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0694035" y="157054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170815</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1166475" y="155213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590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0694035" y="153797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170815</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1166475" y="15194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5630"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0629900" y="15052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170815</xdr:colOff>
      <xdr:row>90</xdr:row>
      <xdr:rowOff>8890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1166475" y="148742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563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0629900" y="14738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170815</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1166475" y="14560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590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0629900" y="144246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170815</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1166475" y="14560550"/>
          <a:ext cx="420687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93345</xdr:rowOff>
    </xdr:from>
    <xdr:to>
      <xdr:col>85</xdr:col>
      <xdr:colOff>126365</xdr:colOff>
      <xdr:row>99</xdr:row>
      <xdr:rowOff>102870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644370" y="14958695"/>
          <a:ext cx="1270"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99</xdr:row>
      <xdr:rowOff>106680</xdr:rowOff>
    </xdr:from>
    <xdr:ext cx="534670"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4690090" y="1650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57375" y="165049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89</xdr:row>
      <xdr:rowOff>40005</xdr:rowOff>
    </xdr:from>
    <xdr:ext cx="598805" cy="259080"/>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4690090" y="14740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93345</xdr:rowOff>
    </xdr:from>
    <xdr:to>
      <xdr:col>86</xdr:col>
      <xdr:colOff>25400</xdr:colOff>
      <xdr:row>90</xdr:row>
      <xdr:rowOff>93345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57375" y="149586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108585</xdr:rowOff>
    </xdr:from>
    <xdr:to>
      <xdr:col>85</xdr:col>
      <xdr:colOff>127000</xdr:colOff>
      <xdr:row>91</xdr:row>
      <xdr:rowOff>22860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886815" y="14973935"/>
          <a:ext cx="75946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95</xdr:row>
      <xdr:rowOff>104775</xdr:rowOff>
    </xdr:from>
    <xdr:ext cx="534670"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4690090" y="15821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170815</xdr:colOff>
      <xdr:row>96</xdr:row>
      <xdr:rowOff>56515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95475" y="1584261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108585</xdr:rowOff>
    </xdr:from>
    <xdr:to>
      <xdr:col>81</xdr:col>
      <xdr:colOff>50800</xdr:colOff>
      <xdr:row>91</xdr:row>
      <xdr:rowOff>14605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096240" y="14973935"/>
          <a:ext cx="790575"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836015" y="158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45720</xdr:rowOff>
    </xdr:from>
    <xdr:ext cx="53467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658850" y="15933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91</xdr:row>
      <xdr:rowOff>14605</xdr:rowOff>
    </xdr:from>
    <xdr:to>
      <xdr:col>76</xdr:col>
      <xdr:colOff>114300</xdr:colOff>
      <xdr:row>91</xdr:row>
      <xdr:rowOff>107950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298680" y="15045055"/>
          <a:ext cx="79756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045440" y="15859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64135</xdr:rowOff>
    </xdr:from>
    <xdr:ext cx="531495" cy="25590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848590" y="159518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91</xdr:row>
      <xdr:rowOff>107950</xdr:rowOff>
    </xdr:from>
    <xdr:to>
      <xdr:col>71</xdr:col>
      <xdr:colOff>170815</xdr:colOff>
      <xdr:row>92</xdr:row>
      <xdr:rowOff>31750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1495405" y="15138400"/>
          <a:ext cx="803275"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254865" y="1586674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71755</xdr:rowOff>
    </xdr:from>
    <xdr:ext cx="53467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058015" y="15959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1444605"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86360</xdr:rowOff>
    </xdr:from>
    <xdr:ext cx="534670" cy="25590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267440" y="1597406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75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7160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925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1278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132459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90</xdr:row>
      <xdr:rowOff>143510</xdr:rowOff>
    </xdr:from>
    <xdr:to>
      <xdr:col>85</xdr:col>
      <xdr:colOff>170815</xdr:colOff>
      <xdr:row>91</xdr:row>
      <xdr:rowOff>73660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95475" y="1500886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90</xdr:row>
      <xdr:rowOff>58420</xdr:rowOff>
    </xdr:from>
    <xdr:ext cx="598805" cy="25590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4690090" y="149237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108,642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90</xdr:row>
      <xdr:rowOff>57785</xdr:rowOff>
    </xdr:from>
    <xdr:to>
      <xdr:col>81</xdr:col>
      <xdr:colOff>101600</xdr:colOff>
      <xdr:row>90</xdr:row>
      <xdr:rowOff>159385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836015" y="1492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89</xdr:row>
      <xdr:rowOff>4445</xdr:rowOff>
    </xdr:from>
    <xdr:ext cx="595630"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626465" y="147046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113,893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90</xdr:row>
      <xdr:rowOff>135255</xdr:rowOff>
    </xdr:from>
    <xdr:to>
      <xdr:col>76</xdr:col>
      <xdr:colOff>165100</xdr:colOff>
      <xdr:row>91</xdr:row>
      <xdr:rowOff>65405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045440" y="15000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89</xdr:row>
      <xdr:rowOff>81915</xdr:rowOff>
    </xdr:from>
    <xdr:ext cx="595630"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816205" y="147821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109,166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91</xdr:row>
      <xdr:rowOff>57150</xdr:rowOff>
    </xdr:from>
    <xdr:to>
      <xdr:col>72</xdr:col>
      <xdr:colOff>38100</xdr:colOff>
      <xdr:row>91</xdr:row>
      <xdr:rowOff>158750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254865" y="150876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90</xdr:row>
      <xdr:rowOff>3810</xdr:rowOff>
    </xdr:from>
    <xdr:ext cx="598805" cy="25908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025630" y="14869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103,452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91</xdr:row>
      <xdr:rowOff>152400</xdr:rowOff>
    </xdr:from>
    <xdr:to>
      <xdr:col>67</xdr:col>
      <xdr:colOff>101600</xdr:colOff>
      <xdr:row>92</xdr:row>
      <xdr:rowOff>82550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1444605" y="1518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90</xdr:row>
      <xdr:rowOff>99060</xdr:rowOff>
    </xdr:from>
    <xdr:ext cx="534670" cy="25908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1267440" y="14964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6398240" y="3860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652524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652524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742313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742313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44802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44802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6398240" y="4654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379825" y="4470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398240" y="6858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6398240" y="6544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5745" cy="25590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6188690" y="640842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398240" y="622998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7360" cy="25908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5989935" y="60940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131445</xdr:rowOff>
    </xdr:from>
    <xdr:to>
      <xdr:col>120</xdr:col>
      <xdr:colOff>114300</xdr:colOff>
      <xdr:row>35</xdr:row>
      <xdr:rowOff>131445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6398240" y="59162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7360" cy="25590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5989935" y="5780405"/>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6398240" y="5602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5715</xdr:rowOff>
    </xdr:from>
    <xdr:ext cx="467360"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5989935" y="54603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6398240" y="5288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736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5989935" y="51466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6398240" y="49682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736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5989935" y="4832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6398240" y="4654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7360" cy="25590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5989935" y="451866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6398240" y="4654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24765</xdr:rowOff>
    </xdr:from>
    <xdr:to>
      <xdr:col>116</xdr:col>
      <xdr:colOff>62865</xdr:colOff>
      <xdr:row>39</xdr:row>
      <xdr:rowOff>99060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19876135" y="5149215"/>
          <a:ext cx="127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105410</xdr:rowOff>
    </xdr:from>
    <xdr:ext cx="249555" cy="259080"/>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19928840" y="655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808825" y="65443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143510</xdr:rowOff>
    </xdr:from>
    <xdr:ext cx="469900" cy="259080"/>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19928840" y="4937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24765</xdr:rowOff>
    </xdr:from>
    <xdr:to>
      <xdr:col>116</xdr:col>
      <xdr:colOff>152400</xdr:colOff>
      <xdr:row>31</xdr:row>
      <xdr:rowOff>24765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808825" y="51492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39</xdr:row>
      <xdr:rowOff>99060</xdr:rowOff>
    </xdr:from>
    <xdr:to>
      <xdr:col>116</xdr:col>
      <xdr:colOff>63500</xdr:colOff>
      <xdr:row>39</xdr:row>
      <xdr:rowOff>99060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131280" y="654431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22860</xdr:rowOff>
    </xdr:from>
    <xdr:ext cx="378460" cy="2584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19928840" y="630301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101600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82724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170815</xdr:colOff>
      <xdr:row>39</xdr:row>
      <xdr:rowOff>99060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328005" y="654431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146685</xdr:rowOff>
    </xdr:from>
    <xdr:to>
      <xdr:col>112</xdr:col>
      <xdr:colOff>38100</xdr:colOff>
      <xdr:row>39</xdr:row>
      <xdr:rowOff>76835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087465" y="64268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170815</xdr:colOff>
      <xdr:row>37</xdr:row>
      <xdr:rowOff>93345</xdr:rowOff>
    </xdr:from>
    <xdr:ext cx="378460" cy="25590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960465" y="620839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7537430" y="654431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18415</xdr:rowOff>
    </xdr:from>
    <xdr:to>
      <xdr:col>107</xdr:col>
      <xdr:colOff>101600</xdr:colOff>
      <xdr:row>39</xdr:row>
      <xdr:rowOff>120015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277205" y="64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136525</xdr:rowOff>
    </xdr:from>
    <xdr:ext cx="31369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190845" y="625157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39</xdr:row>
      <xdr:rowOff>99060</xdr:rowOff>
    </xdr:from>
    <xdr:to>
      <xdr:col>102</xdr:col>
      <xdr:colOff>114300</xdr:colOff>
      <xdr:row>39</xdr:row>
      <xdr:rowOff>99060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6739870" y="654431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33655</xdr:rowOff>
    </xdr:from>
    <xdr:to>
      <xdr:col>102</xdr:col>
      <xdr:colOff>165100</xdr:colOff>
      <xdr:row>39</xdr:row>
      <xdr:rowOff>135255</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7486630" y="647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151765</xdr:rowOff>
    </xdr:from>
    <xdr:ext cx="310515" cy="25590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400270" y="6266815"/>
          <a:ext cx="3105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5715</xdr:rowOff>
    </xdr:from>
    <xdr:to>
      <xdr:col>98</xdr:col>
      <xdr:colOff>38100</xdr:colOff>
      <xdr:row>39</xdr:row>
      <xdr:rowOff>107315</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6696055" y="64509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170815</xdr:colOff>
      <xdr:row>37</xdr:row>
      <xdr:rowOff>123825</xdr:rowOff>
    </xdr:from>
    <xdr:ext cx="378460" cy="25654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569055" y="623887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58825"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707225"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41</xdr:row>
      <xdr:rowOff>80010</xdr:rowOff>
    </xdr:from>
    <xdr:ext cx="762000"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96046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58825"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157190" y="6855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36661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41</xdr:row>
      <xdr:rowOff>80010</xdr:rowOff>
    </xdr:from>
    <xdr:ext cx="76200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656905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82724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149860</xdr:rowOff>
    </xdr:from>
    <xdr:ext cx="249555" cy="25590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19928840" y="64300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087465" y="64935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638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013805" y="65862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277205"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9555"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23230" y="65862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748663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39</xdr:row>
      <xdr:rowOff>140970</xdr:rowOff>
    </xdr:from>
    <xdr:ext cx="249555" cy="259080"/>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423130" y="65862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6696055" y="64935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6380" cy="25908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6622395" y="65862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6398240" y="7162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652524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652524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742313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742313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844802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44802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6398240" y="7956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6379825" y="7772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6398240" y="10160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6398240" y="9061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5745"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6188690" y="892175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6398240" y="7956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745" cy="25590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6188690" y="78206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6398240" y="7956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87613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1992884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808825" y="9061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19928840" y="8766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808825" y="9061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131280" y="906145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19928840" y="898906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8272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170815</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328005" y="906145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087465" y="901065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013805" y="9097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7537430" y="906145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27720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9555"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22323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6739870" y="906145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74866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55</xdr:row>
      <xdr:rowOff>10160</xdr:rowOff>
    </xdr:from>
    <xdr:ext cx="24955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42313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6696055" y="901065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622395" y="9097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58825"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707225"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96046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58825"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157190" y="1015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736661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61</xdr:row>
      <xdr:rowOff>80010</xdr:rowOff>
    </xdr:from>
    <xdr:ext cx="7620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656905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8272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590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19928840" y="88811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087465" y="9010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6380"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013805" y="87922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27720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9555"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22323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74866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53</xdr:row>
      <xdr:rowOff>35560</xdr:rowOff>
    </xdr:from>
    <xdr:ext cx="249555" cy="259080"/>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742313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6696055" y="9010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6380" cy="259080"/>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6622395" y="87922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683260" y="17208500"/>
          <a:ext cx="199288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683260" y="17272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08660" y="17526000"/>
          <a:ext cx="198780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latin typeface="ＭＳ Ｐゴシック"/>
              <a:ea typeface="ＭＳ Ｐゴシック"/>
            </a:rPr>
            <a:t>・民生費　198,449円（前年比＋8,381円）…定額減税補足給付金（＋365.2百万円）や新たな低所得者支援給付金（＋44.1百万円）の実施、また自立支援給付事業費の給付増（＋48.4百万円）などにより、扶助費を中心とした経常的経費が増加し</a:t>
          </a:r>
          <a:r>
            <a:rPr kumimoji="1" lang="ja-JP" altLang="en-US" sz="900">
              <a:solidFill>
                <a:sysClr val="windowText" lastClr="000000"/>
              </a:solidFill>
              <a:latin typeface="ＭＳ Ｐゴシック"/>
              <a:ea typeface="ＭＳ Ｐゴシック"/>
            </a:rPr>
            <a:t>、住民一人当たりの民生費は前年度から増加した。</a:t>
          </a:r>
          <a:endParaRPr kumimoji="1" lang="ja-JP" altLang="en-US" sz="900">
            <a:latin typeface="ＭＳ Ｐゴシック"/>
            <a:ea typeface="ＭＳ Ｐゴシック"/>
          </a:endParaRPr>
        </a:p>
        <a:p>
          <a:r>
            <a:rPr kumimoji="1" lang="ja-JP" altLang="en-US" sz="900">
              <a:latin typeface="ＭＳ Ｐゴシック"/>
              <a:ea typeface="ＭＳ Ｐゴシック"/>
            </a:rPr>
            <a:t>・衛生費　73,216円（前年比＋9,869円）…南砺家庭・地域医療センターの改修工事（＋251.8百万円）や、一部事務組合（砺波広域圏事務組合）への負担金増に伴い、前年度から住民一人当たりの衛生費は増加した。なお、衛生費の</a:t>
          </a:r>
          <a:r>
            <a:rPr kumimoji="1" lang="en-US" altLang="ja-JP" sz="900">
              <a:latin typeface="ＭＳ Ｐゴシック"/>
              <a:ea typeface="ＭＳ Ｐゴシック"/>
            </a:rPr>
            <a:t>35</a:t>
          </a:r>
          <a:r>
            <a:rPr kumimoji="1" lang="ja-JP" altLang="en-US" sz="900">
              <a:latin typeface="ＭＳ Ｐゴシック"/>
              <a:ea typeface="ＭＳ Ｐゴシック"/>
            </a:rPr>
            <a:t>％程度を病院事業会計への繰出金が占めている。市内に</a:t>
          </a:r>
          <a:r>
            <a:rPr kumimoji="1" lang="en-US" altLang="ja-JP" sz="900">
              <a:latin typeface="ＭＳ Ｐゴシック"/>
              <a:ea typeface="ＭＳ Ｐゴシック"/>
            </a:rPr>
            <a:t>2</a:t>
          </a:r>
          <a:r>
            <a:rPr kumimoji="1" lang="ja-JP" altLang="en-US" sz="900">
              <a:latin typeface="ＭＳ Ｐゴシック"/>
              <a:ea typeface="ＭＳ Ｐゴシック"/>
            </a:rPr>
            <a:t>つの市立病院があるため、類似団体と比較して住民一人当たりの費用が高くなる傾向にある。</a:t>
          </a:r>
        </a:p>
        <a:p>
          <a:r>
            <a:rPr kumimoji="1" lang="ja-JP" altLang="en-US" sz="900">
              <a:solidFill>
                <a:sysClr val="windowText" lastClr="000000"/>
              </a:solidFill>
              <a:latin typeface="ＭＳ Ｐゴシック"/>
              <a:ea typeface="ＭＳ Ｐゴシック"/>
            </a:rPr>
            <a:t>・農林水産業費　39,429円（前年比▲362円）…県営土地改良事業等に係る負担金は増加（＋32.6百万円）したものの、補助金申請件数の減少により、全体として住民一人当たりの農林水産業費は減少した。なお、市域に占める農耕面積、森林面積が広大であるため、農業支援、林道整備、森林育成等に対する経費が類似団体よりも高いと考えられる。</a:t>
          </a:r>
        </a:p>
        <a:p>
          <a:r>
            <a:rPr kumimoji="1" lang="ja-JP" altLang="en-US" sz="900">
              <a:solidFill>
                <a:sysClr val="windowText" lastClr="000000"/>
              </a:solidFill>
              <a:latin typeface="ＭＳ Ｐゴシック"/>
              <a:ea typeface="ＭＳ Ｐゴシック"/>
            </a:rPr>
            <a:t>・商工費　46,998円（前年比＋6,326円）…PLAY EARTH PARK推進事業（＋105.4百万円）」の本格化により、住民一人当たりの商工費は前年から大幅に増加した。なお、中小企業金融対策や企業立地推進補助事業を実施しており、その年度の申請の有無により、住民一人当たりの費用が増減することがある。</a:t>
          </a:r>
        </a:p>
        <a:p>
          <a:r>
            <a:rPr kumimoji="1" lang="ja-JP" altLang="en-US" sz="900">
              <a:solidFill>
                <a:sysClr val="windowText" lastClr="000000"/>
              </a:solidFill>
              <a:latin typeface="ＭＳ Ｐゴシック"/>
              <a:ea typeface="ＭＳ Ｐゴシック"/>
            </a:rPr>
            <a:t>・土木費　106,351円（前年比＋4,320円）…全体として普通建設事業費は減少したものの、冬季間の大雪に伴う除排雪経費等の急増により、令和6年度は前年度から増加した。なお、市域が広大であり、市道延長が類似団体に比して長いため、除雪経費及び道路橋りょうの維持管理費が増嵩する傾向にある。今後とも、事業の精査及び計画的な更新・維持に努める必要がある。</a:t>
          </a:r>
        </a:p>
        <a:p>
          <a:r>
            <a:rPr kumimoji="1" lang="ja-JP" altLang="en-US" sz="900">
              <a:solidFill>
                <a:sysClr val="windowText" lastClr="000000"/>
              </a:solidFill>
              <a:latin typeface="ＭＳ Ｐゴシック"/>
              <a:ea typeface="ＭＳ Ｐゴシック"/>
            </a:rPr>
            <a:t>・教育費　69</a:t>
          </a:r>
          <a:r>
            <a:rPr kumimoji="1" lang="en-US" altLang="ja-JP" sz="900">
              <a:solidFill>
                <a:sysClr val="windowText" lastClr="000000"/>
              </a:solidFill>
              <a:latin typeface="ＭＳ Ｐゴシック"/>
              <a:ea typeface="ＭＳ Ｐゴシック"/>
            </a:rPr>
            <a:t>,158</a:t>
          </a:r>
          <a:r>
            <a:rPr kumimoji="1" lang="ja-JP" altLang="en-US" sz="900">
              <a:solidFill>
                <a:sysClr val="windowText" lastClr="000000"/>
              </a:solidFill>
              <a:latin typeface="ＭＳ Ｐゴシック"/>
              <a:ea typeface="ＭＳ Ｐゴシック"/>
            </a:rPr>
            <a:t>円（前年比▲14,625円）</a:t>
          </a:r>
          <a:r>
            <a:rPr kumimoji="1" lang="en-US" altLang="ja-JP" sz="900">
              <a:solidFill>
                <a:sysClr val="windowText" lastClr="000000"/>
              </a:solidFill>
              <a:latin typeface="ＭＳ Ｐゴシック"/>
              <a:ea typeface="ＭＳ Ｐゴシック"/>
            </a:rPr>
            <a:t>…南砺つばき学舎整備事業（▲219百万円）や、図書館システム更新事業（▲167.9百万円）など、大型の施設整備やシステム更新が落ち着いたため、教育費全体で大幅な減少となった。</a:t>
          </a:r>
          <a:r>
            <a:rPr kumimoji="1" lang="ja-JP" altLang="en-US" sz="900">
              <a:solidFill>
                <a:sysClr val="windowText" lastClr="000000"/>
              </a:solidFill>
              <a:latin typeface="ＭＳ Ｐゴシック"/>
              <a:ea typeface="ＭＳ Ｐゴシック"/>
            </a:rPr>
            <a:t>なお、類似団体と比較して小・中学校や社会教育施設が多くあることから、住民一人当たりの費用については、類似団体を上回る傾向がある。</a:t>
          </a:r>
        </a:p>
        <a:p>
          <a:r>
            <a:rPr kumimoji="1" lang="ja-JP" altLang="en-US" sz="900">
              <a:solidFill>
                <a:sysClr val="windowText" lastClr="000000"/>
              </a:solidFill>
              <a:latin typeface="ＭＳ Ｐゴシック"/>
              <a:ea typeface="ＭＳ Ｐゴシック"/>
            </a:rPr>
            <a:t>・災害復旧費　13,154円（前年比＋7,132円）…令和5年度に引き続き、令和5年7月豪雨災害及び令和6年1月能登半島地震の災害復旧事業の本格化により、住民一人当たりの災害復旧費は大幅に増加した。なお、復旧が続いていることから、令和7年度も同様の傾向になると見込まれている。</a:t>
          </a:r>
        </a:p>
        <a:p>
          <a:r>
            <a:rPr kumimoji="1" lang="ja-JP" altLang="en-US" sz="900">
              <a:solidFill>
                <a:sysClr val="windowText" lastClr="000000"/>
              </a:solidFill>
              <a:latin typeface="ＭＳ Ｐゴシック"/>
              <a:ea typeface="ＭＳ Ｐゴシック"/>
            </a:rPr>
            <a:t>・公債費　108,642円（前年比▲5,251円）…合併特例債や過疎対策事業債を活用して実施した大型建設事業に係る償還額が大きいため、住民一人当たりの費用は類似団体平均よりも高い状況が続いている。なお、現時点では令和5年度が公債費のピークであり、令和6年度は見込み通り減少に転じた。今後も基本的には減少していく見込みである。</a:t>
          </a:r>
          <a:endParaRPr kumimoji="1" lang="ja-JP" altLang="en-US" sz="1300">
            <a:solidFill>
              <a:sysClr val="windowText" lastClr="00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894715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724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894715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724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894715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724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4890"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96500" y="9601835"/>
          <a:ext cx="550862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9650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3188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7215" y="9591675"/>
          <a:ext cx="40868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934085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78950" y="285750"/>
          <a:ext cx="23495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34520" y="285750"/>
          <a:ext cx="35331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富山県南砺市</a:t>
          </a:r>
        </a:p>
      </xdr:txBody>
    </xdr:sp>
    <xdr:clientData/>
  </xdr:twoCellAnchor>
  <xdr:twoCellAnchor>
    <xdr:from>
      <xdr:col>0</xdr:col>
      <xdr:colOff>466725</xdr:colOff>
      <xdr:row>4</xdr:row>
      <xdr:rowOff>0</xdr:rowOff>
    </xdr:from>
    <xdr:to>
      <xdr:col>3</xdr:col>
      <xdr:colOff>732790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671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485140</xdr:colOff>
      <xdr:row>45</xdr:row>
      <xdr:rowOff>342265</xdr:rowOff>
    </xdr:from>
    <xdr:to>
      <xdr:col>15</xdr:col>
      <xdr:colOff>543560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57790" y="9933940"/>
          <a:ext cx="516699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solidFill>
                <a:sysClr val="windowText" lastClr="000000"/>
              </a:solidFill>
              <a:latin typeface="ＭＳ ゴシック"/>
              <a:ea typeface="ＭＳ ゴシック"/>
            </a:rPr>
            <a:t>・標準財政規模は、普通交付税等の減少により、前年度から69百万円減少した。歳入歳出決算額は前年度から増加したが、災害影響による事業進捗の遅延等に係る繰越の増加等により、実質収支（▲137百万円）、単年度収支（▲15百万円）は減少した。そのため実質収支比率は前年度に続き減少する結果となった。また冬期間の大雪に伴う除排雪経費の大幅な増加等で例年よりも財政調整基金を取り崩したこと、一方で積立ては、他基金を優先したことから、23百万円（▲474百万円）にとどまったことで実質単年度収支は▲214百万円の赤字となった。</a:t>
          </a:r>
          <a:endParaRPr kumimoji="1" lang="ja-JP" altLang="en-US" sz="900">
            <a:solidFill>
              <a:srgbClr val="FF0000"/>
            </a:solidFill>
            <a:latin typeface="ＭＳ ゴシック"/>
            <a:ea typeface="ＭＳ ゴシック"/>
          </a:endParaRPr>
        </a:p>
        <a:p>
          <a:r>
            <a:rPr kumimoji="1" lang="ja-JP" altLang="en-US" sz="900">
              <a:solidFill>
                <a:sysClr val="windowText" lastClr="000000"/>
              </a:solidFill>
              <a:latin typeface="ＭＳ ゴシック"/>
              <a:ea typeface="ＭＳ ゴシック"/>
            </a:rPr>
            <a:t>・実質収支及び実質収支比率は、事業執行率、繰越事業の多寡、普通交付税等の追加交付などによる歳入一般財源の増加など、特殊事情に左右される面がある。しかしながら、引き続き、事務事業の適正化・効率化を通じて歳出の抑制を図り、健全な財政運営に努めていく。</a:t>
          </a:r>
        </a:p>
        <a:p>
          <a:r>
            <a:rPr kumimoji="1" lang="ja-JP" altLang="en-US" sz="900">
              <a:solidFill>
                <a:sysClr val="windowText" lastClr="000000"/>
              </a:solidFill>
              <a:latin typeface="ＭＳ ゴシック"/>
              <a:ea typeface="ＭＳ ゴシック"/>
            </a:rPr>
            <a:t>・財政調整基金は、標準財政規模の</a:t>
          </a:r>
          <a:r>
            <a:rPr kumimoji="1" lang="en-US" altLang="ja-JP" sz="900">
              <a:solidFill>
                <a:sysClr val="windowText" lastClr="000000"/>
              </a:solidFill>
              <a:latin typeface="ＭＳ ゴシック"/>
              <a:ea typeface="ＭＳ ゴシック"/>
            </a:rPr>
            <a:t>10</a:t>
          </a:r>
          <a:r>
            <a:rPr kumimoji="1" lang="ja-JP" altLang="en-US" sz="900">
              <a:solidFill>
                <a:sysClr val="windowText" lastClr="000000"/>
              </a:solidFill>
              <a:latin typeface="ＭＳ ゴシック"/>
              <a:ea typeface="ＭＳ ゴシック"/>
            </a:rPr>
            <a:t>％～</a:t>
          </a:r>
          <a:r>
            <a:rPr kumimoji="1" lang="en-US" altLang="ja-JP" sz="900">
              <a:solidFill>
                <a:sysClr val="windowText" lastClr="000000"/>
              </a:solidFill>
              <a:latin typeface="ＭＳ ゴシック"/>
              <a:ea typeface="ＭＳ ゴシック"/>
            </a:rPr>
            <a:t>15</a:t>
          </a:r>
          <a:r>
            <a:rPr kumimoji="1" lang="ja-JP" altLang="en-US" sz="900">
              <a:solidFill>
                <a:sysClr val="windowText" lastClr="000000"/>
              </a:solidFill>
              <a:latin typeface="ＭＳ ゴシック"/>
              <a:ea typeface="ＭＳ ゴシック"/>
            </a:rPr>
            <a:t>％程度を確保する方針としている。令和6年度は、補正予算の財源として取り崩したが、先述の方針に掲げる水準の積立額を確保している。引き続き、今後の市税及び普通交付税等の一般財源の減少に備え、必要な積立てを行う。</a:t>
          </a:r>
          <a:endParaRPr kumimoji="1" lang="ja-JP" altLang="en-US" sz="9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47020"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29210</xdr:rowOff>
    </xdr:from>
    <xdr:to>
      <xdr:col>11</xdr:col>
      <xdr:colOff>914400</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13695"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2915" y="6896100"/>
          <a:ext cx="428815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1357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80295"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33020"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富山県南砺市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2915"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80370"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latin typeface="ＭＳ ゴシック"/>
              <a:ea typeface="ＭＳ ゴシック"/>
            </a:rPr>
            <a:t>全ての会計で黒字であり、実質赤字比率はない。</a:t>
          </a:r>
        </a:p>
        <a:p>
          <a:r>
            <a:rPr kumimoji="1" lang="en-US" altLang="ja-JP" sz="1050">
              <a:latin typeface="ＭＳ ゴシック"/>
              <a:ea typeface="ＭＳ ゴシック"/>
            </a:rPr>
            <a:t>【</a:t>
          </a:r>
          <a:r>
            <a:rPr kumimoji="1" lang="ja-JP" altLang="en-US" sz="1050">
              <a:latin typeface="ＭＳ ゴシック"/>
              <a:ea typeface="ＭＳ ゴシック"/>
            </a:rPr>
            <a:t>一般会計</a:t>
          </a:r>
          <a:r>
            <a:rPr kumimoji="1" lang="en-US" altLang="ja-JP" sz="1050">
              <a:latin typeface="ＭＳ ゴシック"/>
              <a:ea typeface="ＭＳ ゴシック"/>
            </a:rPr>
            <a:t>】</a:t>
          </a:r>
        </a:p>
        <a:p>
          <a:r>
            <a:rPr kumimoji="1" lang="ja-JP" altLang="en-US" sz="1050">
              <a:solidFill>
                <a:sysClr val="windowText" lastClr="000000"/>
              </a:solidFill>
              <a:latin typeface="ＭＳ ゴシック"/>
              <a:ea typeface="ＭＳ ゴシック"/>
            </a:rPr>
            <a:t>　歳入決算額は、減債基金の繰入に伴う繰入金や財産収入等により、前年度から917百万円増加（＋2</a:t>
          </a:r>
          <a:r>
            <a:rPr kumimoji="1" lang="en-US" altLang="ja-JP" sz="1050">
              <a:solidFill>
                <a:sysClr val="windowText" lastClr="000000"/>
              </a:solidFill>
              <a:latin typeface="ＭＳ ゴシック"/>
              <a:ea typeface="ＭＳ ゴシック"/>
            </a:rPr>
            <a:t>.4</a:t>
          </a:r>
          <a:r>
            <a:rPr kumimoji="1" lang="ja-JP" altLang="en-US" sz="1050">
              <a:solidFill>
                <a:sysClr val="windowText" lastClr="000000"/>
              </a:solidFill>
              <a:latin typeface="ＭＳ ゴシック"/>
              <a:ea typeface="ＭＳ ゴシック"/>
            </a:rPr>
            <a:t>％）した。一方、歳出決算額においては、令和５年７月豪雨災害、令和６年能登半島地震関連の災害復旧費が災害査定が完了したことにより増加（＋114％・＋323百万円）し、また翌年度繰越額が増加したことから、昨年度に続き実質収支額は減少（▲137百万円）した。</a:t>
          </a:r>
        </a:p>
        <a:p>
          <a:r>
            <a:rPr kumimoji="1" lang="ja-JP" altLang="en-US" sz="1050">
              <a:latin typeface="ＭＳ ゴシック"/>
              <a:ea typeface="ＭＳ ゴシック"/>
            </a:rPr>
            <a:t>　ただし、人件費や公共施設の維持修繕費といった経常的経費の増加傾向が続いている一方、歳入一般財源の減少が見込まれているので、今後の黒字幅及び黒字額の対標準財政規模比の注視が必要である。</a:t>
          </a:r>
          <a:endParaRPr kumimoji="1" lang="ja-JP" altLang="en-US" sz="1050">
            <a:solidFill>
              <a:srgbClr val="FF0000"/>
            </a:solidFill>
            <a:latin typeface="ＭＳ ゴシック"/>
            <a:ea typeface="ＭＳ ゴシック"/>
          </a:endParaRPr>
        </a:p>
        <a:p>
          <a:endParaRPr kumimoji="1" lang="ja-JP" altLang="en-US" sz="1050">
            <a:solidFill>
              <a:srgbClr val="FF0000"/>
            </a:solidFill>
            <a:latin typeface="ＭＳ ゴシック"/>
            <a:ea typeface="ＭＳ ゴシック"/>
          </a:endParaRPr>
        </a:p>
        <a:p>
          <a:r>
            <a:rPr kumimoji="1" lang="en-US" altLang="ja-JP" sz="1050">
              <a:solidFill>
                <a:sysClr val="windowText" lastClr="000000"/>
              </a:solidFill>
              <a:latin typeface="ＭＳ ゴシック"/>
              <a:ea typeface="ＭＳ ゴシック"/>
            </a:rPr>
            <a:t>【</a:t>
          </a:r>
          <a:r>
            <a:rPr kumimoji="1" lang="ja-JP" altLang="en-US" sz="1050">
              <a:solidFill>
                <a:sysClr val="windowText" lastClr="000000"/>
              </a:solidFill>
              <a:latin typeface="ＭＳ ゴシック"/>
              <a:ea typeface="ＭＳ ゴシック"/>
            </a:rPr>
            <a:t>病院事業会計</a:t>
          </a:r>
          <a:r>
            <a:rPr kumimoji="1" lang="en-US" altLang="ja-JP" sz="1050">
              <a:solidFill>
                <a:sysClr val="windowText" lastClr="000000"/>
              </a:solidFill>
              <a:latin typeface="ＭＳ ゴシック"/>
              <a:ea typeface="ＭＳ ゴシック"/>
            </a:rPr>
            <a:t>】</a:t>
          </a:r>
        </a:p>
        <a:p>
          <a:r>
            <a:rPr kumimoji="1" lang="ja-JP" altLang="en-US" sz="1050">
              <a:solidFill>
                <a:sysClr val="windowText" lastClr="000000"/>
              </a:solidFill>
              <a:latin typeface="ＭＳ ゴシック"/>
              <a:ea typeface="ＭＳ ゴシック"/>
            </a:rPr>
            <a:t>　病院事業で資金不足は生じていない。しかし、令和６年度は453百万円の経常損失が出ており前年度に引き続き厳しい経営状況が続いている。資金不足とならないように、市立病院経営強化プラン（令和５～９年度）に基づき、病院機能の集約・分化を図り、将来にわたって安定した経営を展開する。</a:t>
          </a:r>
        </a:p>
        <a:p>
          <a:endParaRPr kumimoji="1" lang="ja-JP" altLang="en-US" sz="1050">
            <a:solidFill>
              <a:sysClr val="windowText" lastClr="000000"/>
            </a:solidFill>
            <a:latin typeface="ＭＳ ゴシック"/>
            <a:ea typeface="ＭＳ ゴシック"/>
          </a:endParaRPr>
        </a:p>
        <a:p>
          <a:r>
            <a:rPr kumimoji="1" lang="en-US" altLang="ja-JP" sz="1050">
              <a:solidFill>
                <a:sysClr val="windowText" lastClr="000000"/>
              </a:solidFill>
              <a:latin typeface="ＭＳ ゴシック"/>
              <a:ea typeface="ＭＳ ゴシック"/>
            </a:rPr>
            <a:t>【</a:t>
          </a:r>
          <a:r>
            <a:rPr kumimoji="1" lang="ja-JP" altLang="en-US" sz="1050">
              <a:solidFill>
                <a:sysClr val="windowText" lastClr="000000"/>
              </a:solidFill>
              <a:latin typeface="ＭＳ ゴシック"/>
              <a:ea typeface="ＭＳ ゴシック"/>
            </a:rPr>
            <a:t>水道事業会計・下水道事業会計</a:t>
          </a:r>
          <a:r>
            <a:rPr kumimoji="1" lang="en-US" altLang="ja-JP" sz="1050">
              <a:solidFill>
                <a:sysClr val="windowText" lastClr="000000"/>
              </a:solidFill>
              <a:latin typeface="ＭＳ ゴシック"/>
              <a:ea typeface="ＭＳ ゴシック"/>
            </a:rPr>
            <a:t>】</a:t>
          </a:r>
        </a:p>
        <a:p>
          <a:r>
            <a:rPr kumimoji="1" lang="ja-JP" altLang="en-US" sz="1050">
              <a:solidFill>
                <a:sysClr val="windowText" lastClr="000000"/>
              </a:solidFill>
              <a:latin typeface="ＭＳ ゴシック"/>
              <a:ea typeface="ＭＳ ゴシック"/>
            </a:rPr>
            <a:t>　水道事業、下水道事業ともに資金不足は生じていない。ただし、下水道事業のうち、農業集落排水事業、林業集落排水事業、特定地域生活排水処理事業及び個別排水処理事業は、例年、経常損失を出しており、なかでも、農業集落排水事業の経常損失額が大きくなっている。資金不足が発生しないよう、今後の下水道事業全体の事業継続に向けた財源確保対策等の検討が必要である。</a:t>
          </a:r>
        </a:p>
        <a:p>
          <a:r>
            <a:rPr kumimoji="1" lang="ja-JP" altLang="en-US" sz="1050">
              <a:solidFill>
                <a:sysClr val="windowText" lastClr="000000"/>
              </a:solidFill>
              <a:latin typeface="ＭＳ ゴシック"/>
              <a:ea typeface="ＭＳ ゴシック"/>
            </a:rPr>
            <a:t>　なお水道事業、下水道事業ともに経営戦略を策定している。将来の人口減少による使用料収入の減少や老朽施設の更新を視野に入れ、策定した経営戦略に基づきながら、漏水や不明水対策等によって有収率を高める</a:t>
          </a:r>
          <a:r>
            <a:rPr kumimoji="1" lang="ja-JP" altLang="en-US" sz="1050">
              <a:latin typeface="ＭＳ ゴシック"/>
              <a:ea typeface="ＭＳ ゴシック"/>
            </a:rPr>
            <a:t>とともに、必要に応じた料金改定（令和９年度予定）等の財源確保策により、経営の健全化に取り組む必要がある。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9525</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2915" y="6896100"/>
          <a:ext cx="428815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309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309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309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309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309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9309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9309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9309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9309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9309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7887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59340" y="190500"/>
          <a:ext cx="227520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25070" y="190500"/>
          <a:ext cx="34258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富山県南砺市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2915" y="7591425"/>
          <a:ext cx="683133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804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804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804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804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804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804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804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804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804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997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15470" y="7600315"/>
          <a:ext cx="404495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15470" y="7591425"/>
          <a:ext cx="80899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2905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38660" y="7934325"/>
          <a:ext cx="37788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latin typeface="ＭＳ ゴシック"/>
              <a:ea typeface="ＭＳ ゴシック"/>
            </a:rPr>
            <a:t>実質公債費比率（３年間平均値）</a:t>
          </a:r>
        </a:p>
        <a:p>
          <a:r>
            <a:rPr kumimoji="1" lang="ja-JP" altLang="en-US" sz="900">
              <a:latin typeface="ＭＳ ゴシック"/>
              <a:ea typeface="ＭＳ ゴシック"/>
            </a:rPr>
            <a:t>　・</a:t>
          </a:r>
          <a:r>
            <a:rPr kumimoji="1" lang="en-US" altLang="ja-JP" sz="900">
              <a:latin typeface="ＭＳ ゴシック"/>
              <a:ea typeface="ＭＳ ゴシック"/>
            </a:rPr>
            <a:t>R4</a:t>
          </a:r>
          <a:r>
            <a:rPr kumimoji="1" lang="ja-JP" altLang="en-US" sz="900">
              <a:latin typeface="ＭＳ ゴシック"/>
              <a:ea typeface="ＭＳ ゴシック"/>
            </a:rPr>
            <a:t>　6.13　　・</a:t>
          </a:r>
          <a:r>
            <a:rPr kumimoji="1" lang="en-US" altLang="ja-JP" sz="900">
              <a:latin typeface="ＭＳ ゴシック"/>
              <a:ea typeface="ＭＳ ゴシック"/>
            </a:rPr>
            <a:t>R5</a:t>
          </a:r>
          <a:r>
            <a:rPr kumimoji="1" lang="ja-JP" altLang="en-US" sz="900">
              <a:latin typeface="ＭＳ ゴシック"/>
              <a:ea typeface="ＭＳ ゴシック"/>
            </a:rPr>
            <a:t>　7.88　　・</a:t>
          </a:r>
          <a:r>
            <a:rPr kumimoji="1" lang="en-US" altLang="ja-JP" sz="900">
              <a:latin typeface="ＭＳ ゴシック"/>
              <a:ea typeface="ＭＳ ゴシック"/>
            </a:rPr>
            <a:t>R6</a:t>
          </a:r>
          <a:r>
            <a:rPr kumimoji="1" lang="ja-JP" altLang="en-US" sz="900">
              <a:latin typeface="ＭＳ ゴシック"/>
              <a:ea typeface="ＭＳ ゴシック"/>
            </a:rPr>
            <a:t>　9</a:t>
          </a:r>
          <a:r>
            <a:rPr kumimoji="1" lang="en-US" altLang="ja-JP" sz="900">
              <a:latin typeface="ＭＳ ゴシック"/>
              <a:ea typeface="ＭＳ ゴシック"/>
            </a:rPr>
            <a:t>.51    </a:t>
          </a:r>
        </a:p>
        <a:p>
          <a:r>
            <a:rPr kumimoji="1" lang="ja-JP" altLang="en-US" sz="900">
              <a:solidFill>
                <a:sysClr val="windowText" lastClr="000000"/>
              </a:solidFill>
              <a:latin typeface="ＭＳ ゴシック"/>
              <a:ea typeface="ＭＳ ゴシック"/>
            </a:rPr>
            <a:t>　上記のとおり、実質公債費比率（３か年平均）は上昇が続いている。数値の上昇の要因として、「①令和元年度以降から決算剰余金の使途を繰上償還から基金積立に変更したこと」、「②過去の大型建設事業に係る元金償還の開始によって元利償還金が増加していること」が挙げられる。今後もこの方針を継続する場合、実質公債費比率は上昇を続けると考えられる。</a:t>
          </a:r>
          <a:endParaRPr kumimoji="1" lang="ja-JP" altLang="en-US" sz="900">
            <a:solidFill>
              <a:srgbClr val="FF0000"/>
            </a:solidFill>
            <a:latin typeface="ＭＳ ゴシック"/>
            <a:ea typeface="ＭＳ ゴシック"/>
          </a:endParaRPr>
        </a:p>
        <a:p>
          <a:r>
            <a:rPr kumimoji="1" lang="ja-JP" altLang="en-US" sz="900">
              <a:solidFill>
                <a:sysClr val="windowText" lastClr="000000"/>
              </a:solidFill>
              <a:latin typeface="ＭＳ ゴシック"/>
              <a:ea typeface="ＭＳ ゴシック"/>
            </a:rPr>
            <a:t>　公営企業債の元利償還金については、施設の更新が本格化するまでの間は減少傾向が続いている。ただし、今後の設備更新を迎える時期は、元利償還金の増額幅の注視が必要である。また、3条予算への繰入額の多寡も、少なからず準元利償還金の算入額に影響するので、本業の経営状態にも留意する必要がある。</a:t>
          </a:r>
        </a:p>
        <a:p>
          <a:r>
            <a:rPr kumimoji="1" lang="ja-JP" altLang="en-US" sz="900">
              <a:solidFill>
                <a:sysClr val="windowText" lastClr="000000"/>
              </a:solidFill>
              <a:latin typeface="ＭＳ ゴシック"/>
              <a:ea typeface="ＭＳ ゴシック"/>
            </a:rPr>
            <a:t>　公債費は、令和</a:t>
          </a:r>
          <a:r>
            <a:rPr kumimoji="1" lang="en-US" altLang="ja-JP" sz="900">
              <a:solidFill>
                <a:sysClr val="windowText" lastClr="000000"/>
              </a:solidFill>
              <a:latin typeface="ＭＳ ゴシック"/>
              <a:ea typeface="ＭＳ ゴシック"/>
            </a:rPr>
            <a:t>5</a:t>
          </a:r>
          <a:r>
            <a:rPr kumimoji="1" lang="ja-JP" altLang="en-US" sz="900">
              <a:solidFill>
                <a:sysClr val="windowText" lastClr="000000"/>
              </a:solidFill>
              <a:latin typeface="ＭＳ ゴシック"/>
              <a:ea typeface="ＭＳ ゴシック"/>
            </a:rPr>
            <a:t>年度でピークを迎え、徐々に減少していく見込みだが、今後、普通交付税や算入公債費等の減少により標準財政規模の減少幅も大きくなると見込んでおり、その場合、実質公債費比率が急速に上昇する可能性がある。今後は、実質公債費比率の推移に注視しながら、地方債の適正な発行規模の管理に努めるとともに、発行額圧縮や</a:t>
          </a:r>
          <a:r>
            <a:rPr kumimoji="1" lang="ja-JP" altLang="en-US" sz="900">
              <a:solidFill>
                <a:sysClr val="windowText" lastClr="000000"/>
              </a:solidFill>
              <a:latin typeface="ＭＳ Ｐゴシック"/>
              <a:ea typeface="ＭＳ Ｐゴシック"/>
            </a:rPr>
            <a:t>繰上償還の再開も検討する必要がある。</a:t>
          </a:r>
          <a:endParaRPr kumimoji="1" lang="ja-JP" altLang="en-US" sz="9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2915" y="12411075"/>
          <a:ext cx="683133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15470" y="12420600"/>
          <a:ext cx="407225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0235" y="12411075"/>
          <a:ext cx="73787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0245" y="12630785"/>
          <a:ext cx="386524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満期一括償還地方債は借り入れていないため、ゼロとなっている。</a:t>
          </a:r>
        </a:p>
        <a:p>
          <a:r>
            <a:rPr kumimoji="1" lang="ja-JP" altLang="en-US" sz="1000">
              <a:latin typeface="ＭＳ ゴシック"/>
              <a:ea typeface="ＭＳ ゴシック"/>
            </a:rPr>
            <a:t>※今後も借入の予定なし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19585" y="7572375"/>
          <a:ext cx="426783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78640"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8887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8887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8887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8887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8887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8887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8887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8887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8887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8887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8887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1744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6984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398780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7725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49815" y="238125"/>
          <a:ext cx="2322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697460" y="238125"/>
          <a:ext cx="34899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富山県南砺市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2915" y="7591425"/>
          <a:ext cx="546925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882015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7850" y="705485"/>
          <a:ext cx="164909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34520" y="7962900"/>
          <a:ext cx="403860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　平成</a:t>
          </a:r>
          <a:r>
            <a:rPr kumimoji="1" lang="en-US" altLang="ja-JP" sz="1100">
              <a:latin typeface="ＭＳ ゴシック"/>
              <a:ea typeface="ＭＳ ゴシック"/>
            </a:rPr>
            <a:t>30</a:t>
          </a:r>
          <a:r>
            <a:rPr kumimoji="1" lang="ja-JP" altLang="en-US" sz="1100">
              <a:latin typeface="ＭＳ ゴシック"/>
              <a:ea typeface="ＭＳ ゴシック"/>
            </a:rPr>
            <a:t>年度まで繰上償還を毎年実施し、起債残額を圧縮してきたため、将来負担額が抑えられてきた。また、将来的に市の負担が見込まれる経費に対応する特定目的基金（公共施設再編基金等）を設置し、適切に積立てを継続しているため、充当可能基金も一定規模を確保できている。</a:t>
          </a:r>
        </a:p>
        <a:p>
          <a:r>
            <a:rPr kumimoji="1" lang="ja-JP" altLang="en-US" sz="1100">
              <a:latin typeface="ＭＳ ゴシック"/>
              <a:ea typeface="ＭＳ ゴシック"/>
            </a:rPr>
            <a:t>　一方で、基準財政需要額算入見込額は、令和元年度以降、減少幅が大きくなっている。これは、令和２年度以降、発行が終了した合併特例債や、下水道事業債等の償還額が進み、公債費への算入額が減少しているためである。ただし、辺地対策事業債や過疎対策事業債といった基準財政需要額への算入率が高い地方債を活用できる状況にあるため、一定規模の算入見込額は維持できていると考えられる。</a:t>
          </a:r>
        </a:p>
        <a:p>
          <a:r>
            <a:rPr kumimoji="1" lang="ja-JP" altLang="en-US" sz="1100">
              <a:latin typeface="ＭＳ ゴシック"/>
              <a:ea typeface="ＭＳ ゴシック"/>
            </a:rPr>
            <a:t>　また、将来負担額の抑制、充当可能基金及び基準財政需要額への算入見込額を維持していることにより、将来負担比率は発生していない。ただし、中長期的には、人口減少及び実額償還で算入される元利償還金の減少に伴う市税・普通交付税の減少、各種インフラ等の維持管理費の増加が見込まれ、これまで以上に基金の取崩しが増加することが想定される。</a:t>
          </a:r>
        </a:p>
        <a:p>
          <a:r>
            <a:rPr kumimoji="1" lang="ja-JP" altLang="en-US" sz="1100">
              <a:latin typeface="ＭＳ ゴシック"/>
              <a:ea typeface="ＭＳ ゴシック"/>
            </a:rPr>
            <a:t>　したがって、将来負担を発生させないためには、公共施設再編計画に基づく施設の統廃合を着実に進め、地方債の新規発行を厳格に管理するとともに、純繰越金の特定目的基金等への計画的な積立てを徹底し、中長期的な財源確保に努める必要があ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724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724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32217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7215" y="11934825"/>
          <a:ext cx="664591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4856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50047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富山県南砺市</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583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724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4856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4856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年度中の取崩額が積立額を上回ったため、令和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年度の基金残高は、前年度から</a:t>
          </a:r>
          <a:r>
            <a:rPr kumimoji="1" lang="en-US" altLang="ja-JP" sz="1300">
              <a:solidFill>
                <a:schemeClr val="dk1"/>
              </a:solidFill>
              <a:effectLst/>
              <a:latin typeface="ＭＳ ゴシック"/>
              <a:ea typeface="ＭＳ ゴシック"/>
              <a:cs typeface="+mn-cs"/>
            </a:rPr>
            <a:t>830</a:t>
          </a:r>
          <a:r>
            <a:rPr kumimoji="1" lang="ja-JP" altLang="en-US" sz="1300">
              <a:solidFill>
                <a:schemeClr val="dk1"/>
              </a:solidFill>
              <a:effectLst/>
              <a:latin typeface="ＭＳ ゴシック"/>
              <a:ea typeface="ＭＳ ゴシック"/>
              <a:cs typeface="+mn-cs"/>
            </a:rPr>
            <a:t>百万円減の</a:t>
          </a:r>
          <a:r>
            <a:rPr kumimoji="1" lang="en-US" altLang="ja-JP" sz="1300">
              <a:solidFill>
                <a:schemeClr val="dk1"/>
              </a:solidFill>
              <a:effectLst/>
              <a:latin typeface="ＭＳ ゴシック"/>
              <a:ea typeface="ＭＳ ゴシック"/>
              <a:cs typeface="+mn-cs"/>
            </a:rPr>
            <a:t>24,861</a:t>
          </a:r>
          <a:r>
            <a:rPr kumimoji="1" lang="ja-JP" altLang="en-US" sz="1300">
              <a:solidFill>
                <a:schemeClr val="dk1"/>
              </a:solidFill>
              <a:effectLst/>
              <a:latin typeface="ＭＳ ゴシック"/>
              <a:ea typeface="ＭＳ ゴシック"/>
              <a:cs typeface="+mn-cs"/>
            </a:rPr>
            <a:t>百万円となった。</a:t>
          </a:r>
        </a:p>
        <a:p>
          <a:r>
            <a:rPr kumimoji="1" lang="ja-JP" altLang="en-US" sz="1300">
              <a:solidFill>
                <a:schemeClr val="dk1"/>
              </a:solidFill>
              <a:effectLst/>
              <a:latin typeface="ＭＳ ゴシック"/>
              <a:ea typeface="ＭＳ ゴシック"/>
              <a:cs typeface="+mn-cs"/>
            </a:rPr>
            <a:t>基金全体の取崩し額は</a:t>
          </a:r>
          <a:r>
            <a:rPr kumimoji="1" lang="en-US" altLang="ja-JP" sz="1300">
              <a:solidFill>
                <a:schemeClr val="dk1"/>
              </a:solidFill>
              <a:effectLst/>
              <a:latin typeface="ＭＳ ゴシック"/>
              <a:ea typeface="ＭＳ ゴシック"/>
              <a:cs typeface="+mn-cs"/>
            </a:rPr>
            <a:t>2,093</a:t>
          </a:r>
          <a:r>
            <a:rPr kumimoji="1" lang="ja-JP" altLang="en-US" sz="1300">
              <a:solidFill>
                <a:schemeClr val="dk1"/>
              </a:solidFill>
              <a:effectLst/>
              <a:latin typeface="ＭＳ ゴシック"/>
              <a:ea typeface="ＭＳ ゴシック"/>
              <a:cs typeface="+mn-cs"/>
            </a:rPr>
            <a:t>百万円であり、市債の償還財源に「減債基金」を</a:t>
          </a:r>
          <a:r>
            <a:rPr kumimoji="1" lang="en-US" altLang="ja-JP" sz="1300">
              <a:solidFill>
                <a:schemeClr val="dk1"/>
              </a:solidFill>
              <a:effectLst/>
              <a:latin typeface="ＭＳ ゴシック"/>
              <a:ea typeface="ＭＳ ゴシック"/>
              <a:cs typeface="+mn-cs"/>
            </a:rPr>
            <a:t>606</a:t>
          </a:r>
          <a:r>
            <a:rPr kumimoji="1" lang="ja-JP" altLang="en-US" sz="1300">
              <a:solidFill>
                <a:schemeClr val="dk1"/>
              </a:solidFill>
              <a:effectLst/>
              <a:latin typeface="ＭＳ ゴシック"/>
              <a:ea typeface="ＭＳ ゴシック"/>
              <a:cs typeface="+mn-cs"/>
            </a:rPr>
            <a:t>百万円取り崩したほか、特定目的基金を</a:t>
          </a:r>
          <a:r>
            <a:rPr kumimoji="1" lang="en-US" altLang="ja-JP" sz="1300">
              <a:solidFill>
                <a:schemeClr val="dk1"/>
              </a:solidFill>
              <a:effectLst/>
              <a:latin typeface="ＭＳ ゴシック"/>
              <a:ea typeface="ＭＳ ゴシック"/>
              <a:cs typeface="+mn-cs"/>
            </a:rPr>
            <a:t>1,387</a:t>
          </a:r>
          <a:r>
            <a:rPr kumimoji="1" lang="ja-JP" altLang="en-US" sz="1300">
              <a:solidFill>
                <a:schemeClr val="dk1"/>
              </a:solidFill>
              <a:effectLst/>
              <a:latin typeface="ＭＳ ゴシック"/>
              <a:ea typeface="ＭＳ ゴシック"/>
              <a:cs typeface="+mn-cs"/>
            </a:rPr>
            <a:t>百万円取り崩している。主なものとして、商工観光関係の重点事業の財源に「商工観光振興基金」を</a:t>
          </a:r>
          <a:r>
            <a:rPr kumimoji="1" lang="en-US" altLang="ja-JP" sz="1300">
              <a:solidFill>
                <a:schemeClr val="dk1"/>
              </a:solidFill>
              <a:effectLst/>
              <a:latin typeface="ＭＳ ゴシック"/>
              <a:ea typeface="ＭＳ ゴシック"/>
              <a:cs typeface="+mn-cs"/>
            </a:rPr>
            <a:t>647</a:t>
          </a:r>
          <a:r>
            <a:rPr kumimoji="1" lang="ja-JP" altLang="en-US" sz="1300">
              <a:solidFill>
                <a:schemeClr val="dk1"/>
              </a:solidFill>
              <a:effectLst/>
              <a:latin typeface="ＭＳ ゴシック"/>
              <a:ea typeface="ＭＳ ゴシック"/>
              <a:cs typeface="+mn-cs"/>
            </a:rPr>
            <a:t>百万円、総合計画に基づく事業の財源に「地方創生推進基金」を</a:t>
          </a:r>
          <a:r>
            <a:rPr kumimoji="1" lang="en-US" altLang="ja-JP" sz="1300">
              <a:solidFill>
                <a:schemeClr val="dk1"/>
              </a:solidFill>
              <a:effectLst/>
              <a:latin typeface="ＭＳ ゴシック"/>
              <a:ea typeface="ＭＳ ゴシック"/>
              <a:cs typeface="+mn-cs"/>
            </a:rPr>
            <a:t>200</a:t>
          </a:r>
          <a:r>
            <a:rPr kumimoji="1" lang="ja-JP" altLang="en-US" sz="1300">
              <a:solidFill>
                <a:schemeClr val="dk1"/>
              </a:solidFill>
              <a:effectLst/>
              <a:latin typeface="ＭＳ ゴシック"/>
              <a:ea typeface="ＭＳ ゴシック"/>
              <a:cs typeface="+mn-cs"/>
            </a:rPr>
            <a:t>百万円をそれぞれ取り崩した。</a:t>
          </a:r>
        </a:p>
        <a:p>
          <a:r>
            <a:rPr kumimoji="1" lang="ja-JP" altLang="en-US" sz="1300">
              <a:solidFill>
                <a:schemeClr val="dk1"/>
              </a:solidFill>
              <a:effectLst/>
              <a:latin typeface="ＭＳ ゴシック"/>
              <a:ea typeface="ＭＳ ゴシック"/>
              <a:cs typeface="+mn-cs"/>
            </a:rPr>
            <a:t>　一方で、積み立て額は</a:t>
          </a:r>
          <a:r>
            <a:rPr kumimoji="1" lang="en-US" altLang="ja-JP" sz="1300">
              <a:solidFill>
                <a:schemeClr val="dk1"/>
              </a:solidFill>
              <a:effectLst/>
              <a:latin typeface="ＭＳ ゴシック"/>
              <a:ea typeface="ＭＳ ゴシック"/>
              <a:cs typeface="+mn-cs"/>
            </a:rPr>
            <a:t>1,263</a:t>
          </a:r>
          <a:r>
            <a:rPr kumimoji="1" lang="ja-JP" altLang="en-US" sz="1300">
              <a:solidFill>
                <a:schemeClr val="dk1"/>
              </a:solidFill>
              <a:effectLst/>
              <a:latin typeface="ＭＳ ゴシック"/>
              <a:ea typeface="ＭＳ ゴシック"/>
              <a:cs typeface="+mn-cs"/>
            </a:rPr>
            <a:t>百万円であり、総合計画に基づく事業費の増加を見据えて「地方創生推進基金」に</a:t>
          </a:r>
          <a:r>
            <a:rPr kumimoji="1" lang="en-US" altLang="ja-JP" sz="1300">
              <a:solidFill>
                <a:schemeClr val="dk1"/>
              </a:solidFill>
              <a:effectLst/>
              <a:latin typeface="ＭＳ ゴシック"/>
              <a:ea typeface="ＭＳ ゴシック"/>
              <a:cs typeface="+mn-cs"/>
            </a:rPr>
            <a:t>342</a:t>
          </a:r>
          <a:r>
            <a:rPr kumimoji="1" lang="ja-JP" altLang="en-US" sz="1300">
              <a:solidFill>
                <a:schemeClr val="dk1"/>
              </a:solidFill>
              <a:effectLst/>
              <a:latin typeface="ＭＳ ゴシック"/>
              <a:ea typeface="ＭＳ ゴシック"/>
              <a:cs typeface="+mn-cs"/>
            </a:rPr>
            <a:t>百万円、産業振興施策の将来的な財政需要の増加を見据えて「商工観光振興基金」に</a:t>
          </a:r>
          <a:r>
            <a:rPr kumimoji="1" lang="en-US" altLang="ja-JP" sz="1300">
              <a:solidFill>
                <a:schemeClr val="dk1"/>
              </a:solidFill>
              <a:effectLst/>
              <a:latin typeface="ＭＳ ゴシック"/>
              <a:ea typeface="ＭＳ ゴシック"/>
              <a:cs typeface="+mn-cs"/>
            </a:rPr>
            <a:t>280</a:t>
          </a:r>
          <a:r>
            <a:rPr kumimoji="1" lang="ja-JP" altLang="en-US" sz="1300">
              <a:solidFill>
                <a:schemeClr val="dk1"/>
              </a:solidFill>
              <a:effectLst/>
              <a:latin typeface="ＭＳ ゴシック"/>
              <a:ea typeface="ＭＳ ゴシック"/>
              <a:cs typeface="+mn-cs"/>
            </a:rPr>
            <a:t>百万円を積み立てるなど、特定目的基金に</a:t>
          </a:r>
          <a:r>
            <a:rPr kumimoji="1" lang="en-US" altLang="ja-JP" sz="1300">
              <a:solidFill>
                <a:schemeClr val="dk1"/>
              </a:solidFill>
              <a:effectLst/>
              <a:latin typeface="ＭＳ ゴシック"/>
              <a:ea typeface="ＭＳ ゴシック"/>
              <a:cs typeface="+mn-cs"/>
            </a:rPr>
            <a:t>1,105</a:t>
          </a:r>
          <a:r>
            <a:rPr kumimoji="1" lang="ja-JP" altLang="en-US" sz="1300">
              <a:solidFill>
                <a:schemeClr val="dk1"/>
              </a:solidFill>
              <a:effectLst/>
              <a:latin typeface="ＭＳ ゴシック"/>
              <a:ea typeface="ＭＳ ゴシック"/>
              <a:cs typeface="+mn-cs"/>
            </a:rPr>
            <a:t>百万円を積み立てた。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既存の公共施設（インフラ設備を含む。）を維持管理費や、子育て支援施策を中心としたソフト事業の財政需要の増加傾向が続いている。一方で、中長期的な財政見通しでは、歳入一般財源の減少が顕著となることが予見されている。そのため、必要な行政サービスの提供を続けるには、基金の取崩しに頼らざるをえない状況となっている。</a:t>
          </a:r>
        </a:p>
        <a:p>
          <a:r>
            <a:rPr kumimoji="1" lang="ja-JP" altLang="en-US" sz="1300">
              <a:solidFill>
                <a:schemeClr val="dk1"/>
              </a:solidFill>
              <a:effectLst/>
              <a:latin typeface="ＭＳ ゴシック"/>
              <a:ea typeface="ＭＳ ゴシック"/>
              <a:cs typeface="+mn-cs"/>
            </a:rPr>
            <a:t>そのため、決算剰余金等を有効活用しながら、基金の積立てを強化する。それと同時に、基金が枯渇することのないよう、予算規模の適正な圧縮を図り、基金の取崩しと積立てのバランスを保った運用を続け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2984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4856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4856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p>
        <a:p>
          <a:r>
            <a:rPr kumimoji="1" lang="ja-JP" altLang="en-US" sz="1300">
              <a:solidFill>
                <a:schemeClr val="dk1"/>
              </a:solidFill>
              <a:effectLst/>
              <a:latin typeface="ＭＳ ゴシック"/>
              <a:ea typeface="ＭＳ ゴシック"/>
              <a:cs typeface="+mn-cs"/>
            </a:rPr>
            <a:t>・合併地域振興基金　：分庁舎廃止後の新たなまちづくりの推進に必要な事業に充当</a:t>
          </a:r>
        </a:p>
        <a:p>
          <a:r>
            <a:rPr kumimoji="1" lang="ja-JP" altLang="en-US" sz="1300">
              <a:solidFill>
                <a:schemeClr val="dk1"/>
              </a:solidFill>
              <a:effectLst/>
              <a:latin typeface="ＭＳ ゴシック"/>
              <a:ea typeface="ＭＳ ゴシック"/>
              <a:cs typeface="+mn-cs"/>
            </a:rPr>
            <a:t>・公共施設再編基金　：公共施設再編計画で維持する方針の施設の維持管理費に充当</a:t>
          </a:r>
        </a:p>
        <a:p>
          <a:r>
            <a:rPr kumimoji="1" lang="ja-JP" altLang="en-US" sz="1300">
              <a:solidFill>
                <a:schemeClr val="dk1"/>
              </a:solidFill>
              <a:effectLst/>
              <a:latin typeface="ＭＳ ゴシック"/>
              <a:ea typeface="ＭＳ ゴシック"/>
              <a:cs typeface="+mn-cs"/>
            </a:rPr>
            <a:t>・施設等整備基金　　：公共施設（インフラ設備を含む。）の維持管理費に充当</a:t>
          </a:r>
        </a:p>
        <a:p>
          <a:r>
            <a:rPr kumimoji="1" lang="ja-JP" altLang="en-US" sz="1300">
              <a:solidFill>
                <a:schemeClr val="dk1"/>
              </a:solidFill>
              <a:effectLst/>
              <a:latin typeface="ＭＳ ゴシック"/>
              <a:ea typeface="ＭＳ ゴシック"/>
              <a:cs typeface="+mn-cs"/>
            </a:rPr>
            <a:t>・地方創生推進基金　：南砺市総合計画に基づく重点事業に充当</a:t>
          </a:r>
        </a:p>
        <a:p>
          <a:r>
            <a:rPr kumimoji="1" lang="ja-JP" altLang="en-US" sz="1300">
              <a:solidFill>
                <a:schemeClr val="dk1"/>
              </a:solidFill>
              <a:effectLst/>
              <a:latin typeface="ＭＳ ゴシック"/>
              <a:ea typeface="ＭＳ ゴシック"/>
              <a:cs typeface="+mn-cs"/>
            </a:rPr>
            <a:t>・すこやか子育て基金：幅広い子育て支援施策に充当</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・合併地域振興基金：積立てはしていないが、地域住民主体のまちづくり拠点施設整備事業に</a:t>
          </a:r>
          <a:r>
            <a:rPr kumimoji="1" lang="en-US" altLang="ja-JP" sz="1300">
              <a:solidFill>
                <a:schemeClr val="dk1"/>
              </a:solidFill>
              <a:effectLst/>
              <a:latin typeface="ＭＳ ゴシック"/>
              <a:ea typeface="ＭＳ ゴシック"/>
              <a:cs typeface="+mn-cs"/>
            </a:rPr>
            <a:t>28</a:t>
          </a:r>
          <a:r>
            <a:rPr kumimoji="1" lang="ja-JP" altLang="en-US" sz="1300">
              <a:solidFill>
                <a:schemeClr val="dk1"/>
              </a:solidFill>
              <a:effectLst/>
              <a:latin typeface="ＭＳ ゴシック"/>
              <a:ea typeface="ＭＳ ゴシック"/>
              <a:cs typeface="+mn-cs"/>
            </a:rPr>
            <a:t>百万円を取り崩しため、基金残高は減少した。</a:t>
          </a:r>
        </a:p>
        <a:p>
          <a:r>
            <a:rPr kumimoji="1" lang="ja-JP" altLang="en-US" sz="1300">
              <a:solidFill>
                <a:schemeClr val="dk1"/>
              </a:solidFill>
              <a:effectLst/>
              <a:latin typeface="ＭＳ ゴシック"/>
              <a:ea typeface="ＭＳ ゴシック"/>
              <a:cs typeface="+mn-cs"/>
            </a:rPr>
            <a:t>・施設等整備基金：公共施設（インフラ設備を含む。）の維持管理費の増嵩に備えるために</a:t>
          </a:r>
          <a:r>
            <a:rPr kumimoji="1" lang="en-US" altLang="ja-JP" sz="1300">
              <a:solidFill>
                <a:schemeClr val="dk1"/>
              </a:solidFill>
              <a:effectLst/>
              <a:latin typeface="ＭＳ ゴシック"/>
              <a:ea typeface="ＭＳ ゴシック"/>
              <a:cs typeface="+mn-cs"/>
            </a:rPr>
            <a:t>81</a:t>
          </a:r>
          <a:r>
            <a:rPr kumimoji="1" lang="ja-JP" altLang="en-US" sz="1300">
              <a:solidFill>
                <a:schemeClr val="dk1"/>
              </a:solidFill>
              <a:effectLst/>
              <a:latin typeface="ＭＳ ゴシック"/>
              <a:ea typeface="ＭＳ ゴシック"/>
              <a:cs typeface="+mn-cs"/>
            </a:rPr>
            <a:t>百万円を積み立てたが、公共施設の維持補修費の財源として</a:t>
          </a:r>
          <a:r>
            <a:rPr kumimoji="1" lang="en-US" altLang="ja-JP" sz="1300">
              <a:solidFill>
                <a:schemeClr val="dk1"/>
              </a:solidFill>
              <a:effectLst/>
              <a:latin typeface="ＭＳ ゴシック"/>
              <a:ea typeface="ＭＳ ゴシック"/>
              <a:cs typeface="+mn-cs"/>
            </a:rPr>
            <a:t>149</a:t>
          </a:r>
          <a:r>
            <a:rPr kumimoji="1" lang="ja-JP" altLang="en-US" sz="1300">
              <a:solidFill>
                <a:schemeClr val="dk1"/>
              </a:solidFill>
              <a:effectLst/>
              <a:latin typeface="ＭＳ ゴシック"/>
              <a:ea typeface="ＭＳ ゴシック"/>
              <a:cs typeface="+mn-cs"/>
            </a:rPr>
            <a:t>百万円を取り崩した。その結果、基金残高は減少した。</a:t>
          </a:r>
        </a:p>
        <a:p>
          <a:r>
            <a:rPr kumimoji="1" lang="ja-JP" altLang="en-US" sz="1300">
              <a:solidFill>
                <a:schemeClr val="dk1"/>
              </a:solidFill>
              <a:effectLst/>
              <a:latin typeface="ＭＳ ゴシック"/>
              <a:ea typeface="ＭＳ ゴシック"/>
              <a:cs typeface="+mn-cs"/>
            </a:rPr>
            <a:t>・地方創生推進基金：第</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次南砺市総合計画に基づく重点事業の財源として、</a:t>
          </a:r>
          <a:r>
            <a:rPr kumimoji="1" lang="en-US" altLang="ja-JP" sz="1300">
              <a:solidFill>
                <a:schemeClr val="dk1"/>
              </a:solidFill>
              <a:effectLst/>
              <a:latin typeface="ＭＳ ゴシック"/>
              <a:ea typeface="ＭＳ ゴシック"/>
              <a:cs typeface="+mn-cs"/>
            </a:rPr>
            <a:t>200</a:t>
          </a:r>
          <a:r>
            <a:rPr kumimoji="1" lang="ja-JP" altLang="en-US" sz="1300">
              <a:solidFill>
                <a:schemeClr val="dk1"/>
              </a:solidFill>
              <a:effectLst/>
              <a:latin typeface="ＭＳ ゴシック"/>
              <a:ea typeface="ＭＳ ゴシック"/>
              <a:cs typeface="+mn-cs"/>
            </a:rPr>
            <a:t>百万円を取り崩した。一方で、後年度の総合計画に基づく重点事業を見据えて</a:t>
          </a:r>
          <a:r>
            <a:rPr kumimoji="1" lang="en-US" altLang="ja-JP" sz="1300">
              <a:solidFill>
                <a:schemeClr val="dk1"/>
              </a:solidFill>
              <a:effectLst/>
              <a:latin typeface="ＭＳ ゴシック"/>
              <a:ea typeface="ＭＳ ゴシック"/>
              <a:cs typeface="+mn-cs"/>
            </a:rPr>
            <a:t>342</a:t>
          </a:r>
          <a:r>
            <a:rPr kumimoji="1" lang="ja-JP" altLang="en-US" sz="1300">
              <a:solidFill>
                <a:schemeClr val="dk1"/>
              </a:solidFill>
              <a:effectLst/>
              <a:latin typeface="ＭＳ ゴシック"/>
              <a:ea typeface="ＭＳ ゴシック"/>
              <a:cs typeface="+mn-cs"/>
            </a:rPr>
            <a:t>百万円積み立てしたため、基金残高は増加した。</a:t>
          </a:r>
        </a:p>
        <a:p>
          <a:r>
            <a:rPr kumimoji="1" lang="ja-JP" altLang="en-US" sz="1300">
              <a:solidFill>
                <a:schemeClr val="dk1"/>
              </a:solidFill>
              <a:effectLst/>
              <a:latin typeface="ＭＳ ゴシック"/>
              <a:ea typeface="ＭＳ ゴシック"/>
              <a:cs typeface="+mn-cs"/>
            </a:rPr>
            <a:t>・すこやか子育て基金：子育て支援事業等の財源として</a:t>
          </a:r>
          <a:r>
            <a:rPr kumimoji="1" lang="en-US" altLang="ja-JP" sz="1300">
              <a:solidFill>
                <a:schemeClr val="dk1"/>
              </a:solidFill>
              <a:effectLst/>
              <a:latin typeface="ＭＳ ゴシック"/>
              <a:ea typeface="ＭＳ ゴシック"/>
              <a:cs typeface="+mn-cs"/>
            </a:rPr>
            <a:t>78</a:t>
          </a:r>
          <a:r>
            <a:rPr kumimoji="1" lang="ja-JP" altLang="en-US" sz="1300">
              <a:solidFill>
                <a:schemeClr val="dk1"/>
              </a:solidFill>
              <a:effectLst/>
              <a:latin typeface="ＭＳ ゴシック"/>
              <a:ea typeface="ＭＳ ゴシック"/>
              <a:cs typeface="+mn-cs"/>
            </a:rPr>
            <a:t>百万円を取り崩したが、積立て額は</a:t>
          </a:r>
          <a:r>
            <a:rPr kumimoji="1" lang="en-US" altLang="ja-JP" sz="1300">
              <a:solidFill>
                <a:schemeClr val="dk1"/>
              </a:solidFill>
              <a:effectLst/>
              <a:latin typeface="ＭＳ ゴシック"/>
              <a:ea typeface="ＭＳ ゴシック"/>
              <a:cs typeface="+mn-cs"/>
            </a:rPr>
            <a:t>154</a:t>
          </a:r>
          <a:r>
            <a:rPr kumimoji="1" lang="ja-JP" altLang="en-US" sz="1300">
              <a:solidFill>
                <a:schemeClr val="dk1"/>
              </a:solidFill>
              <a:effectLst/>
              <a:latin typeface="ＭＳ ゴシック"/>
              <a:ea typeface="ＭＳ ゴシック"/>
              <a:cs typeface="+mn-cs"/>
            </a:rPr>
            <a:t>百万円（前年度と同水準）となった。結果として、基金残高は増加した。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・合併地域振興基金：分庁舎廃止後の新たなまちづくりの推進のために必要な事業（主に複合施設の整備）に、順次活用する。</a:t>
          </a:r>
        </a:p>
        <a:p>
          <a:r>
            <a:rPr kumimoji="1" lang="ja-JP" altLang="en-US" sz="1300">
              <a:solidFill>
                <a:schemeClr val="dk1"/>
              </a:solidFill>
              <a:effectLst/>
              <a:latin typeface="ＭＳ ゴシック"/>
              <a:ea typeface="ＭＳ ゴシック"/>
              <a:cs typeface="+mn-cs"/>
            </a:rPr>
            <a:t>・公共施設再編基金：第</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次南砺市公共施設再編計画で維持する方針の施設（介護福祉施設等）の維持管理費に、順次活用する。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2984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4856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4856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予算の執行状況に鑑みて</a:t>
          </a:r>
          <a:r>
            <a:rPr kumimoji="1" lang="en-US" altLang="ja-JP" sz="1300">
              <a:solidFill>
                <a:schemeClr val="dk1"/>
              </a:solidFill>
              <a:effectLst/>
              <a:latin typeface="ＭＳ ゴシック"/>
              <a:ea typeface="ＭＳ ゴシック"/>
              <a:cs typeface="+mn-cs"/>
            </a:rPr>
            <a:t>100</a:t>
          </a:r>
          <a:r>
            <a:rPr kumimoji="1" lang="ja-JP" altLang="en-US" sz="1300">
              <a:solidFill>
                <a:schemeClr val="dk1"/>
              </a:solidFill>
              <a:effectLst/>
              <a:latin typeface="ＭＳ ゴシック"/>
              <a:ea typeface="ＭＳ ゴシック"/>
              <a:cs typeface="+mn-cs"/>
            </a:rPr>
            <a:t>百万円を取り崩し、利子分である</a:t>
          </a:r>
          <a:r>
            <a:rPr kumimoji="1" lang="en-US" altLang="ja-JP" sz="1300">
              <a:solidFill>
                <a:schemeClr val="dk1"/>
              </a:solidFill>
              <a:effectLst/>
              <a:latin typeface="ＭＳ ゴシック"/>
              <a:ea typeface="ＭＳ ゴシック"/>
              <a:cs typeface="+mn-cs"/>
            </a:rPr>
            <a:t>11</a:t>
          </a:r>
          <a:r>
            <a:rPr kumimoji="1" lang="ja-JP" altLang="en-US" sz="1300">
              <a:solidFill>
                <a:schemeClr val="dk1"/>
              </a:solidFill>
              <a:effectLst/>
              <a:latin typeface="ＭＳ ゴシック"/>
              <a:ea typeface="ＭＳ ゴシック"/>
              <a:cs typeface="+mn-cs"/>
            </a:rPr>
            <a:t>百万円を積み立てた。結果として、令和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年度中の取崩額が積立額を上回ったため、令和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年度の基金残高は、前年度から</a:t>
          </a:r>
          <a:r>
            <a:rPr kumimoji="1" lang="en-US" altLang="ja-JP" sz="1300">
              <a:solidFill>
                <a:schemeClr val="dk1"/>
              </a:solidFill>
              <a:effectLst/>
              <a:latin typeface="ＭＳ ゴシック"/>
              <a:ea typeface="ＭＳ ゴシック"/>
              <a:cs typeface="+mn-cs"/>
            </a:rPr>
            <a:t>77</a:t>
          </a:r>
          <a:r>
            <a:rPr kumimoji="1" lang="ja-JP" altLang="en-US" sz="1300">
              <a:solidFill>
                <a:schemeClr val="dk1"/>
              </a:solidFill>
              <a:effectLst/>
              <a:latin typeface="ＭＳ ゴシック"/>
              <a:ea typeface="ＭＳ ゴシック"/>
              <a:cs typeface="+mn-cs"/>
            </a:rPr>
            <a:t>百万円減の</a:t>
          </a:r>
          <a:r>
            <a:rPr kumimoji="1" lang="en-US" altLang="ja-JP" sz="1300">
              <a:solidFill>
                <a:schemeClr val="dk1"/>
              </a:solidFill>
              <a:effectLst/>
              <a:latin typeface="ＭＳ ゴシック"/>
              <a:ea typeface="ＭＳ ゴシック"/>
              <a:cs typeface="+mn-cs"/>
            </a:rPr>
            <a:t>3,912</a:t>
          </a:r>
          <a:r>
            <a:rPr kumimoji="1" lang="ja-JP" altLang="en-US" sz="1300">
              <a:solidFill>
                <a:schemeClr val="dk1"/>
              </a:solidFill>
              <a:effectLst/>
              <a:latin typeface="ＭＳ ゴシック"/>
              <a:ea typeface="ＭＳ ゴシック"/>
              <a:cs typeface="+mn-cs"/>
            </a:rPr>
            <a:t>百万円となった。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基金残高は、災害対応等の不測の資金需要に備える観点から、標準財政規模の</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a:t>
          </a:r>
          <a:r>
            <a:rPr kumimoji="1" lang="en-US" altLang="ja-JP" sz="1300">
              <a:solidFill>
                <a:schemeClr val="dk1"/>
              </a:solidFill>
              <a:effectLst/>
              <a:latin typeface="ＭＳ ゴシック"/>
              <a:ea typeface="ＭＳ ゴシック"/>
              <a:cs typeface="+mn-cs"/>
            </a:rPr>
            <a:t>15</a:t>
          </a:r>
          <a:r>
            <a:rPr kumimoji="1" lang="ja-JP" altLang="en-US" sz="1300">
              <a:solidFill>
                <a:schemeClr val="dk1"/>
              </a:solidFill>
              <a:effectLst/>
              <a:latin typeface="ＭＳ ゴシック"/>
              <a:ea typeface="ＭＳ ゴシック"/>
              <a:cs typeface="+mn-cs"/>
            </a:rPr>
            <a:t>％を保持できるように努めている。</a:t>
          </a:r>
        </a:p>
        <a:p>
          <a:r>
            <a:rPr kumimoji="1" lang="ja-JP" altLang="en-US" sz="1300">
              <a:solidFill>
                <a:schemeClr val="dk1"/>
              </a:solidFill>
              <a:effectLst/>
              <a:latin typeface="ＭＳ ゴシック"/>
              <a:ea typeface="ＭＳ ゴシック"/>
              <a:cs typeface="+mn-cs"/>
            </a:rPr>
            <a:t>　中長期的な財政見通しでは、公共施設等の維持補修費に係る費用が増嵩していくことが見込まれており、歳入一般財源の不足が顕著となると考えられることから、現在の残高を保持していくよう努めていく。</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2984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4856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4856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財政調整基金への積立てを強化した影響で、減債基金の取崩額は前年度から</a:t>
          </a:r>
          <a:r>
            <a:rPr kumimoji="1" lang="en-US" altLang="ja-JP" sz="1300">
              <a:solidFill>
                <a:schemeClr val="dk1"/>
              </a:solidFill>
              <a:effectLst/>
              <a:latin typeface="ＭＳ ゴシック"/>
              <a:ea typeface="ＭＳ ゴシック"/>
              <a:cs typeface="+mn-cs"/>
            </a:rPr>
            <a:t>349</a:t>
          </a:r>
          <a:r>
            <a:rPr kumimoji="1" lang="ja-JP" altLang="en-US" sz="1300">
              <a:solidFill>
                <a:schemeClr val="dk1"/>
              </a:solidFill>
              <a:effectLst/>
              <a:latin typeface="ＭＳ ゴシック"/>
              <a:ea typeface="ＭＳ ゴシック"/>
              <a:cs typeface="+mn-cs"/>
            </a:rPr>
            <a:t>百万円増の</a:t>
          </a:r>
          <a:r>
            <a:rPr kumimoji="1" lang="en-US" altLang="ja-JP" sz="1300">
              <a:solidFill>
                <a:schemeClr val="dk1"/>
              </a:solidFill>
              <a:effectLst/>
              <a:latin typeface="ＭＳ ゴシック"/>
              <a:ea typeface="ＭＳ ゴシック"/>
              <a:cs typeface="+mn-cs"/>
            </a:rPr>
            <a:t>606</a:t>
          </a:r>
          <a:r>
            <a:rPr kumimoji="1" lang="ja-JP" altLang="en-US" sz="1300">
              <a:solidFill>
                <a:schemeClr val="dk1"/>
              </a:solidFill>
              <a:effectLst/>
              <a:latin typeface="ＭＳ ゴシック"/>
              <a:ea typeface="ＭＳ ゴシック"/>
              <a:cs typeface="+mn-cs"/>
            </a:rPr>
            <a:t>百万円となった。一方で、積立額は基金運用益及び剰余金から</a:t>
          </a:r>
          <a:r>
            <a:rPr kumimoji="1" lang="en-US" altLang="ja-JP" sz="1300">
              <a:solidFill>
                <a:schemeClr val="dk1"/>
              </a:solidFill>
              <a:effectLst/>
              <a:latin typeface="ＭＳ ゴシック"/>
              <a:ea typeface="ＭＳ ゴシック"/>
              <a:cs typeface="+mn-cs"/>
            </a:rPr>
            <a:t>135</a:t>
          </a:r>
          <a:r>
            <a:rPr kumimoji="1" lang="ja-JP" altLang="en-US" sz="1300">
              <a:solidFill>
                <a:schemeClr val="dk1"/>
              </a:solidFill>
              <a:effectLst/>
              <a:latin typeface="ＭＳ ゴシック"/>
              <a:ea typeface="ＭＳ ゴシック"/>
              <a:cs typeface="+mn-cs"/>
            </a:rPr>
            <a:t>百万円にとどまった。結果として、令和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年度中の取崩額が積立額を上回ったため、令和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年度の基金残高は、前年度から</a:t>
          </a:r>
          <a:r>
            <a:rPr kumimoji="1" lang="en-US" altLang="ja-JP" sz="1300">
              <a:solidFill>
                <a:schemeClr val="dk1"/>
              </a:solidFill>
              <a:effectLst/>
              <a:latin typeface="ＭＳ ゴシック"/>
              <a:ea typeface="ＭＳ ゴシック"/>
              <a:cs typeface="+mn-cs"/>
            </a:rPr>
            <a:t>471</a:t>
          </a:r>
          <a:r>
            <a:rPr kumimoji="1" lang="ja-JP" altLang="en-US" sz="1300">
              <a:solidFill>
                <a:schemeClr val="dk1"/>
              </a:solidFill>
              <a:effectLst/>
              <a:latin typeface="ＭＳ ゴシック"/>
              <a:ea typeface="ＭＳ ゴシック"/>
              <a:cs typeface="+mn-cs"/>
            </a:rPr>
            <a:t>百万円減の</a:t>
          </a:r>
          <a:r>
            <a:rPr kumimoji="1" lang="en-US" altLang="ja-JP" sz="1300">
              <a:solidFill>
                <a:schemeClr val="dk1"/>
              </a:solidFill>
              <a:effectLst/>
              <a:latin typeface="ＭＳ ゴシック"/>
              <a:ea typeface="ＭＳ ゴシック"/>
              <a:cs typeface="+mn-cs"/>
            </a:rPr>
            <a:t>5,571</a:t>
          </a:r>
          <a:r>
            <a:rPr kumimoji="1" lang="ja-JP" altLang="en-US" sz="1300">
              <a:solidFill>
                <a:schemeClr val="dk1"/>
              </a:solidFill>
              <a:effectLst/>
              <a:latin typeface="ＭＳ ゴシック"/>
              <a:ea typeface="ＭＳ ゴシック"/>
              <a:cs typeface="+mn-cs"/>
            </a:rPr>
            <a:t>百万円となった。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年度間の公債費の平準化を図る観点から、当該年度の元利償還金のうち普通交付税で措置されない分に対し、</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％程度を目安に充当することを基本としているが、各年度の取崩し額は、決算状況や歳入一般財源の不足状況を踏まえて判断している。</a:t>
          </a:r>
        </a:p>
        <a:p>
          <a:r>
            <a:rPr kumimoji="1" lang="ja-JP" altLang="en-US" sz="1300">
              <a:solidFill>
                <a:schemeClr val="dk1"/>
              </a:solidFill>
              <a:effectLst/>
              <a:latin typeface="ＭＳ ゴシック"/>
              <a:ea typeface="ＭＳ ゴシック"/>
              <a:cs typeface="+mn-cs"/>
            </a:rPr>
            <a:t>　なお、実質公債費比率が、起債制限比率となる</a:t>
          </a:r>
          <a:r>
            <a:rPr kumimoji="1" lang="en-US" altLang="ja-JP" sz="1300">
              <a:solidFill>
                <a:schemeClr val="dk1"/>
              </a:solidFill>
              <a:effectLst/>
              <a:latin typeface="ＭＳ ゴシック"/>
              <a:ea typeface="ＭＳ ゴシック"/>
              <a:cs typeface="+mn-cs"/>
            </a:rPr>
            <a:t>18</a:t>
          </a:r>
          <a:r>
            <a:rPr kumimoji="1" lang="ja-JP" altLang="en-US" sz="1300">
              <a:solidFill>
                <a:schemeClr val="dk1"/>
              </a:solidFill>
              <a:effectLst/>
              <a:latin typeface="ＭＳ ゴシック"/>
              <a:ea typeface="ＭＳ ゴシック"/>
              <a:cs typeface="+mn-cs"/>
            </a:rPr>
            <a:t>％に達するおそれがあると判断したときは、減債基金を活用し、繰上償還を実施する。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2984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45720</xdr:rowOff>
    </xdr:from>
    <xdr:to>
      <xdr:col>37</xdr:col>
      <xdr:colOff>57150</xdr:colOff>
      <xdr:row>60</xdr:row>
      <xdr:rowOff>114935</xdr:rowOff>
    </xdr:to>
    <xdr:graphicFrame macro="">
      <xdr:nvGraphicFramePr>
        <xdr:cNvPr id="2" name="グラフ1">
          <a:extLst>
            <a:ext uri="{FF2B5EF4-FFF2-40B4-BE49-F238E27FC236}">
              <a16:creationId xmlns:a16="http://schemas.microsoft.com/office/drawing/2014/main" id="{07439E2C-B2A1-49D3-9D92-CBF3CF28C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133350</xdr:rowOff>
    </xdr:to>
    <xdr:graphicFrame macro="">
      <xdr:nvGraphicFramePr>
        <xdr:cNvPr id="3" name="グラフ2">
          <a:extLst>
            <a:ext uri="{FF2B5EF4-FFF2-40B4-BE49-F238E27FC236}">
              <a16:creationId xmlns:a16="http://schemas.microsoft.com/office/drawing/2014/main" id="{41DD2C80-B844-495A-A88F-13BB4CE456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D5C24F2-FD13-41CA-8646-3DB38C9C7E1B}"/>
            </a:ext>
          </a:extLst>
        </xdr:cNvPr>
        <xdr:cNvSpPr/>
      </xdr:nvSpPr>
      <xdr:spPr>
        <a:xfrm>
          <a:off x="11998518" y="9501809"/>
          <a:ext cx="1399430" cy="34190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2064EE3-A154-4593-991B-0915933A4652}"/>
            </a:ext>
          </a:extLst>
        </xdr:cNvPr>
        <xdr:cNvSpPr/>
      </xdr:nvSpPr>
      <xdr:spPr>
        <a:xfrm>
          <a:off x="13397948" y="9501809"/>
          <a:ext cx="1399429" cy="34190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74ABCB3-B72E-4F35-8275-A32563B23A46}"/>
            </a:ext>
          </a:extLst>
        </xdr:cNvPr>
        <xdr:cNvSpPr/>
      </xdr:nvSpPr>
      <xdr:spPr>
        <a:xfrm>
          <a:off x="14797377" y="9501809"/>
          <a:ext cx="1399430" cy="34190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3940F89-C52B-49C4-877E-F28CE34B86D6}"/>
            </a:ext>
          </a:extLst>
        </xdr:cNvPr>
        <xdr:cNvSpPr/>
      </xdr:nvSpPr>
      <xdr:spPr>
        <a:xfrm>
          <a:off x="16196807" y="9501809"/>
          <a:ext cx="1399430" cy="34190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41BBF22-A092-4A82-A83F-7D0402977C73}"/>
            </a:ext>
          </a:extLst>
        </xdr:cNvPr>
        <xdr:cNvSpPr/>
      </xdr:nvSpPr>
      <xdr:spPr>
        <a:xfrm>
          <a:off x="17596237" y="9501809"/>
          <a:ext cx="1399429" cy="34190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9AAF8B0-D9BF-4A7F-B25B-4E86734CBD26}"/>
            </a:ext>
          </a:extLst>
        </xdr:cNvPr>
        <xdr:cNvSpPr/>
      </xdr:nvSpPr>
      <xdr:spPr>
        <a:xfrm>
          <a:off x="11998518" y="13374094"/>
          <a:ext cx="1399430" cy="3498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B32CCC4-55AE-4B9E-B067-FE25F5707F07}"/>
            </a:ext>
          </a:extLst>
        </xdr:cNvPr>
        <xdr:cNvSpPr/>
      </xdr:nvSpPr>
      <xdr:spPr>
        <a:xfrm>
          <a:off x="13397948" y="13374094"/>
          <a:ext cx="1399429" cy="3498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B90F3B7-2261-4FC2-8882-1ABC965B25F3}"/>
            </a:ext>
          </a:extLst>
        </xdr:cNvPr>
        <xdr:cNvSpPr/>
      </xdr:nvSpPr>
      <xdr:spPr>
        <a:xfrm>
          <a:off x="14797377" y="13374094"/>
          <a:ext cx="1399430" cy="3498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37787F5-B55E-434F-9B7B-D737CE9F4762}"/>
            </a:ext>
          </a:extLst>
        </xdr:cNvPr>
        <xdr:cNvSpPr/>
      </xdr:nvSpPr>
      <xdr:spPr>
        <a:xfrm>
          <a:off x="16196807" y="13374094"/>
          <a:ext cx="1399430" cy="3498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7450CDF-DF86-491E-86ED-B72816F8CC05}"/>
            </a:ext>
          </a:extLst>
        </xdr:cNvPr>
        <xdr:cNvSpPr/>
      </xdr:nvSpPr>
      <xdr:spPr>
        <a:xfrm>
          <a:off x="17596237" y="13374094"/>
          <a:ext cx="1399429" cy="3498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174625</xdr:colOff>
      <xdr:row>1</xdr:row>
      <xdr:rowOff>156210</xdr:rowOff>
    </xdr:to>
    <xdr:sp macro="" textlink="">
      <xdr:nvSpPr>
        <xdr:cNvPr id="14" name="正方形/長方形 13">
          <a:extLst>
            <a:ext uri="{FF2B5EF4-FFF2-40B4-BE49-F238E27FC236}">
              <a16:creationId xmlns:a16="http://schemas.microsoft.com/office/drawing/2014/main" id="{1ED64A7D-68AD-46A0-95CA-18F81AE27298}"/>
            </a:ext>
          </a:extLst>
        </xdr:cNvPr>
        <xdr:cNvSpPr/>
      </xdr:nvSpPr>
      <xdr:spPr>
        <a:xfrm>
          <a:off x="355600" y="64135"/>
          <a:ext cx="11642615" cy="63276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51D3C33F-7FBC-4116-AE9C-6F5A8E036191}"/>
            </a:ext>
          </a:extLst>
        </xdr:cNvPr>
        <xdr:cNvSpPr/>
      </xdr:nvSpPr>
      <xdr:spPr>
        <a:xfrm>
          <a:off x="15659017" y="189230"/>
          <a:ext cx="3619224" cy="5584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3378A282-04DB-4825-A5B3-31CC0DF891A5}"/>
            </a:ext>
          </a:extLst>
        </xdr:cNvPr>
        <xdr:cNvSpPr/>
      </xdr:nvSpPr>
      <xdr:spPr>
        <a:xfrm>
          <a:off x="15671717" y="215265"/>
          <a:ext cx="3587474" cy="5070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932CC0E6-03FD-466A-9C4F-CE651B724582}"/>
            </a:ext>
          </a:extLst>
        </xdr:cNvPr>
        <xdr:cNvSpPr/>
      </xdr:nvSpPr>
      <xdr:spPr>
        <a:xfrm>
          <a:off x="15694246" y="240665"/>
          <a:ext cx="3533195" cy="4435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8DA0F014-95A3-4823-A72B-E5379FDA0C21}"/>
            </a:ext>
          </a:extLst>
        </xdr:cNvPr>
        <xdr:cNvSpPr/>
      </xdr:nvSpPr>
      <xdr:spPr>
        <a:xfrm>
          <a:off x="13083015" y="189230"/>
          <a:ext cx="2442652" cy="5584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C24C5536-342F-4D50-AB1C-6CE1751980E1}"/>
            </a:ext>
          </a:extLst>
        </xdr:cNvPr>
        <xdr:cNvSpPr/>
      </xdr:nvSpPr>
      <xdr:spPr>
        <a:xfrm>
          <a:off x="13108415" y="215265"/>
          <a:ext cx="2398202" cy="5070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5935AE92-742E-41F3-88DF-6947E5EBBE60}"/>
            </a:ext>
          </a:extLst>
        </xdr:cNvPr>
        <xdr:cNvSpPr/>
      </xdr:nvSpPr>
      <xdr:spPr>
        <a:xfrm>
          <a:off x="13133815" y="240665"/>
          <a:ext cx="2356623" cy="45623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100965</xdr:rowOff>
    </xdr:to>
    <xdr:sp macro="" textlink="">
      <xdr:nvSpPr>
        <xdr:cNvPr id="21" name="正方形/長方形 20">
          <a:extLst>
            <a:ext uri="{FF2B5EF4-FFF2-40B4-BE49-F238E27FC236}">
              <a16:creationId xmlns:a16="http://schemas.microsoft.com/office/drawing/2014/main" id="{32F8ECD6-4AA9-44BA-BB98-FF9A96621F1C}"/>
            </a:ext>
          </a:extLst>
        </xdr:cNvPr>
        <xdr:cNvSpPr/>
      </xdr:nvSpPr>
      <xdr:spPr>
        <a:xfrm>
          <a:off x="445135" y="881601"/>
          <a:ext cx="9279007" cy="17955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22" name="正方形/長方形 21">
          <a:extLst>
            <a:ext uri="{FF2B5EF4-FFF2-40B4-BE49-F238E27FC236}">
              <a16:creationId xmlns:a16="http://schemas.microsoft.com/office/drawing/2014/main" id="{931343FC-1718-47C4-B274-16470A587EBB}"/>
            </a:ext>
          </a:extLst>
        </xdr:cNvPr>
        <xdr:cNvSpPr/>
      </xdr:nvSpPr>
      <xdr:spPr>
        <a:xfrm>
          <a:off x="577049" y="913351"/>
          <a:ext cx="1275301" cy="17333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23" name="正方形/長方形 22">
          <a:extLst>
            <a:ext uri="{FF2B5EF4-FFF2-40B4-BE49-F238E27FC236}">
              <a16:creationId xmlns:a16="http://schemas.microsoft.com/office/drawing/2014/main" id="{A2F8985C-7407-4FC6-AC69-80BF3C43C151}"/>
            </a:ext>
          </a:extLst>
        </xdr:cNvPr>
        <xdr:cNvSpPr/>
      </xdr:nvSpPr>
      <xdr:spPr>
        <a:xfrm>
          <a:off x="1801550" y="913351"/>
          <a:ext cx="1224501" cy="17333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24" name="正方形/長方形 23">
          <a:extLst>
            <a:ext uri="{FF2B5EF4-FFF2-40B4-BE49-F238E27FC236}">
              <a16:creationId xmlns:a16="http://schemas.microsoft.com/office/drawing/2014/main" id="{3A7CB70B-C5FB-47BD-A277-E77753270D06}"/>
            </a:ext>
          </a:extLst>
        </xdr:cNvPr>
        <xdr:cNvSpPr/>
      </xdr:nvSpPr>
      <xdr:spPr>
        <a:xfrm>
          <a:off x="3026051" y="913351"/>
          <a:ext cx="1399430" cy="17333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DB5E44F-4FA2-41F2-A574-67BC9C953722}"/>
            </a:ext>
          </a:extLst>
        </xdr:cNvPr>
        <xdr:cNvSpPr/>
      </xdr:nvSpPr>
      <xdr:spPr>
        <a:xfrm>
          <a:off x="4425481" y="932401"/>
          <a:ext cx="1860715" cy="94728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26" name="正方形/長方形 25">
          <a:extLst>
            <a:ext uri="{FF2B5EF4-FFF2-40B4-BE49-F238E27FC236}">
              <a16:creationId xmlns:a16="http://schemas.microsoft.com/office/drawing/2014/main" id="{AB6F30D0-29DF-4989-A5D1-35D3D3AEDF3C}"/>
            </a:ext>
          </a:extLst>
        </xdr:cNvPr>
        <xdr:cNvSpPr/>
      </xdr:nvSpPr>
      <xdr:spPr>
        <a:xfrm>
          <a:off x="6286196" y="932401"/>
          <a:ext cx="1163872" cy="94728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27" name="正方形/長方形 26">
          <a:extLst>
            <a:ext uri="{FF2B5EF4-FFF2-40B4-BE49-F238E27FC236}">
              <a16:creationId xmlns:a16="http://schemas.microsoft.com/office/drawing/2014/main" id="{20599466-6416-4ACE-A5D9-889B1720A4E0}"/>
            </a:ext>
          </a:extLst>
        </xdr:cNvPr>
        <xdr:cNvSpPr/>
      </xdr:nvSpPr>
      <xdr:spPr>
        <a:xfrm>
          <a:off x="7510697" y="945101"/>
          <a:ext cx="588286" cy="94664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125730</xdr:rowOff>
    </xdr:to>
    <xdr:sp macro="" textlink="">
      <xdr:nvSpPr>
        <xdr:cNvPr id="28" name="正方形/長方形 27">
          <a:extLst>
            <a:ext uri="{FF2B5EF4-FFF2-40B4-BE49-F238E27FC236}">
              <a16:creationId xmlns:a16="http://schemas.microsoft.com/office/drawing/2014/main" id="{80A87191-8650-4012-AA61-2022AC61FDCE}"/>
            </a:ext>
          </a:extLst>
        </xdr:cNvPr>
        <xdr:cNvSpPr/>
      </xdr:nvSpPr>
      <xdr:spPr>
        <a:xfrm>
          <a:off x="4425481" y="1710469"/>
          <a:ext cx="1860715" cy="64162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174625</xdr:colOff>
      <xdr:row>9</xdr:row>
      <xdr:rowOff>125730</xdr:rowOff>
    </xdr:to>
    <xdr:sp macro="" textlink="">
      <xdr:nvSpPr>
        <xdr:cNvPr id="29" name="正方形/長方形 28">
          <a:extLst>
            <a:ext uri="{FF2B5EF4-FFF2-40B4-BE49-F238E27FC236}">
              <a16:creationId xmlns:a16="http://schemas.microsoft.com/office/drawing/2014/main" id="{0F9036C3-F90D-4723-9C77-58F3B63FB5D5}"/>
            </a:ext>
          </a:extLst>
        </xdr:cNvPr>
        <xdr:cNvSpPr/>
      </xdr:nvSpPr>
      <xdr:spPr>
        <a:xfrm>
          <a:off x="6349696" y="1710469"/>
          <a:ext cx="3374446" cy="64162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30" name="角丸四角形 29">
          <a:extLst>
            <a:ext uri="{FF2B5EF4-FFF2-40B4-BE49-F238E27FC236}">
              <a16:creationId xmlns:a16="http://schemas.microsoft.com/office/drawing/2014/main" id="{E90EA544-307D-445D-9D6E-F8F75B2E6653}"/>
            </a:ext>
          </a:extLst>
        </xdr:cNvPr>
        <xdr:cNvSpPr/>
      </xdr:nvSpPr>
      <xdr:spPr>
        <a:xfrm>
          <a:off x="10185428" y="881601"/>
          <a:ext cx="1399429" cy="1276516"/>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15240</xdr:rowOff>
    </xdr:to>
    <xdr:sp macro="" textlink="">
      <xdr:nvSpPr>
        <xdr:cNvPr id="31" name="正方形/長方形 30">
          <a:extLst>
            <a:ext uri="{FF2B5EF4-FFF2-40B4-BE49-F238E27FC236}">
              <a16:creationId xmlns:a16="http://schemas.microsoft.com/office/drawing/2014/main" id="{14261DEA-57E5-44DA-AFCD-2EDB6721C562}"/>
            </a:ext>
          </a:extLst>
        </xdr:cNvPr>
        <xdr:cNvSpPr/>
      </xdr:nvSpPr>
      <xdr:spPr>
        <a:xfrm>
          <a:off x="10423856" y="945101"/>
          <a:ext cx="1224501" cy="2469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33655</xdr:rowOff>
    </xdr:to>
    <xdr:sp macro="" textlink="">
      <xdr:nvSpPr>
        <xdr:cNvPr id="32" name="正方形/長方形 31">
          <a:extLst>
            <a:ext uri="{FF2B5EF4-FFF2-40B4-BE49-F238E27FC236}">
              <a16:creationId xmlns:a16="http://schemas.microsoft.com/office/drawing/2014/main" id="{63E8893C-0EAA-4834-9DB0-97D9A99B531A}"/>
            </a:ext>
          </a:extLst>
        </xdr:cNvPr>
        <xdr:cNvSpPr/>
      </xdr:nvSpPr>
      <xdr:spPr>
        <a:xfrm>
          <a:off x="10423856" y="1204733"/>
          <a:ext cx="1224501" cy="530501"/>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156210</xdr:rowOff>
    </xdr:to>
    <xdr:sp macro="" textlink="">
      <xdr:nvSpPr>
        <xdr:cNvPr id="33" name="正方形/長方形 32">
          <a:extLst>
            <a:ext uri="{FF2B5EF4-FFF2-40B4-BE49-F238E27FC236}">
              <a16:creationId xmlns:a16="http://schemas.microsoft.com/office/drawing/2014/main" id="{23718A5E-8802-4E6F-8845-44DFB23A7755}"/>
            </a:ext>
          </a:extLst>
        </xdr:cNvPr>
        <xdr:cNvSpPr/>
      </xdr:nvSpPr>
      <xdr:spPr>
        <a:xfrm>
          <a:off x="10423856" y="1554590"/>
          <a:ext cx="1342280" cy="6530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B9C547C7-E963-4D94-86C2-142A513CD693}"/>
            </a:ext>
          </a:extLst>
        </xdr:cNvPr>
        <xdr:cNvCxnSpPr/>
      </xdr:nvCxnSpPr>
      <xdr:spPr>
        <a:xfrm flipH="1">
          <a:off x="10252406" y="1034001"/>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5E7E637A-B985-4B6D-AE11-1542907912D7}"/>
            </a:ext>
          </a:extLst>
        </xdr:cNvPr>
        <xdr:cNvSpPr/>
      </xdr:nvSpPr>
      <xdr:spPr>
        <a:xfrm>
          <a:off x="10306381" y="99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113030</xdr:rowOff>
    </xdr:from>
    <xdr:to>
      <xdr:col>57</xdr:col>
      <xdr:colOff>158750</xdr:colOff>
      <xdr:row>4</xdr:row>
      <xdr:rowOff>45720</xdr:rowOff>
    </xdr:to>
    <xdr:sp macro="" textlink="">
      <xdr:nvSpPr>
        <xdr:cNvPr id="36" name="フローチャート: 判断 35">
          <a:extLst>
            <a:ext uri="{FF2B5EF4-FFF2-40B4-BE49-F238E27FC236}">
              <a16:creationId xmlns:a16="http://schemas.microsoft.com/office/drawing/2014/main" id="{8CEB93A9-0D2C-4BEB-BEAC-547CED1505C6}"/>
            </a:ext>
          </a:extLst>
        </xdr:cNvPr>
        <xdr:cNvSpPr/>
      </xdr:nvSpPr>
      <xdr:spPr>
        <a:xfrm>
          <a:off x="10306381" y="1289823"/>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37" name="直線コネクタ 36">
          <a:extLst>
            <a:ext uri="{FF2B5EF4-FFF2-40B4-BE49-F238E27FC236}">
              <a16:creationId xmlns:a16="http://schemas.microsoft.com/office/drawing/2014/main" id="{58A4F2B7-BC76-49F6-9DF6-AF963338C2D1}"/>
            </a:ext>
          </a:extLst>
        </xdr:cNvPr>
        <xdr:cNvCxnSpPr/>
      </xdr:nvCxnSpPr>
      <xdr:spPr>
        <a:xfrm>
          <a:off x="10350831" y="155459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38" name="直線コネクタ 37">
          <a:extLst>
            <a:ext uri="{FF2B5EF4-FFF2-40B4-BE49-F238E27FC236}">
              <a16:creationId xmlns:a16="http://schemas.microsoft.com/office/drawing/2014/main" id="{27CAACBA-579D-4315-9440-9FD63F5B29E5}"/>
            </a:ext>
          </a:extLst>
        </xdr:cNvPr>
        <xdr:cNvCxnSpPr/>
      </xdr:nvCxnSpPr>
      <xdr:spPr>
        <a:xfrm>
          <a:off x="10271456" y="1554590"/>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39" name="直線コネクタ 38">
          <a:extLst>
            <a:ext uri="{FF2B5EF4-FFF2-40B4-BE49-F238E27FC236}">
              <a16:creationId xmlns:a16="http://schemas.microsoft.com/office/drawing/2014/main" id="{EE6FBAA4-3174-4239-94EE-0A2F4A500B59}"/>
            </a:ext>
          </a:extLst>
        </xdr:cNvPr>
        <xdr:cNvCxnSpPr/>
      </xdr:nvCxnSpPr>
      <xdr:spPr>
        <a:xfrm flipV="1">
          <a:off x="10350831" y="1793654"/>
          <a:ext cx="0" cy="14381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40" name="直線コネクタ 39">
          <a:extLst>
            <a:ext uri="{FF2B5EF4-FFF2-40B4-BE49-F238E27FC236}">
              <a16:creationId xmlns:a16="http://schemas.microsoft.com/office/drawing/2014/main" id="{32F57917-21C8-4DB8-AD21-D6D3BB5DFFD2}"/>
            </a:ext>
          </a:extLst>
        </xdr:cNvPr>
        <xdr:cNvCxnSpPr/>
      </xdr:nvCxnSpPr>
      <xdr:spPr>
        <a:xfrm>
          <a:off x="10271456" y="1940643"/>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33655</xdr:rowOff>
    </xdr:from>
    <xdr:ext cx="8895715" cy="249555"/>
    <xdr:sp macro="" textlink="">
      <xdr:nvSpPr>
        <xdr:cNvPr id="41" name="テキスト ボックス 40">
          <a:extLst>
            <a:ext uri="{FF2B5EF4-FFF2-40B4-BE49-F238E27FC236}">
              <a16:creationId xmlns:a16="http://schemas.microsoft.com/office/drawing/2014/main" id="{FDB57909-A517-4A1F-9FC6-6A7B98F605E4}"/>
            </a:ext>
          </a:extLst>
        </xdr:cNvPr>
        <xdr:cNvSpPr txBox="1"/>
      </xdr:nvSpPr>
      <xdr:spPr>
        <a:xfrm>
          <a:off x="419100" y="2784806"/>
          <a:ext cx="88957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100965</xdr:rowOff>
    </xdr:from>
    <xdr:ext cx="6045835" cy="249555"/>
    <xdr:sp macro="" textlink="">
      <xdr:nvSpPr>
        <xdr:cNvPr id="42" name="テキスト ボックス 41">
          <a:extLst>
            <a:ext uri="{FF2B5EF4-FFF2-40B4-BE49-F238E27FC236}">
              <a16:creationId xmlns:a16="http://schemas.microsoft.com/office/drawing/2014/main" id="{EACDEE33-709A-48E7-A365-EFDE025A5FFB}"/>
            </a:ext>
          </a:extLst>
        </xdr:cNvPr>
        <xdr:cNvSpPr txBox="1"/>
      </xdr:nvSpPr>
      <xdr:spPr>
        <a:xfrm>
          <a:off x="419100" y="3027045"/>
          <a:ext cx="6045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870" cy="249555"/>
    <xdr:sp macro="" textlink="">
      <xdr:nvSpPr>
        <xdr:cNvPr id="43" name="テキスト ボックス 42">
          <a:extLst>
            <a:ext uri="{FF2B5EF4-FFF2-40B4-BE49-F238E27FC236}">
              <a16:creationId xmlns:a16="http://schemas.microsoft.com/office/drawing/2014/main" id="{4B6D0332-9A9C-4E17-B0C7-65BA0B18F743}"/>
            </a:ext>
          </a:extLst>
        </xdr:cNvPr>
        <xdr:cNvSpPr txBox="1"/>
      </xdr:nvSpPr>
      <xdr:spPr>
        <a:xfrm>
          <a:off x="419100" y="3279112"/>
          <a:ext cx="82308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32935" cy="249555"/>
    <xdr:sp macro="" textlink="">
      <xdr:nvSpPr>
        <xdr:cNvPr id="44" name="テキスト ボックス 43">
          <a:extLst>
            <a:ext uri="{FF2B5EF4-FFF2-40B4-BE49-F238E27FC236}">
              <a16:creationId xmlns:a16="http://schemas.microsoft.com/office/drawing/2014/main" id="{1AA963CD-5FCD-4DB7-B789-CF0F1BD41FF7}"/>
            </a:ext>
          </a:extLst>
        </xdr:cNvPr>
        <xdr:cNvSpPr txBox="1"/>
      </xdr:nvSpPr>
      <xdr:spPr>
        <a:xfrm>
          <a:off x="419100" y="3521351"/>
          <a:ext cx="4432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137795</xdr:rowOff>
    </xdr:from>
    <xdr:ext cx="184150" cy="249555"/>
    <xdr:sp macro="" textlink="">
      <xdr:nvSpPr>
        <xdr:cNvPr id="45" name="テキスト ボックス 44">
          <a:extLst>
            <a:ext uri="{FF2B5EF4-FFF2-40B4-BE49-F238E27FC236}">
              <a16:creationId xmlns:a16="http://schemas.microsoft.com/office/drawing/2014/main" id="{546021DF-B434-4249-9B00-BFCCF054C25C}"/>
            </a:ext>
          </a:extLst>
        </xdr:cNvPr>
        <xdr:cNvSpPr txBox="1"/>
      </xdr:nvSpPr>
      <xdr:spPr>
        <a:xfrm>
          <a:off x="419100" y="3763590"/>
          <a:ext cx="1841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46" name="正方形/長方形 45">
          <a:extLst>
            <a:ext uri="{FF2B5EF4-FFF2-40B4-BE49-F238E27FC236}">
              <a16:creationId xmlns:a16="http://schemas.microsoft.com/office/drawing/2014/main" id="{FE6221B9-FECA-46FB-9337-0B2F9269A90C}"/>
            </a:ext>
          </a:extLst>
        </xdr:cNvPr>
        <xdr:cNvSpPr/>
      </xdr:nvSpPr>
      <xdr:spPr>
        <a:xfrm>
          <a:off x="1175164" y="4299806"/>
          <a:ext cx="3899231" cy="3080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78105</xdr:rowOff>
    </xdr:from>
    <xdr:to>
      <xdr:col>18</xdr:col>
      <xdr:colOff>4445</xdr:colOff>
      <xdr:row>24</xdr:row>
      <xdr:rowOff>13335</xdr:rowOff>
    </xdr:to>
    <xdr:sp macro="" textlink="">
      <xdr:nvSpPr>
        <xdr:cNvPr id="47" name="正方形/長方形 46">
          <a:extLst>
            <a:ext uri="{FF2B5EF4-FFF2-40B4-BE49-F238E27FC236}">
              <a16:creationId xmlns:a16="http://schemas.microsoft.com/office/drawing/2014/main" id="{5079DA8E-2821-4EF5-B5CD-7499D22464B1}"/>
            </a:ext>
          </a:extLst>
        </xdr:cNvPr>
        <xdr:cNvSpPr/>
      </xdr:nvSpPr>
      <xdr:spPr>
        <a:xfrm>
          <a:off x="1844730" y="4658056"/>
          <a:ext cx="1586727" cy="28508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62230</xdr:rowOff>
    </xdr:from>
    <xdr:to>
      <xdr:col>23</xdr:col>
      <xdr:colOff>5080</xdr:colOff>
      <xdr:row>24</xdr:row>
      <xdr:rowOff>29210</xdr:rowOff>
    </xdr:to>
    <xdr:sp macro="" textlink="">
      <xdr:nvSpPr>
        <xdr:cNvPr id="48" name="正方形/長方形 47">
          <a:extLst>
            <a:ext uri="{FF2B5EF4-FFF2-40B4-BE49-F238E27FC236}">
              <a16:creationId xmlns:a16="http://schemas.microsoft.com/office/drawing/2014/main" id="{8B38F97F-9AEB-44C2-BAE1-32D16D5C4B59}"/>
            </a:ext>
          </a:extLst>
        </xdr:cNvPr>
        <xdr:cNvSpPr/>
      </xdr:nvSpPr>
      <xdr:spPr>
        <a:xfrm>
          <a:off x="3529882" y="4642181"/>
          <a:ext cx="776854" cy="31683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49" name="正方形/長方形 48">
          <a:extLst>
            <a:ext uri="{FF2B5EF4-FFF2-40B4-BE49-F238E27FC236}">
              <a16:creationId xmlns:a16="http://schemas.microsoft.com/office/drawing/2014/main" id="{7056779E-35BB-43DB-8DC4-134F27930307}"/>
            </a:ext>
          </a:extLst>
        </xdr:cNvPr>
        <xdr:cNvSpPr/>
      </xdr:nvSpPr>
      <xdr:spPr>
        <a:xfrm>
          <a:off x="5023595" y="4423051"/>
          <a:ext cx="1399430" cy="245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50" name="正方形/長方形 49">
          <a:extLst>
            <a:ext uri="{FF2B5EF4-FFF2-40B4-BE49-F238E27FC236}">
              <a16:creationId xmlns:a16="http://schemas.microsoft.com/office/drawing/2014/main" id="{FE60BD96-8611-4CCE-BF5C-6B3700A05493}"/>
            </a:ext>
          </a:extLst>
        </xdr:cNvPr>
        <xdr:cNvSpPr/>
      </xdr:nvSpPr>
      <xdr:spPr>
        <a:xfrm>
          <a:off x="5023595" y="4607891"/>
          <a:ext cx="1399430" cy="25366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51" name="正方形/長方形 50">
          <a:extLst>
            <a:ext uri="{FF2B5EF4-FFF2-40B4-BE49-F238E27FC236}">
              <a16:creationId xmlns:a16="http://schemas.microsoft.com/office/drawing/2014/main" id="{EB503C3B-FF21-4401-9AF9-261EFF0E8410}"/>
            </a:ext>
          </a:extLst>
        </xdr:cNvPr>
        <xdr:cNvSpPr/>
      </xdr:nvSpPr>
      <xdr:spPr>
        <a:xfrm>
          <a:off x="6423025" y="4423051"/>
          <a:ext cx="1399430" cy="245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52" name="正方形/長方形 51">
          <a:extLst>
            <a:ext uri="{FF2B5EF4-FFF2-40B4-BE49-F238E27FC236}">
              <a16:creationId xmlns:a16="http://schemas.microsoft.com/office/drawing/2014/main" id="{4F04627B-6486-42CD-8528-ED7C122EEA0D}"/>
            </a:ext>
          </a:extLst>
        </xdr:cNvPr>
        <xdr:cNvSpPr/>
      </xdr:nvSpPr>
      <xdr:spPr>
        <a:xfrm>
          <a:off x="6423025" y="4607891"/>
          <a:ext cx="1399430" cy="25366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53" name="正方形/長方形 52">
          <a:extLst>
            <a:ext uri="{FF2B5EF4-FFF2-40B4-BE49-F238E27FC236}">
              <a16:creationId xmlns:a16="http://schemas.microsoft.com/office/drawing/2014/main" id="{13AA0229-D012-40CA-91CC-3E78D98B310B}"/>
            </a:ext>
          </a:extLst>
        </xdr:cNvPr>
        <xdr:cNvSpPr/>
      </xdr:nvSpPr>
      <xdr:spPr>
        <a:xfrm>
          <a:off x="7949455" y="4423051"/>
          <a:ext cx="1399429" cy="245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54" name="正方形/長方形 53">
          <a:extLst>
            <a:ext uri="{FF2B5EF4-FFF2-40B4-BE49-F238E27FC236}">
              <a16:creationId xmlns:a16="http://schemas.microsoft.com/office/drawing/2014/main" id="{174E8255-71F2-4751-8A0D-A25A4B8E3775}"/>
            </a:ext>
          </a:extLst>
        </xdr:cNvPr>
        <xdr:cNvSpPr/>
      </xdr:nvSpPr>
      <xdr:spPr>
        <a:xfrm>
          <a:off x="7949455" y="4607891"/>
          <a:ext cx="1399429" cy="25366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64135</xdr:rowOff>
    </xdr:from>
    <xdr:to>
      <xdr:col>27</xdr:col>
      <xdr:colOff>73025</xdr:colOff>
      <xdr:row>36</xdr:row>
      <xdr:rowOff>161925</xdr:rowOff>
    </xdr:to>
    <xdr:sp macro="" textlink="">
      <xdr:nvSpPr>
        <xdr:cNvPr id="55" name="正方形/長方形 54">
          <a:extLst>
            <a:ext uri="{FF2B5EF4-FFF2-40B4-BE49-F238E27FC236}">
              <a16:creationId xmlns:a16="http://schemas.microsoft.com/office/drawing/2014/main" id="{92692FE3-8F7A-4575-B697-857EFB2104EA}"/>
            </a:ext>
          </a:extLst>
        </xdr:cNvPr>
        <xdr:cNvSpPr/>
      </xdr:nvSpPr>
      <xdr:spPr>
        <a:xfrm>
          <a:off x="1175164" y="4993944"/>
          <a:ext cx="3899231" cy="219693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64135</xdr:rowOff>
    </xdr:from>
    <xdr:to>
      <xdr:col>53</xdr:col>
      <xdr:colOff>149225</xdr:colOff>
      <xdr:row>36</xdr:row>
      <xdr:rowOff>161925</xdr:rowOff>
    </xdr:to>
    <xdr:sp macro="" textlink="">
      <xdr:nvSpPr>
        <xdr:cNvPr id="56" name="正方形/長方形 55">
          <a:extLst>
            <a:ext uri="{FF2B5EF4-FFF2-40B4-BE49-F238E27FC236}">
              <a16:creationId xmlns:a16="http://schemas.microsoft.com/office/drawing/2014/main" id="{F688A9D3-4435-46DE-8891-543E645F6082}"/>
            </a:ext>
          </a:extLst>
        </xdr:cNvPr>
        <xdr:cNvSpPr/>
      </xdr:nvSpPr>
      <xdr:spPr>
        <a:xfrm>
          <a:off x="5325524" y="4993944"/>
          <a:ext cx="4373218" cy="219693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57" name="正方形/長方形 56">
          <a:extLst>
            <a:ext uri="{FF2B5EF4-FFF2-40B4-BE49-F238E27FC236}">
              <a16:creationId xmlns:a16="http://schemas.microsoft.com/office/drawing/2014/main" id="{B79CC605-6D7C-493B-8057-B8AD08E30528}"/>
            </a:ext>
          </a:extLst>
        </xdr:cNvPr>
        <xdr:cNvSpPr/>
      </xdr:nvSpPr>
      <xdr:spPr>
        <a:xfrm>
          <a:off x="5325524" y="5055539"/>
          <a:ext cx="4198289" cy="26349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76200</xdr:rowOff>
    </xdr:to>
    <xdr:sp macro="" textlink="" fLocksText="0">
      <xdr:nvSpPr>
        <xdr:cNvPr id="58" name="テキスト ボックス 57">
          <a:extLst>
            <a:ext uri="{FF2B5EF4-FFF2-40B4-BE49-F238E27FC236}">
              <a16:creationId xmlns:a16="http://schemas.microsoft.com/office/drawing/2014/main" id="{E20E887C-C7E6-499C-9B04-1E7F5A41FB93}"/>
            </a:ext>
          </a:extLst>
        </xdr:cNvPr>
        <xdr:cNvSpPr txBox="1"/>
      </xdr:nvSpPr>
      <xdr:spPr>
        <a:xfrm>
          <a:off x="5386153" y="5294906"/>
          <a:ext cx="4185589" cy="1810247"/>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当年度に取得した有形固定資産の額を既存資産の減価償却累計額が上回る状況が継続しており、有形固定資産減価償却率は前年度比で5.6パーセント上昇した。これにより、保有する公共施設等の老朽化が進行しているといえる。
　今後、多数の施設が順次耐用年数を迎え、更新時期が集中することが見込まれるため、引き続き「公共施設再編計画」に基づき、施設等の集約化や複合化を強力に推進しなければならない。合わせて存続・維持すべき施設については、計画的な更新や長寿命化改修を適切に実施し、アセットマネジメントの観点から施設全体の適正な管理に努める必要がある。</a:t>
          </a:r>
        </a:p>
      </xdr:txBody>
    </xdr:sp>
    <xdr:clientData/>
  </xdr:twoCellAnchor>
  <xdr:oneCellAnchor>
    <xdr:from>
      <xdr:col>4</xdr:col>
      <xdr:colOff>174625</xdr:colOff>
      <xdr:row>23</xdr:row>
      <xdr:rowOff>45720</xdr:rowOff>
    </xdr:from>
    <xdr:ext cx="349885" cy="217170"/>
    <xdr:sp macro="" textlink="">
      <xdr:nvSpPr>
        <xdr:cNvPr id="59" name="テキスト ボックス 58">
          <a:extLst>
            <a:ext uri="{FF2B5EF4-FFF2-40B4-BE49-F238E27FC236}">
              <a16:creationId xmlns:a16="http://schemas.microsoft.com/office/drawing/2014/main" id="{7217F85C-401B-411E-82A8-80332A491D3E}"/>
            </a:ext>
          </a:extLst>
        </xdr:cNvPr>
        <xdr:cNvSpPr txBox="1"/>
      </xdr:nvSpPr>
      <xdr:spPr>
        <a:xfrm>
          <a:off x="1152635" y="48006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60" name="直線コネクタ 59">
          <a:extLst>
            <a:ext uri="{FF2B5EF4-FFF2-40B4-BE49-F238E27FC236}">
              <a16:creationId xmlns:a16="http://schemas.microsoft.com/office/drawing/2014/main" id="{041F4F90-485F-47F8-A3C7-9F564B043A1F}"/>
            </a:ext>
          </a:extLst>
        </xdr:cNvPr>
        <xdr:cNvCxnSpPr/>
      </xdr:nvCxnSpPr>
      <xdr:spPr>
        <a:xfrm>
          <a:off x="1175164" y="7190878"/>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71755</xdr:rowOff>
    </xdr:from>
    <xdr:ext cx="410210" cy="217170"/>
    <xdr:sp macro="" textlink="">
      <xdr:nvSpPr>
        <xdr:cNvPr id="61" name="テキスト ボックス 60">
          <a:extLst>
            <a:ext uri="{FF2B5EF4-FFF2-40B4-BE49-F238E27FC236}">
              <a16:creationId xmlns:a16="http://schemas.microsoft.com/office/drawing/2014/main" id="{7F09D023-7AF3-43A3-8E6F-A247B63364D7}"/>
            </a:ext>
          </a:extLst>
        </xdr:cNvPr>
        <xdr:cNvSpPr txBox="1"/>
      </xdr:nvSpPr>
      <xdr:spPr>
        <a:xfrm>
          <a:off x="747533" y="7100708"/>
          <a:ext cx="4102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29845</xdr:rowOff>
    </xdr:from>
    <xdr:to>
      <xdr:col>27</xdr:col>
      <xdr:colOff>73025</xdr:colOff>
      <xdr:row>35</xdr:row>
      <xdr:rowOff>29845</xdr:rowOff>
    </xdr:to>
    <xdr:cxnSp macro="">
      <xdr:nvCxnSpPr>
        <xdr:cNvPr id="62" name="直線コネクタ 61">
          <a:extLst>
            <a:ext uri="{FF2B5EF4-FFF2-40B4-BE49-F238E27FC236}">
              <a16:creationId xmlns:a16="http://schemas.microsoft.com/office/drawing/2014/main" id="{3FAF281D-D2B1-4607-86E5-1B9B465A57EC}"/>
            </a:ext>
          </a:extLst>
        </xdr:cNvPr>
        <xdr:cNvCxnSpPr/>
      </xdr:nvCxnSpPr>
      <xdr:spPr>
        <a:xfrm>
          <a:off x="1175164" y="6883869"/>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104775</xdr:rowOff>
    </xdr:from>
    <xdr:ext cx="359410" cy="217170"/>
    <xdr:sp macro="" textlink="">
      <xdr:nvSpPr>
        <xdr:cNvPr id="63" name="テキスト ボックス 62">
          <a:extLst>
            <a:ext uri="{FF2B5EF4-FFF2-40B4-BE49-F238E27FC236}">
              <a16:creationId xmlns:a16="http://schemas.microsoft.com/office/drawing/2014/main" id="{2A7C72C3-8394-45E5-8481-A7A079D26FBC}"/>
            </a:ext>
          </a:extLst>
        </xdr:cNvPr>
        <xdr:cNvSpPr txBox="1"/>
      </xdr:nvSpPr>
      <xdr:spPr>
        <a:xfrm>
          <a:off x="798968" y="6783871"/>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63500</xdr:rowOff>
    </xdr:from>
    <xdr:to>
      <xdr:col>27</xdr:col>
      <xdr:colOff>73025</xdr:colOff>
      <xdr:row>33</xdr:row>
      <xdr:rowOff>63500</xdr:rowOff>
    </xdr:to>
    <xdr:cxnSp macro="">
      <xdr:nvCxnSpPr>
        <xdr:cNvPr id="64" name="直線コネクタ 63">
          <a:extLst>
            <a:ext uri="{FF2B5EF4-FFF2-40B4-BE49-F238E27FC236}">
              <a16:creationId xmlns:a16="http://schemas.microsoft.com/office/drawing/2014/main" id="{07EE2E85-B55E-4596-B862-66881442B470}"/>
            </a:ext>
          </a:extLst>
        </xdr:cNvPr>
        <xdr:cNvCxnSpPr/>
      </xdr:nvCxnSpPr>
      <xdr:spPr>
        <a:xfrm>
          <a:off x="1175164" y="6567667"/>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137795</xdr:rowOff>
    </xdr:from>
    <xdr:ext cx="359410" cy="217170"/>
    <xdr:sp macro="" textlink="">
      <xdr:nvSpPr>
        <xdr:cNvPr id="65" name="テキスト ボックス 64">
          <a:extLst>
            <a:ext uri="{FF2B5EF4-FFF2-40B4-BE49-F238E27FC236}">
              <a16:creationId xmlns:a16="http://schemas.microsoft.com/office/drawing/2014/main" id="{AA5E25E7-3FB7-4021-80EA-75B09F941605}"/>
            </a:ext>
          </a:extLst>
        </xdr:cNvPr>
        <xdr:cNvSpPr txBox="1"/>
      </xdr:nvSpPr>
      <xdr:spPr>
        <a:xfrm>
          <a:off x="798968" y="6467033"/>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96520</xdr:rowOff>
    </xdr:from>
    <xdr:to>
      <xdr:col>27</xdr:col>
      <xdr:colOff>73025</xdr:colOff>
      <xdr:row>31</xdr:row>
      <xdr:rowOff>96520</xdr:rowOff>
    </xdr:to>
    <xdr:cxnSp macro="">
      <xdr:nvCxnSpPr>
        <xdr:cNvPr id="66" name="直線コネクタ 65">
          <a:extLst>
            <a:ext uri="{FF2B5EF4-FFF2-40B4-BE49-F238E27FC236}">
              <a16:creationId xmlns:a16="http://schemas.microsoft.com/office/drawing/2014/main" id="{19161588-2410-4473-884A-10B084EEF845}"/>
            </a:ext>
          </a:extLst>
        </xdr:cNvPr>
        <xdr:cNvCxnSpPr/>
      </xdr:nvCxnSpPr>
      <xdr:spPr>
        <a:xfrm>
          <a:off x="1175164" y="6250830"/>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9410" cy="217170"/>
    <xdr:sp macro="" textlink="">
      <xdr:nvSpPr>
        <xdr:cNvPr id="67" name="テキスト ボックス 66">
          <a:extLst>
            <a:ext uri="{FF2B5EF4-FFF2-40B4-BE49-F238E27FC236}">
              <a16:creationId xmlns:a16="http://schemas.microsoft.com/office/drawing/2014/main" id="{C80E48D1-45AE-483B-BC6F-E012C7EC4754}"/>
            </a:ext>
          </a:extLst>
        </xdr:cNvPr>
        <xdr:cNvSpPr txBox="1"/>
      </xdr:nvSpPr>
      <xdr:spPr>
        <a:xfrm>
          <a:off x="798968" y="616002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129540</xdr:rowOff>
    </xdr:from>
    <xdr:to>
      <xdr:col>27</xdr:col>
      <xdr:colOff>73025</xdr:colOff>
      <xdr:row>29</xdr:row>
      <xdr:rowOff>129540</xdr:rowOff>
    </xdr:to>
    <xdr:cxnSp macro="">
      <xdr:nvCxnSpPr>
        <xdr:cNvPr id="68" name="直線コネクタ 67">
          <a:extLst>
            <a:ext uri="{FF2B5EF4-FFF2-40B4-BE49-F238E27FC236}">
              <a16:creationId xmlns:a16="http://schemas.microsoft.com/office/drawing/2014/main" id="{756FEC18-5AE6-40A6-86C4-0C31BE8CBD6B}"/>
            </a:ext>
          </a:extLst>
        </xdr:cNvPr>
        <xdr:cNvCxnSpPr/>
      </xdr:nvCxnSpPr>
      <xdr:spPr>
        <a:xfrm>
          <a:off x="1175164" y="5933992"/>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38735</xdr:rowOff>
    </xdr:from>
    <xdr:ext cx="359410" cy="217170"/>
    <xdr:sp macro="" textlink="">
      <xdr:nvSpPr>
        <xdr:cNvPr id="69" name="テキスト ボックス 68">
          <a:extLst>
            <a:ext uri="{FF2B5EF4-FFF2-40B4-BE49-F238E27FC236}">
              <a16:creationId xmlns:a16="http://schemas.microsoft.com/office/drawing/2014/main" id="{F5FB4872-F429-480D-839C-A5A94678ABB1}"/>
            </a:ext>
          </a:extLst>
        </xdr:cNvPr>
        <xdr:cNvSpPr txBox="1"/>
      </xdr:nvSpPr>
      <xdr:spPr>
        <a:xfrm>
          <a:off x="798968" y="5843187"/>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162560</xdr:rowOff>
    </xdr:from>
    <xdr:to>
      <xdr:col>27</xdr:col>
      <xdr:colOff>73025</xdr:colOff>
      <xdr:row>27</xdr:row>
      <xdr:rowOff>162560</xdr:rowOff>
    </xdr:to>
    <xdr:cxnSp macro="">
      <xdr:nvCxnSpPr>
        <xdr:cNvPr id="70" name="直線コネクタ 69">
          <a:extLst>
            <a:ext uri="{FF2B5EF4-FFF2-40B4-BE49-F238E27FC236}">
              <a16:creationId xmlns:a16="http://schemas.microsoft.com/office/drawing/2014/main" id="{A76B01C6-ED2D-4536-8EE6-703E9687E0A2}"/>
            </a:ext>
          </a:extLst>
        </xdr:cNvPr>
        <xdr:cNvCxnSpPr/>
      </xdr:nvCxnSpPr>
      <xdr:spPr>
        <a:xfrm>
          <a:off x="1175164" y="5617155"/>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72390</xdr:rowOff>
    </xdr:from>
    <xdr:ext cx="359410" cy="217170"/>
    <xdr:sp macro="" textlink="">
      <xdr:nvSpPr>
        <xdr:cNvPr id="71" name="テキスト ボックス 70">
          <a:extLst>
            <a:ext uri="{FF2B5EF4-FFF2-40B4-BE49-F238E27FC236}">
              <a16:creationId xmlns:a16="http://schemas.microsoft.com/office/drawing/2014/main" id="{E409BB01-75CF-4A52-B6AD-50A2DEE4D497}"/>
            </a:ext>
          </a:extLst>
        </xdr:cNvPr>
        <xdr:cNvSpPr txBox="1"/>
      </xdr:nvSpPr>
      <xdr:spPr>
        <a:xfrm>
          <a:off x="798968" y="552698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31115</xdr:rowOff>
    </xdr:from>
    <xdr:to>
      <xdr:col>27</xdr:col>
      <xdr:colOff>73025</xdr:colOff>
      <xdr:row>26</xdr:row>
      <xdr:rowOff>31115</xdr:rowOff>
    </xdr:to>
    <xdr:cxnSp macro="">
      <xdr:nvCxnSpPr>
        <xdr:cNvPr id="72" name="直線コネクタ 71">
          <a:extLst>
            <a:ext uri="{FF2B5EF4-FFF2-40B4-BE49-F238E27FC236}">
              <a16:creationId xmlns:a16="http://schemas.microsoft.com/office/drawing/2014/main" id="{37739140-9013-4076-9F64-83E808FC54CE}"/>
            </a:ext>
          </a:extLst>
        </xdr:cNvPr>
        <xdr:cNvCxnSpPr/>
      </xdr:nvCxnSpPr>
      <xdr:spPr>
        <a:xfrm>
          <a:off x="1175164" y="5310781"/>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105410</xdr:rowOff>
    </xdr:from>
    <xdr:ext cx="359410" cy="217170"/>
    <xdr:sp macro="" textlink="">
      <xdr:nvSpPr>
        <xdr:cNvPr id="73" name="テキスト ボックス 72">
          <a:extLst>
            <a:ext uri="{FF2B5EF4-FFF2-40B4-BE49-F238E27FC236}">
              <a16:creationId xmlns:a16="http://schemas.microsoft.com/office/drawing/2014/main" id="{8E1EF143-E0E8-4720-A023-6A692ABEB791}"/>
            </a:ext>
          </a:extLst>
        </xdr:cNvPr>
        <xdr:cNvSpPr txBox="1"/>
      </xdr:nvSpPr>
      <xdr:spPr>
        <a:xfrm>
          <a:off x="798968" y="5210147"/>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24</xdr:row>
      <xdr:rowOff>64135</xdr:rowOff>
    </xdr:to>
    <xdr:cxnSp macro="">
      <xdr:nvCxnSpPr>
        <xdr:cNvPr id="74" name="直線コネクタ 73">
          <a:extLst>
            <a:ext uri="{FF2B5EF4-FFF2-40B4-BE49-F238E27FC236}">
              <a16:creationId xmlns:a16="http://schemas.microsoft.com/office/drawing/2014/main" id="{E8CB8488-3309-4E5E-BBD1-AEB82A7ED50F}"/>
            </a:ext>
          </a:extLst>
        </xdr:cNvPr>
        <xdr:cNvCxnSpPr/>
      </xdr:nvCxnSpPr>
      <xdr:spPr>
        <a:xfrm>
          <a:off x="1175164" y="4993944"/>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138430</xdr:rowOff>
    </xdr:from>
    <xdr:ext cx="359410" cy="217170"/>
    <xdr:sp macro="" textlink="">
      <xdr:nvSpPr>
        <xdr:cNvPr id="75" name="テキスト ボックス 74">
          <a:extLst>
            <a:ext uri="{FF2B5EF4-FFF2-40B4-BE49-F238E27FC236}">
              <a16:creationId xmlns:a16="http://schemas.microsoft.com/office/drawing/2014/main" id="{8E74512C-D78E-47D7-86ED-9F39CC9428C8}"/>
            </a:ext>
          </a:extLst>
        </xdr:cNvPr>
        <xdr:cNvSpPr txBox="1"/>
      </xdr:nvSpPr>
      <xdr:spPr>
        <a:xfrm>
          <a:off x="798968" y="48933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36</xdr:row>
      <xdr:rowOff>161925</xdr:rowOff>
    </xdr:to>
    <xdr:sp macro="" textlink="">
      <xdr:nvSpPr>
        <xdr:cNvPr id="76" name="有形固定資産減価償却率グラフ枠">
          <a:extLst>
            <a:ext uri="{FF2B5EF4-FFF2-40B4-BE49-F238E27FC236}">
              <a16:creationId xmlns:a16="http://schemas.microsoft.com/office/drawing/2014/main" id="{73DBC55C-E0CD-4E41-8B90-1495B1FBCF87}"/>
            </a:ext>
          </a:extLst>
        </xdr:cNvPr>
        <xdr:cNvSpPr/>
      </xdr:nvSpPr>
      <xdr:spPr>
        <a:xfrm>
          <a:off x="1175164" y="4993944"/>
          <a:ext cx="3899231" cy="219693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126365</xdr:rowOff>
    </xdr:from>
    <xdr:to>
      <xdr:col>23</xdr:col>
      <xdr:colOff>85090</xdr:colOff>
      <xdr:row>34</xdr:row>
      <xdr:rowOff>147955</xdr:rowOff>
    </xdr:to>
    <xdr:cxnSp macro="">
      <xdr:nvCxnSpPr>
        <xdr:cNvPr id="77" name="直線コネクタ 76">
          <a:extLst>
            <a:ext uri="{FF2B5EF4-FFF2-40B4-BE49-F238E27FC236}">
              <a16:creationId xmlns:a16="http://schemas.microsoft.com/office/drawing/2014/main" id="{7DEABA1A-AAF5-4EC7-8F89-CF1715AA3564}"/>
            </a:ext>
          </a:extLst>
        </xdr:cNvPr>
        <xdr:cNvCxnSpPr/>
      </xdr:nvCxnSpPr>
      <xdr:spPr>
        <a:xfrm flipV="1">
          <a:off x="4385476" y="5406031"/>
          <a:ext cx="1270" cy="1421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151765</xdr:rowOff>
    </xdr:from>
    <xdr:ext cx="405130" cy="248920"/>
    <xdr:sp macro="" textlink="">
      <xdr:nvSpPr>
        <xdr:cNvPr id="78" name="有形固定資産減価償却率最小値テキスト">
          <a:extLst>
            <a:ext uri="{FF2B5EF4-FFF2-40B4-BE49-F238E27FC236}">
              <a16:creationId xmlns:a16="http://schemas.microsoft.com/office/drawing/2014/main" id="{622BAD6F-E25F-447A-8AAF-4B6D32667919}"/>
            </a:ext>
          </a:extLst>
        </xdr:cNvPr>
        <xdr:cNvSpPr txBox="1"/>
      </xdr:nvSpPr>
      <xdr:spPr>
        <a:xfrm>
          <a:off x="4438181" y="6830861"/>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174625</xdr:colOff>
      <xdr:row>34</xdr:row>
      <xdr:rowOff>147955</xdr:rowOff>
    </xdr:from>
    <xdr:to>
      <xdr:col>23</xdr:col>
      <xdr:colOff>174625</xdr:colOff>
      <xdr:row>34</xdr:row>
      <xdr:rowOff>147955</xdr:rowOff>
    </xdr:to>
    <xdr:cxnSp macro="">
      <xdr:nvCxnSpPr>
        <xdr:cNvPr id="79" name="直線コネクタ 78">
          <a:extLst>
            <a:ext uri="{FF2B5EF4-FFF2-40B4-BE49-F238E27FC236}">
              <a16:creationId xmlns:a16="http://schemas.microsoft.com/office/drawing/2014/main" id="{AEAA6FFC-757D-451A-A07B-1C28869CA0F2}"/>
            </a:ext>
          </a:extLst>
        </xdr:cNvPr>
        <xdr:cNvCxnSpPr/>
      </xdr:nvCxnSpPr>
      <xdr:spPr>
        <a:xfrm>
          <a:off x="4301352" y="6827051"/>
          <a:ext cx="1749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74295</xdr:rowOff>
    </xdr:from>
    <xdr:ext cx="405130" cy="249555"/>
    <xdr:sp macro="" textlink="">
      <xdr:nvSpPr>
        <xdr:cNvPr id="80" name="有形固定資産減価償却率最大値テキスト">
          <a:extLst>
            <a:ext uri="{FF2B5EF4-FFF2-40B4-BE49-F238E27FC236}">
              <a16:creationId xmlns:a16="http://schemas.microsoft.com/office/drawing/2014/main" id="{0599EA26-4780-4AFB-BC96-42C785FC3D92}"/>
            </a:ext>
          </a:extLst>
        </xdr:cNvPr>
        <xdr:cNvSpPr txBox="1"/>
      </xdr:nvSpPr>
      <xdr:spPr>
        <a:xfrm>
          <a:off x="4438181" y="517903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174625</xdr:colOff>
      <xdr:row>26</xdr:row>
      <xdr:rowOff>126365</xdr:rowOff>
    </xdr:from>
    <xdr:to>
      <xdr:col>23</xdr:col>
      <xdr:colOff>174625</xdr:colOff>
      <xdr:row>26</xdr:row>
      <xdr:rowOff>126365</xdr:rowOff>
    </xdr:to>
    <xdr:cxnSp macro="">
      <xdr:nvCxnSpPr>
        <xdr:cNvPr id="81" name="直線コネクタ 80">
          <a:extLst>
            <a:ext uri="{FF2B5EF4-FFF2-40B4-BE49-F238E27FC236}">
              <a16:creationId xmlns:a16="http://schemas.microsoft.com/office/drawing/2014/main" id="{3287414F-666A-4401-83B3-D7EA1B8871FF}"/>
            </a:ext>
          </a:extLst>
        </xdr:cNvPr>
        <xdr:cNvCxnSpPr/>
      </xdr:nvCxnSpPr>
      <xdr:spPr>
        <a:xfrm>
          <a:off x="4301352" y="5406031"/>
          <a:ext cx="1749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13335</xdr:rowOff>
    </xdr:from>
    <xdr:ext cx="405130" cy="249555"/>
    <xdr:sp macro="" textlink="">
      <xdr:nvSpPr>
        <xdr:cNvPr id="82" name="有形固定資産減価償却率平均値テキスト">
          <a:extLst>
            <a:ext uri="{FF2B5EF4-FFF2-40B4-BE49-F238E27FC236}">
              <a16:creationId xmlns:a16="http://schemas.microsoft.com/office/drawing/2014/main" id="{60BE964D-6FF2-428D-BD5C-2DEF8C1DD73F}"/>
            </a:ext>
          </a:extLst>
        </xdr:cNvPr>
        <xdr:cNvSpPr txBox="1"/>
      </xdr:nvSpPr>
      <xdr:spPr>
        <a:xfrm>
          <a:off x="4438181" y="5992716"/>
          <a:ext cx="4051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156845</xdr:rowOff>
    </xdr:from>
    <xdr:to>
      <xdr:col>23</xdr:col>
      <xdr:colOff>136525</xdr:colOff>
      <xdr:row>31</xdr:row>
      <xdr:rowOff>89535</xdr:rowOff>
    </xdr:to>
    <xdr:sp macro="" textlink="">
      <xdr:nvSpPr>
        <xdr:cNvPr id="83" name="フローチャート: 判断 82">
          <a:extLst>
            <a:ext uri="{FF2B5EF4-FFF2-40B4-BE49-F238E27FC236}">
              <a16:creationId xmlns:a16="http://schemas.microsoft.com/office/drawing/2014/main" id="{7452F3C5-DA75-46E6-A1E0-4BFF51DFC294}"/>
            </a:ext>
          </a:extLst>
        </xdr:cNvPr>
        <xdr:cNvSpPr/>
      </xdr:nvSpPr>
      <xdr:spPr>
        <a:xfrm>
          <a:off x="4336581" y="6136226"/>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120650</xdr:rowOff>
    </xdr:from>
    <xdr:to>
      <xdr:col>19</xdr:col>
      <xdr:colOff>174625</xdr:colOff>
      <xdr:row>31</xdr:row>
      <xdr:rowOff>53340</xdr:rowOff>
    </xdr:to>
    <xdr:sp macro="" textlink="">
      <xdr:nvSpPr>
        <xdr:cNvPr id="84" name="フローチャート: 判断 83">
          <a:extLst>
            <a:ext uri="{FF2B5EF4-FFF2-40B4-BE49-F238E27FC236}">
              <a16:creationId xmlns:a16="http://schemas.microsoft.com/office/drawing/2014/main" id="{96DFB106-2BC8-46FC-94AC-057C03A8E475}"/>
            </a:ext>
          </a:extLst>
        </xdr:cNvPr>
        <xdr:cNvSpPr/>
      </xdr:nvSpPr>
      <xdr:spPr>
        <a:xfrm>
          <a:off x="3687666" y="6100031"/>
          <a:ext cx="889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73025</xdr:rowOff>
    </xdr:from>
    <xdr:to>
      <xdr:col>15</xdr:col>
      <xdr:colOff>174625</xdr:colOff>
      <xdr:row>31</xdr:row>
      <xdr:rowOff>5715</xdr:rowOff>
    </xdr:to>
    <xdr:sp macro="" textlink="">
      <xdr:nvSpPr>
        <xdr:cNvPr id="85" name="フローチャート: 判断 84">
          <a:extLst>
            <a:ext uri="{FF2B5EF4-FFF2-40B4-BE49-F238E27FC236}">
              <a16:creationId xmlns:a16="http://schemas.microsoft.com/office/drawing/2014/main" id="{0B90BBD5-FF10-4A16-8747-6170E97E9402}"/>
            </a:ext>
          </a:extLst>
        </xdr:cNvPr>
        <xdr:cNvSpPr/>
      </xdr:nvSpPr>
      <xdr:spPr>
        <a:xfrm>
          <a:off x="2987951" y="6052406"/>
          <a:ext cx="889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10795</xdr:rowOff>
    </xdr:from>
    <xdr:to>
      <xdr:col>11</xdr:col>
      <xdr:colOff>174625</xdr:colOff>
      <xdr:row>30</xdr:row>
      <xdr:rowOff>108585</xdr:rowOff>
    </xdr:to>
    <xdr:sp macro="" textlink="">
      <xdr:nvSpPr>
        <xdr:cNvPr id="86" name="フローチャート: 判断 85">
          <a:extLst>
            <a:ext uri="{FF2B5EF4-FFF2-40B4-BE49-F238E27FC236}">
              <a16:creationId xmlns:a16="http://schemas.microsoft.com/office/drawing/2014/main" id="{F491EBA0-832E-4F1E-8839-E36DD83246DA}"/>
            </a:ext>
          </a:extLst>
        </xdr:cNvPr>
        <xdr:cNvSpPr/>
      </xdr:nvSpPr>
      <xdr:spPr>
        <a:xfrm>
          <a:off x="2288236" y="5990176"/>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139700</xdr:rowOff>
    </xdr:from>
    <xdr:to>
      <xdr:col>7</xdr:col>
      <xdr:colOff>174625</xdr:colOff>
      <xdr:row>30</xdr:row>
      <xdr:rowOff>72390</xdr:rowOff>
    </xdr:to>
    <xdr:sp macro="" textlink="">
      <xdr:nvSpPr>
        <xdr:cNvPr id="87" name="フローチャート: 判断 86">
          <a:extLst>
            <a:ext uri="{FF2B5EF4-FFF2-40B4-BE49-F238E27FC236}">
              <a16:creationId xmlns:a16="http://schemas.microsoft.com/office/drawing/2014/main" id="{2331B506-A52F-46E9-A409-723848543DCE}"/>
            </a:ext>
          </a:extLst>
        </xdr:cNvPr>
        <xdr:cNvSpPr/>
      </xdr:nvSpPr>
      <xdr:spPr>
        <a:xfrm>
          <a:off x="1588522" y="5944152"/>
          <a:ext cx="889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40640</xdr:rowOff>
    </xdr:from>
    <xdr:ext cx="762000" cy="217170"/>
    <xdr:sp macro="" textlink="">
      <xdr:nvSpPr>
        <xdr:cNvPr id="88" name="テキスト ボックス 87">
          <a:extLst>
            <a:ext uri="{FF2B5EF4-FFF2-40B4-BE49-F238E27FC236}">
              <a16:creationId xmlns:a16="http://schemas.microsoft.com/office/drawing/2014/main" id="{59B7A939-73CC-401F-A0D2-62A40A33F25A}"/>
            </a:ext>
          </a:extLst>
        </xdr:cNvPr>
        <xdr:cNvSpPr txBox="1"/>
      </xdr:nvSpPr>
      <xdr:spPr>
        <a:xfrm>
          <a:off x="4225152" y="7244522"/>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40640</xdr:rowOff>
    </xdr:from>
    <xdr:ext cx="761365" cy="217170"/>
    <xdr:sp macro="" textlink="">
      <xdr:nvSpPr>
        <xdr:cNvPr id="89" name="テキスト ボックス 88">
          <a:extLst>
            <a:ext uri="{FF2B5EF4-FFF2-40B4-BE49-F238E27FC236}">
              <a16:creationId xmlns:a16="http://schemas.microsoft.com/office/drawing/2014/main" id="{7F185C3A-BA14-49E9-819C-AFBA88689691}"/>
            </a:ext>
          </a:extLst>
        </xdr:cNvPr>
        <xdr:cNvSpPr txBox="1"/>
      </xdr:nvSpPr>
      <xdr:spPr>
        <a:xfrm>
          <a:off x="3576237" y="7244522"/>
          <a:ext cx="7613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40640</xdr:rowOff>
    </xdr:from>
    <xdr:ext cx="761365" cy="217170"/>
    <xdr:sp macro="" textlink="">
      <xdr:nvSpPr>
        <xdr:cNvPr id="90" name="テキスト ボックス 89">
          <a:extLst>
            <a:ext uri="{FF2B5EF4-FFF2-40B4-BE49-F238E27FC236}">
              <a16:creationId xmlns:a16="http://schemas.microsoft.com/office/drawing/2014/main" id="{280197D3-6E28-4010-8D66-F126989E6BDA}"/>
            </a:ext>
          </a:extLst>
        </xdr:cNvPr>
        <xdr:cNvSpPr txBox="1"/>
      </xdr:nvSpPr>
      <xdr:spPr>
        <a:xfrm>
          <a:off x="2876522" y="7244522"/>
          <a:ext cx="7613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40640</xdr:rowOff>
    </xdr:from>
    <xdr:ext cx="761365" cy="217170"/>
    <xdr:sp macro="" textlink="">
      <xdr:nvSpPr>
        <xdr:cNvPr id="91" name="テキスト ボックス 90">
          <a:extLst>
            <a:ext uri="{FF2B5EF4-FFF2-40B4-BE49-F238E27FC236}">
              <a16:creationId xmlns:a16="http://schemas.microsoft.com/office/drawing/2014/main" id="{CE6DBBD2-D5B2-44A1-A862-5C8068E9EB16}"/>
            </a:ext>
          </a:extLst>
        </xdr:cNvPr>
        <xdr:cNvSpPr txBox="1"/>
      </xdr:nvSpPr>
      <xdr:spPr>
        <a:xfrm>
          <a:off x="2176808" y="7244522"/>
          <a:ext cx="7613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40640</xdr:rowOff>
    </xdr:from>
    <xdr:ext cx="761365" cy="217170"/>
    <xdr:sp macro="" textlink="">
      <xdr:nvSpPr>
        <xdr:cNvPr id="92" name="テキスト ボックス 91">
          <a:extLst>
            <a:ext uri="{FF2B5EF4-FFF2-40B4-BE49-F238E27FC236}">
              <a16:creationId xmlns:a16="http://schemas.microsoft.com/office/drawing/2014/main" id="{0831C5EC-109B-4655-A78E-BE56EF6B8C9B}"/>
            </a:ext>
          </a:extLst>
        </xdr:cNvPr>
        <xdr:cNvSpPr txBox="1"/>
      </xdr:nvSpPr>
      <xdr:spPr>
        <a:xfrm>
          <a:off x="1477093" y="7244522"/>
          <a:ext cx="7613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118745</xdr:rowOff>
    </xdr:from>
    <xdr:to>
      <xdr:col>23</xdr:col>
      <xdr:colOff>136525</xdr:colOff>
      <xdr:row>32</xdr:row>
      <xdr:rowOff>51435</xdr:rowOff>
    </xdr:to>
    <xdr:sp macro="" textlink="">
      <xdr:nvSpPr>
        <xdr:cNvPr id="93" name="楕円 92">
          <a:extLst>
            <a:ext uri="{FF2B5EF4-FFF2-40B4-BE49-F238E27FC236}">
              <a16:creationId xmlns:a16="http://schemas.microsoft.com/office/drawing/2014/main" id="{86D41A14-FC06-4982-8219-2EF986330AE7}"/>
            </a:ext>
          </a:extLst>
        </xdr:cNvPr>
        <xdr:cNvSpPr/>
      </xdr:nvSpPr>
      <xdr:spPr>
        <a:xfrm>
          <a:off x="4336581" y="6273055"/>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97790</xdr:rowOff>
    </xdr:from>
    <xdr:ext cx="405130" cy="249555"/>
    <xdr:sp macro="" textlink="">
      <xdr:nvSpPr>
        <xdr:cNvPr id="94" name="有形固定資産減価償却率該当値テキスト">
          <a:extLst>
            <a:ext uri="{FF2B5EF4-FFF2-40B4-BE49-F238E27FC236}">
              <a16:creationId xmlns:a16="http://schemas.microsoft.com/office/drawing/2014/main" id="{567752BB-6010-4E37-8A9C-570083FC52DA}"/>
            </a:ext>
          </a:extLst>
        </xdr:cNvPr>
        <xdr:cNvSpPr txBox="1"/>
      </xdr:nvSpPr>
      <xdr:spPr>
        <a:xfrm>
          <a:off x="4438181" y="62521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117475</xdr:rowOff>
    </xdr:from>
    <xdr:to>
      <xdr:col>19</xdr:col>
      <xdr:colOff>174625</xdr:colOff>
      <xdr:row>31</xdr:row>
      <xdr:rowOff>50165</xdr:rowOff>
    </xdr:to>
    <xdr:sp macro="" textlink="">
      <xdr:nvSpPr>
        <xdr:cNvPr id="95" name="楕円 94">
          <a:extLst>
            <a:ext uri="{FF2B5EF4-FFF2-40B4-BE49-F238E27FC236}">
              <a16:creationId xmlns:a16="http://schemas.microsoft.com/office/drawing/2014/main" id="{20421DD5-2655-40FE-AE09-4AC58A15B87B}"/>
            </a:ext>
          </a:extLst>
        </xdr:cNvPr>
        <xdr:cNvSpPr/>
      </xdr:nvSpPr>
      <xdr:spPr>
        <a:xfrm>
          <a:off x="3687666" y="6096856"/>
          <a:ext cx="889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1270</xdr:rowOff>
    </xdr:from>
    <xdr:to>
      <xdr:col>23</xdr:col>
      <xdr:colOff>85725</xdr:colOff>
      <xdr:row>32</xdr:row>
      <xdr:rowOff>2540</xdr:rowOff>
    </xdr:to>
    <xdr:cxnSp macro="">
      <xdr:nvCxnSpPr>
        <xdr:cNvPr id="96" name="直線コネクタ 95">
          <a:extLst>
            <a:ext uri="{FF2B5EF4-FFF2-40B4-BE49-F238E27FC236}">
              <a16:creationId xmlns:a16="http://schemas.microsoft.com/office/drawing/2014/main" id="{C71F8564-76E4-4177-8347-EAAED9C32204}"/>
            </a:ext>
          </a:extLst>
        </xdr:cNvPr>
        <xdr:cNvCxnSpPr/>
      </xdr:nvCxnSpPr>
      <xdr:spPr>
        <a:xfrm>
          <a:off x="3738466" y="6155580"/>
          <a:ext cx="648915" cy="17619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73025</xdr:rowOff>
    </xdr:from>
    <xdr:to>
      <xdr:col>15</xdr:col>
      <xdr:colOff>174625</xdr:colOff>
      <xdr:row>31</xdr:row>
      <xdr:rowOff>5715</xdr:rowOff>
    </xdr:to>
    <xdr:sp macro="" textlink="">
      <xdr:nvSpPr>
        <xdr:cNvPr id="97" name="楕円 96">
          <a:extLst>
            <a:ext uri="{FF2B5EF4-FFF2-40B4-BE49-F238E27FC236}">
              <a16:creationId xmlns:a16="http://schemas.microsoft.com/office/drawing/2014/main" id="{38FBE947-A27B-448F-914D-6D6399F05F60}"/>
            </a:ext>
          </a:extLst>
        </xdr:cNvPr>
        <xdr:cNvSpPr/>
      </xdr:nvSpPr>
      <xdr:spPr>
        <a:xfrm>
          <a:off x="2987951" y="6052406"/>
          <a:ext cx="889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122555</xdr:rowOff>
    </xdr:from>
    <xdr:to>
      <xdr:col>19</xdr:col>
      <xdr:colOff>136525</xdr:colOff>
      <xdr:row>31</xdr:row>
      <xdr:rowOff>1270</xdr:rowOff>
    </xdr:to>
    <xdr:cxnSp macro="">
      <xdr:nvCxnSpPr>
        <xdr:cNvPr id="98" name="直線コネクタ 97">
          <a:extLst>
            <a:ext uri="{FF2B5EF4-FFF2-40B4-BE49-F238E27FC236}">
              <a16:creationId xmlns:a16="http://schemas.microsoft.com/office/drawing/2014/main" id="{3C7D6852-BC1B-48C8-94A9-DA3498B8C932}"/>
            </a:ext>
          </a:extLst>
        </xdr:cNvPr>
        <xdr:cNvCxnSpPr/>
      </xdr:nvCxnSpPr>
      <xdr:spPr>
        <a:xfrm>
          <a:off x="3038751" y="6101936"/>
          <a:ext cx="699715" cy="5364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34290</xdr:rowOff>
    </xdr:from>
    <xdr:to>
      <xdr:col>11</xdr:col>
      <xdr:colOff>174625</xdr:colOff>
      <xdr:row>30</xdr:row>
      <xdr:rowOff>132080</xdr:rowOff>
    </xdr:to>
    <xdr:sp macro="" textlink="">
      <xdr:nvSpPr>
        <xdr:cNvPr id="99" name="楕円 98">
          <a:extLst>
            <a:ext uri="{FF2B5EF4-FFF2-40B4-BE49-F238E27FC236}">
              <a16:creationId xmlns:a16="http://schemas.microsoft.com/office/drawing/2014/main" id="{37DE6E8A-791B-47BE-B579-8BDAA7324FE7}"/>
            </a:ext>
          </a:extLst>
        </xdr:cNvPr>
        <xdr:cNvSpPr/>
      </xdr:nvSpPr>
      <xdr:spPr>
        <a:xfrm>
          <a:off x="2288236" y="6013671"/>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83185</xdr:rowOff>
    </xdr:from>
    <xdr:to>
      <xdr:col>15</xdr:col>
      <xdr:colOff>136525</xdr:colOff>
      <xdr:row>30</xdr:row>
      <xdr:rowOff>122555</xdr:rowOff>
    </xdr:to>
    <xdr:cxnSp macro="">
      <xdr:nvCxnSpPr>
        <xdr:cNvPr id="100" name="直線コネクタ 99">
          <a:extLst>
            <a:ext uri="{FF2B5EF4-FFF2-40B4-BE49-F238E27FC236}">
              <a16:creationId xmlns:a16="http://schemas.microsoft.com/office/drawing/2014/main" id="{BDE3F263-73C6-4739-BDD6-7414565AC9E9}"/>
            </a:ext>
          </a:extLst>
        </xdr:cNvPr>
        <xdr:cNvCxnSpPr/>
      </xdr:nvCxnSpPr>
      <xdr:spPr>
        <a:xfrm>
          <a:off x="2339036" y="6062566"/>
          <a:ext cx="69971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152400</xdr:rowOff>
    </xdr:from>
    <xdr:to>
      <xdr:col>7</xdr:col>
      <xdr:colOff>174625</xdr:colOff>
      <xdr:row>30</xdr:row>
      <xdr:rowOff>85090</xdr:rowOff>
    </xdr:to>
    <xdr:sp macro="" textlink="">
      <xdr:nvSpPr>
        <xdr:cNvPr id="101" name="楕円 100">
          <a:extLst>
            <a:ext uri="{FF2B5EF4-FFF2-40B4-BE49-F238E27FC236}">
              <a16:creationId xmlns:a16="http://schemas.microsoft.com/office/drawing/2014/main" id="{79AE3440-FA82-4175-9B9F-E75ECA09399F}"/>
            </a:ext>
          </a:extLst>
        </xdr:cNvPr>
        <xdr:cNvSpPr/>
      </xdr:nvSpPr>
      <xdr:spPr>
        <a:xfrm>
          <a:off x="1588522" y="5956852"/>
          <a:ext cx="889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36195</xdr:rowOff>
    </xdr:from>
    <xdr:to>
      <xdr:col>11</xdr:col>
      <xdr:colOff>136525</xdr:colOff>
      <xdr:row>30</xdr:row>
      <xdr:rowOff>83185</xdr:rowOff>
    </xdr:to>
    <xdr:cxnSp macro="">
      <xdr:nvCxnSpPr>
        <xdr:cNvPr id="102" name="直線コネクタ 101">
          <a:extLst>
            <a:ext uri="{FF2B5EF4-FFF2-40B4-BE49-F238E27FC236}">
              <a16:creationId xmlns:a16="http://schemas.microsoft.com/office/drawing/2014/main" id="{34D718C2-2B14-4DCB-992B-298FA4DEB08B}"/>
            </a:ext>
          </a:extLst>
        </xdr:cNvPr>
        <xdr:cNvCxnSpPr/>
      </xdr:nvCxnSpPr>
      <xdr:spPr>
        <a:xfrm>
          <a:off x="1639322" y="6015576"/>
          <a:ext cx="699714"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44450</xdr:rowOff>
    </xdr:from>
    <xdr:ext cx="405130" cy="249555"/>
    <xdr:sp macro="" textlink="">
      <xdr:nvSpPr>
        <xdr:cNvPr id="103" name="n_1aveValue有形固定資産減価償却率">
          <a:extLst>
            <a:ext uri="{FF2B5EF4-FFF2-40B4-BE49-F238E27FC236}">
              <a16:creationId xmlns:a16="http://schemas.microsoft.com/office/drawing/2014/main" id="{90F92698-5712-422F-AF67-559FCC4639AD}"/>
            </a:ext>
          </a:extLst>
        </xdr:cNvPr>
        <xdr:cNvSpPr txBox="1"/>
      </xdr:nvSpPr>
      <xdr:spPr>
        <a:xfrm>
          <a:off x="3538772" y="61987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162560</xdr:rowOff>
    </xdr:from>
    <xdr:ext cx="404495" cy="248920"/>
    <xdr:sp macro="" textlink="">
      <xdr:nvSpPr>
        <xdr:cNvPr id="104" name="n_2aveValue有形固定資産減価償却率">
          <a:extLst>
            <a:ext uri="{FF2B5EF4-FFF2-40B4-BE49-F238E27FC236}">
              <a16:creationId xmlns:a16="http://schemas.microsoft.com/office/drawing/2014/main" id="{7A975090-43E9-41DF-B2C8-87570A91BDC6}"/>
            </a:ext>
          </a:extLst>
        </xdr:cNvPr>
        <xdr:cNvSpPr txBox="1"/>
      </xdr:nvSpPr>
      <xdr:spPr>
        <a:xfrm>
          <a:off x="2851757" y="6141941"/>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125095</xdr:rowOff>
    </xdr:from>
    <xdr:ext cx="404495" cy="248920"/>
    <xdr:sp macro="" textlink="">
      <xdr:nvSpPr>
        <xdr:cNvPr id="105" name="n_3aveValue有形固定資産減価償却率">
          <a:extLst>
            <a:ext uri="{FF2B5EF4-FFF2-40B4-BE49-F238E27FC236}">
              <a16:creationId xmlns:a16="http://schemas.microsoft.com/office/drawing/2014/main" id="{F8C56B0F-E5FC-40B0-A298-6B191C983313}"/>
            </a:ext>
          </a:extLst>
        </xdr:cNvPr>
        <xdr:cNvSpPr txBox="1"/>
      </xdr:nvSpPr>
      <xdr:spPr>
        <a:xfrm>
          <a:off x="2152043" y="5754618"/>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88900</xdr:rowOff>
    </xdr:from>
    <xdr:ext cx="404495" cy="248920"/>
    <xdr:sp macro="" textlink="">
      <xdr:nvSpPr>
        <xdr:cNvPr id="106" name="n_4aveValue有形固定資産減価償却率">
          <a:extLst>
            <a:ext uri="{FF2B5EF4-FFF2-40B4-BE49-F238E27FC236}">
              <a16:creationId xmlns:a16="http://schemas.microsoft.com/office/drawing/2014/main" id="{4897B247-CE7E-4D9A-B7C7-CD50B678CD40}"/>
            </a:ext>
          </a:extLst>
        </xdr:cNvPr>
        <xdr:cNvSpPr txBox="1"/>
      </xdr:nvSpPr>
      <xdr:spPr>
        <a:xfrm>
          <a:off x="1452328" y="5718423"/>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66040</xdr:rowOff>
    </xdr:from>
    <xdr:ext cx="405130" cy="249555"/>
    <xdr:sp macro="" textlink="">
      <xdr:nvSpPr>
        <xdr:cNvPr id="107" name="n_1mainValue有形固定資産減価償却率">
          <a:extLst>
            <a:ext uri="{FF2B5EF4-FFF2-40B4-BE49-F238E27FC236}">
              <a16:creationId xmlns:a16="http://schemas.microsoft.com/office/drawing/2014/main" id="{B666FF8F-322D-47A1-B20F-52CF24635B86}"/>
            </a:ext>
          </a:extLst>
        </xdr:cNvPr>
        <xdr:cNvSpPr txBox="1"/>
      </xdr:nvSpPr>
      <xdr:spPr>
        <a:xfrm>
          <a:off x="3538772" y="587049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22225</xdr:rowOff>
    </xdr:from>
    <xdr:ext cx="404495" cy="248920"/>
    <xdr:sp macro="" textlink="">
      <xdr:nvSpPr>
        <xdr:cNvPr id="108" name="n_2mainValue有形固定資産減価償却率">
          <a:extLst>
            <a:ext uri="{FF2B5EF4-FFF2-40B4-BE49-F238E27FC236}">
              <a16:creationId xmlns:a16="http://schemas.microsoft.com/office/drawing/2014/main" id="{4B0F62D8-0240-46A9-AFB9-953E35CB75C0}"/>
            </a:ext>
          </a:extLst>
        </xdr:cNvPr>
        <xdr:cNvSpPr txBox="1"/>
      </xdr:nvSpPr>
      <xdr:spPr>
        <a:xfrm>
          <a:off x="2851757" y="5826677"/>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123825</xdr:rowOff>
    </xdr:from>
    <xdr:ext cx="404495" cy="248920"/>
    <xdr:sp macro="" textlink="">
      <xdr:nvSpPr>
        <xdr:cNvPr id="109" name="n_3mainValue有形固定資産減価償却率">
          <a:extLst>
            <a:ext uri="{FF2B5EF4-FFF2-40B4-BE49-F238E27FC236}">
              <a16:creationId xmlns:a16="http://schemas.microsoft.com/office/drawing/2014/main" id="{FAD69E3C-3E7E-41FA-A309-35A2040552F6}"/>
            </a:ext>
          </a:extLst>
        </xdr:cNvPr>
        <xdr:cNvSpPr txBox="1"/>
      </xdr:nvSpPr>
      <xdr:spPr>
        <a:xfrm>
          <a:off x="2152043" y="6103206"/>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76200</xdr:rowOff>
    </xdr:from>
    <xdr:ext cx="404495" cy="248920"/>
    <xdr:sp macro="" textlink="">
      <xdr:nvSpPr>
        <xdr:cNvPr id="110" name="n_4mainValue有形固定資産減価償却率">
          <a:extLst>
            <a:ext uri="{FF2B5EF4-FFF2-40B4-BE49-F238E27FC236}">
              <a16:creationId xmlns:a16="http://schemas.microsoft.com/office/drawing/2014/main" id="{0B30FB8D-DFD4-43F2-989A-957ECE39B405}"/>
            </a:ext>
          </a:extLst>
        </xdr:cNvPr>
        <xdr:cNvSpPr txBox="1"/>
      </xdr:nvSpPr>
      <xdr:spPr>
        <a:xfrm>
          <a:off x="1452328" y="6055581"/>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111" name="正方形/長方形 110">
          <a:extLst>
            <a:ext uri="{FF2B5EF4-FFF2-40B4-BE49-F238E27FC236}">
              <a16:creationId xmlns:a16="http://schemas.microsoft.com/office/drawing/2014/main" id="{3C078851-A8B1-46D8-9CDF-52A49FA84039}"/>
            </a:ext>
          </a:extLst>
        </xdr:cNvPr>
        <xdr:cNvSpPr/>
      </xdr:nvSpPr>
      <xdr:spPr>
        <a:xfrm>
          <a:off x="10398456" y="4299806"/>
          <a:ext cx="3883660" cy="3080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78105</xdr:rowOff>
    </xdr:from>
    <xdr:to>
      <xdr:col>68</xdr:col>
      <xdr:colOff>158750</xdr:colOff>
      <xdr:row>24</xdr:row>
      <xdr:rowOff>13335</xdr:rowOff>
    </xdr:to>
    <xdr:sp macro="" textlink="">
      <xdr:nvSpPr>
        <xdr:cNvPr id="112" name="正方形/長方形 111">
          <a:extLst>
            <a:ext uri="{FF2B5EF4-FFF2-40B4-BE49-F238E27FC236}">
              <a16:creationId xmlns:a16="http://schemas.microsoft.com/office/drawing/2014/main" id="{D2898ABA-FF7A-467A-9377-CB76078F12F9}"/>
            </a:ext>
          </a:extLst>
        </xdr:cNvPr>
        <xdr:cNvSpPr/>
      </xdr:nvSpPr>
      <xdr:spPr>
        <a:xfrm>
          <a:off x="11375003" y="4658056"/>
          <a:ext cx="957194" cy="28508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29210</xdr:rowOff>
    </xdr:to>
    <xdr:sp macro="" textlink="">
      <xdr:nvSpPr>
        <xdr:cNvPr id="113" name="正方形/長方形 112">
          <a:extLst>
            <a:ext uri="{FF2B5EF4-FFF2-40B4-BE49-F238E27FC236}">
              <a16:creationId xmlns:a16="http://schemas.microsoft.com/office/drawing/2014/main" id="{A3B34895-F7CB-4156-B33D-19C006FDCF73}"/>
            </a:ext>
          </a:extLst>
        </xdr:cNvPr>
        <xdr:cNvSpPr/>
      </xdr:nvSpPr>
      <xdr:spPr>
        <a:xfrm>
          <a:off x="12697929" y="4642181"/>
          <a:ext cx="874009" cy="31683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[ 344.8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14" name="正方形/長方形 113">
          <a:extLst>
            <a:ext uri="{FF2B5EF4-FFF2-40B4-BE49-F238E27FC236}">
              <a16:creationId xmlns:a16="http://schemas.microsoft.com/office/drawing/2014/main" id="{AB0E7B1B-9DFE-4655-9581-BC79AC26304E}"/>
            </a:ext>
          </a:extLst>
        </xdr:cNvPr>
        <xdr:cNvSpPr/>
      </xdr:nvSpPr>
      <xdr:spPr>
        <a:xfrm>
          <a:off x="14246888" y="4423051"/>
          <a:ext cx="1399429" cy="245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15" name="正方形/長方形 114">
          <a:extLst>
            <a:ext uri="{FF2B5EF4-FFF2-40B4-BE49-F238E27FC236}">
              <a16:creationId xmlns:a16="http://schemas.microsoft.com/office/drawing/2014/main" id="{A8D6F2FA-25F4-4109-8624-55D00C582A25}"/>
            </a:ext>
          </a:extLst>
        </xdr:cNvPr>
        <xdr:cNvSpPr/>
      </xdr:nvSpPr>
      <xdr:spPr>
        <a:xfrm>
          <a:off x="14246888" y="4607891"/>
          <a:ext cx="1399429" cy="25366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16" name="正方形/長方形 115">
          <a:extLst>
            <a:ext uri="{FF2B5EF4-FFF2-40B4-BE49-F238E27FC236}">
              <a16:creationId xmlns:a16="http://schemas.microsoft.com/office/drawing/2014/main" id="{860A6887-CC81-4864-A4FB-7CBAA1DAC9F6}"/>
            </a:ext>
          </a:extLst>
        </xdr:cNvPr>
        <xdr:cNvSpPr/>
      </xdr:nvSpPr>
      <xdr:spPr>
        <a:xfrm>
          <a:off x="15646317" y="4423051"/>
          <a:ext cx="1399430" cy="245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17" name="正方形/長方形 116">
          <a:extLst>
            <a:ext uri="{FF2B5EF4-FFF2-40B4-BE49-F238E27FC236}">
              <a16:creationId xmlns:a16="http://schemas.microsoft.com/office/drawing/2014/main" id="{0DBE76E0-B6D7-41F5-B111-E90DDB69E025}"/>
            </a:ext>
          </a:extLst>
        </xdr:cNvPr>
        <xdr:cNvSpPr/>
      </xdr:nvSpPr>
      <xdr:spPr>
        <a:xfrm>
          <a:off x="15646317" y="4607891"/>
          <a:ext cx="1399430" cy="25366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18" name="正方形/長方形 117">
          <a:extLst>
            <a:ext uri="{FF2B5EF4-FFF2-40B4-BE49-F238E27FC236}">
              <a16:creationId xmlns:a16="http://schemas.microsoft.com/office/drawing/2014/main" id="{4587A63B-6CCB-4275-B683-395AAA929C7F}"/>
            </a:ext>
          </a:extLst>
        </xdr:cNvPr>
        <xdr:cNvSpPr/>
      </xdr:nvSpPr>
      <xdr:spPr>
        <a:xfrm>
          <a:off x="17157175" y="4423051"/>
          <a:ext cx="1399430" cy="245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19" name="正方形/長方形 118">
          <a:extLst>
            <a:ext uri="{FF2B5EF4-FFF2-40B4-BE49-F238E27FC236}">
              <a16:creationId xmlns:a16="http://schemas.microsoft.com/office/drawing/2014/main" id="{2A40D6F4-699E-406F-848D-4EA3444500A2}"/>
            </a:ext>
          </a:extLst>
        </xdr:cNvPr>
        <xdr:cNvSpPr/>
      </xdr:nvSpPr>
      <xdr:spPr>
        <a:xfrm>
          <a:off x="17157175" y="4607891"/>
          <a:ext cx="1399430" cy="25366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610.9</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64135</xdr:rowOff>
    </xdr:from>
    <xdr:to>
      <xdr:col>80</xdr:col>
      <xdr:colOff>9525</xdr:colOff>
      <xdr:row>36</xdr:row>
      <xdr:rowOff>161925</xdr:rowOff>
    </xdr:to>
    <xdr:sp macro="" textlink="">
      <xdr:nvSpPr>
        <xdr:cNvPr id="120" name="正方形/長方形 119">
          <a:extLst>
            <a:ext uri="{FF2B5EF4-FFF2-40B4-BE49-F238E27FC236}">
              <a16:creationId xmlns:a16="http://schemas.microsoft.com/office/drawing/2014/main" id="{18E6DC0B-D02F-43A0-AA86-541955A99B48}"/>
            </a:ext>
          </a:extLst>
        </xdr:cNvPr>
        <xdr:cNvSpPr/>
      </xdr:nvSpPr>
      <xdr:spPr>
        <a:xfrm>
          <a:off x="10398456" y="4993944"/>
          <a:ext cx="3883660" cy="219693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64135</xdr:rowOff>
    </xdr:from>
    <xdr:to>
      <xdr:col>106</xdr:col>
      <xdr:colOff>85725</xdr:colOff>
      <xdr:row>36</xdr:row>
      <xdr:rowOff>161925</xdr:rowOff>
    </xdr:to>
    <xdr:sp macro="" textlink="">
      <xdr:nvSpPr>
        <xdr:cNvPr id="121" name="正方形/長方形 120">
          <a:extLst>
            <a:ext uri="{FF2B5EF4-FFF2-40B4-BE49-F238E27FC236}">
              <a16:creationId xmlns:a16="http://schemas.microsoft.com/office/drawing/2014/main" id="{C2177279-C831-4433-AC29-F79A2B6B1606}"/>
            </a:ext>
          </a:extLst>
        </xdr:cNvPr>
        <xdr:cNvSpPr/>
      </xdr:nvSpPr>
      <xdr:spPr>
        <a:xfrm>
          <a:off x="14533245" y="4993944"/>
          <a:ext cx="4373217" cy="219693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22" name="正方形/長方形 121">
          <a:extLst>
            <a:ext uri="{FF2B5EF4-FFF2-40B4-BE49-F238E27FC236}">
              <a16:creationId xmlns:a16="http://schemas.microsoft.com/office/drawing/2014/main" id="{36C829DF-7D75-4BF6-B3E4-C13671EA048C}"/>
            </a:ext>
          </a:extLst>
        </xdr:cNvPr>
        <xdr:cNvSpPr/>
      </xdr:nvSpPr>
      <xdr:spPr>
        <a:xfrm>
          <a:off x="14533245" y="5055539"/>
          <a:ext cx="4198289" cy="26349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76200</xdr:rowOff>
    </xdr:to>
    <xdr:sp macro="" textlink="" fLocksText="0">
      <xdr:nvSpPr>
        <xdr:cNvPr id="123" name="テキスト ボックス 122">
          <a:extLst>
            <a:ext uri="{FF2B5EF4-FFF2-40B4-BE49-F238E27FC236}">
              <a16:creationId xmlns:a16="http://schemas.microsoft.com/office/drawing/2014/main" id="{6834C399-DAB4-447C-9B3E-3DC983917917}"/>
            </a:ext>
          </a:extLst>
        </xdr:cNvPr>
        <xdr:cNvSpPr txBox="1"/>
      </xdr:nvSpPr>
      <xdr:spPr>
        <a:xfrm>
          <a:off x="14609445" y="5294906"/>
          <a:ext cx="4185589" cy="1810247"/>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a:t>
          </a:r>
          <a:r>
            <a:rPr kumimoji="1" lang="ja-JP" altLang="en-US" sz="900">
              <a:solidFill>
                <a:schemeClr val="tx1"/>
              </a:solidFill>
              <a:latin typeface="ＭＳ Ｐゴシック"/>
              <a:ea typeface="ＭＳ Ｐゴシック"/>
            </a:rPr>
            <a:t>地方債の償還額が新規発行額を上回る状況が続き、地方債残高（前年度比▲2</a:t>
          </a:r>
          <a:r>
            <a:rPr kumimoji="1" lang="en-US" altLang="ja-JP" sz="900">
              <a:solidFill>
                <a:schemeClr val="tx1"/>
              </a:solidFill>
              <a:latin typeface="ＭＳ Ｐゴシック"/>
              <a:ea typeface="ＭＳ Ｐゴシック"/>
            </a:rPr>
            <a:t>,657</a:t>
          </a:r>
          <a:r>
            <a:rPr kumimoji="1" lang="ja-JP" altLang="en-US" sz="900">
              <a:solidFill>
                <a:schemeClr val="tx1"/>
              </a:solidFill>
              <a:latin typeface="ＭＳ Ｐゴシック"/>
              <a:ea typeface="ＭＳ Ｐゴシック"/>
            </a:rPr>
            <a:t>百万円）は減少したが、経常経費に占める充当一般財源（前年比+877百万円）が増加したことから、債務償還比率は上昇した。しかし、平成</a:t>
          </a:r>
          <a:r>
            <a:rPr kumimoji="1" lang="en-US" altLang="ja-JP" sz="900">
              <a:solidFill>
                <a:schemeClr val="tx1"/>
              </a:solidFill>
              <a:latin typeface="ＭＳ Ｐゴシック"/>
              <a:ea typeface="ＭＳ Ｐゴシック"/>
            </a:rPr>
            <a:t>18</a:t>
          </a:r>
          <a:r>
            <a:rPr kumimoji="1" lang="ja-JP" altLang="en-US" sz="900">
              <a:solidFill>
                <a:schemeClr val="tx1"/>
              </a:solidFill>
              <a:latin typeface="ＭＳ Ｐゴシック"/>
              <a:ea typeface="ＭＳ Ｐゴシック"/>
            </a:rPr>
            <a:t>年度から平成</a:t>
          </a:r>
          <a:r>
            <a:rPr kumimoji="1" lang="en-US" altLang="ja-JP" sz="900">
              <a:solidFill>
                <a:schemeClr val="tx1"/>
              </a:solidFill>
              <a:latin typeface="ＭＳ Ｐゴシック"/>
              <a:ea typeface="ＭＳ Ｐゴシック"/>
            </a:rPr>
            <a:t>30</a:t>
          </a:r>
          <a:r>
            <a:rPr kumimoji="1" lang="ja-JP" altLang="en-US" sz="900">
              <a:solidFill>
                <a:schemeClr val="tx1"/>
              </a:solidFill>
              <a:latin typeface="ＭＳ Ｐゴシック"/>
              <a:ea typeface="ＭＳ Ｐゴシック"/>
            </a:rPr>
            <a:t>年度までは任意繰上償還を実施し、地方債残高が通常のペースよりも早く減少したため、類似団体と比較しても低い値を維持している。</a:t>
          </a:r>
        </a:p>
        <a:p>
          <a:r>
            <a:rPr kumimoji="1" lang="ja-JP" altLang="en-US" sz="900">
              <a:solidFill>
                <a:srgbClr val="FF0000"/>
              </a:solidFill>
              <a:latin typeface="ＭＳ Ｐゴシック"/>
              <a:ea typeface="ＭＳ Ｐゴシック"/>
            </a:rPr>
            <a:t>　</a:t>
          </a:r>
          <a:r>
            <a:rPr kumimoji="1" lang="ja-JP" altLang="en-US" sz="900">
              <a:solidFill>
                <a:schemeClr val="tx1"/>
              </a:solidFill>
              <a:latin typeface="ＭＳ Ｐゴシック"/>
              <a:ea typeface="ＭＳ Ｐゴシック"/>
            </a:rPr>
            <a:t>現状は類似団体よりも債務償還能力が高いといえるが、今後は人口減による税収減少が予想され、さらにインフラを含む公共施設等の更新によって地方債残高が増えれば、債務償還比率は悪化する。そのため、地方債充当事業の厳選に努め、必要に応じて地方債発行額の抑制を行う。</a:t>
          </a:r>
        </a:p>
      </xdr:txBody>
    </xdr:sp>
    <xdr:clientData/>
  </xdr:twoCellAnchor>
  <xdr:oneCellAnchor>
    <xdr:from>
      <xdr:col>57</xdr:col>
      <xdr:colOff>111125</xdr:colOff>
      <xdr:row>23</xdr:row>
      <xdr:rowOff>45720</xdr:rowOff>
    </xdr:from>
    <xdr:ext cx="349885" cy="217170"/>
    <xdr:sp macro="" textlink="">
      <xdr:nvSpPr>
        <xdr:cNvPr id="124" name="テキスト ボックス 123">
          <a:extLst>
            <a:ext uri="{FF2B5EF4-FFF2-40B4-BE49-F238E27FC236}">
              <a16:creationId xmlns:a16="http://schemas.microsoft.com/office/drawing/2014/main" id="{EC20AAF4-7985-4450-9CB1-68F03038ABDE}"/>
            </a:ext>
          </a:extLst>
        </xdr:cNvPr>
        <xdr:cNvSpPr txBox="1"/>
      </xdr:nvSpPr>
      <xdr:spPr>
        <a:xfrm>
          <a:off x="10360356" y="48006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25" name="直線コネクタ 124">
          <a:extLst>
            <a:ext uri="{FF2B5EF4-FFF2-40B4-BE49-F238E27FC236}">
              <a16:creationId xmlns:a16="http://schemas.microsoft.com/office/drawing/2014/main" id="{D03CA86F-DE44-4063-9DB3-4DD5D3DEDEE8}"/>
            </a:ext>
          </a:extLst>
        </xdr:cNvPr>
        <xdr:cNvCxnSpPr/>
      </xdr:nvCxnSpPr>
      <xdr:spPr>
        <a:xfrm>
          <a:off x="10398456" y="7190878"/>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7170"/>
    <xdr:sp macro="" textlink="">
      <xdr:nvSpPr>
        <xdr:cNvPr id="126" name="テキスト ボックス 125">
          <a:extLst>
            <a:ext uri="{FF2B5EF4-FFF2-40B4-BE49-F238E27FC236}">
              <a16:creationId xmlns:a16="http://schemas.microsoft.com/office/drawing/2014/main" id="{D972B249-593F-4DA7-B2E5-4255E103649C}"/>
            </a:ext>
          </a:extLst>
        </xdr:cNvPr>
        <xdr:cNvSpPr txBox="1"/>
      </xdr:nvSpPr>
      <xdr:spPr>
        <a:xfrm>
          <a:off x="9899070" y="7100708"/>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67310</xdr:rowOff>
    </xdr:from>
    <xdr:to>
      <xdr:col>80</xdr:col>
      <xdr:colOff>9525</xdr:colOff>
      <xdr:row>35</xdr:row>
      <xdr:rowOff>67310</xdr:rowOff>
    </xdr:to>
    <xdr:cxnSp macro="">
      <xdr:nvCxnSpPr>
        <xdr:cNvPr id="127" name="直線コネクタ 126">
          <a:extLst>
            <a:ext uri="{FF2B5EF4-FFF2-40B4-BE49-F238E27FC236}">
              <a16:creationId xmlns:a16="http://schemas.microsoft.com/office/drawing/2014/main" id="{F4DCD05B-240B-4225-972E-0EC2331FDD2D}"/>
            </a:ext>
          </a:extLst>
        </xdr:cNvPr>
        <xdr:cNvCxnSpPr/>
      </xdr:nvCxnSpPr>
      <xdr:spPr>
        <a:xfrm>
          <a:off x="10398456" y="6921334"/>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141605</xdr:rowOff>
    </xdr:from>
    <xdr:ext cx="482600" cy="216535"/>
    <xdr:sp macro="" textlink="">
      <xdr:nvSpPr>
        <xdr:cNvPr id="128" name="テキスト ボックス 127">
          <a:extLst>
            <a:ext uri="{FF2B5EF4-FFF2-40B4-BE49-F238E27FC236}">
              <a16:creationId xmlns:a16="http://schemas.microsoft.com/office/drawing/2014/main" id="{BECEFDB2-C5E6-4712-9379-4452FDAC6625}"/>
            </a:ext>
          </a:extLst>
        </xdr:cNvPr>
        <xdr:cNvSpPr txBox="1"/>
      </xdr:nvSpPr>
      <xdr:spPr>
        <a:xfrm>
          <a:off x="9899070" y="6820701"/>
          <a:ext cx="48260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137795</xdr:rowOff>
    </xdr:from>
    <xdr:to>
      <xdr:col>80</xdr:col>
      <xdr:colOff>9525</xdr:colOff>
      <xdr:row>33</xdr:row>
      <xdr:rowOff>137795</xdr:rowOff>
    </xdr:to>
    <xdr:cxnSp macro="">
      <xdr:nvCxnSpPr>
        <xdr:cNvPr id="129" name="直線コネクタ 128">
          <a:extLst>
            <a:ext uri="{FF2B5EF4-FFF2-40B4-BE49-F238E27FC236}">
              <a16:creationId xmlns:a16="http://schemas.microsoft.com/office/drawing/2014/main" id="{032DDE34-F31A-4A28-9F68-A165943AABAD}"/>
            </a:ext>
          </a:extLst>
        </xdr:cNvPr>
        <xdr:cNvCxnSpPr/>
      </xdr:nvCxnSpPr>
      <xdr:spPr>
        <a:xfrm>
          <a:off x="10398456" y="6641962"/>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46990</xdr:rowOff>
    </xdr:from>
    <xdr:ext cx="482600" cy="217170"/>
    <xdr:sp macro="" textlink="">
      <xdr:nvSpPr>
        <xdr:cNvPr id="130" name="テキスト ボックス 129">
          <a:extLst>
            <a:ext uri="{FF2B5EF4-FFF2-40B4-BE49-F238E27FC236}">
              <a16:creationId xmlns:a16="http://schemas.microsoft.com/office/drawing/2014/main" id="{C823D590-8A4C-4201-8443-00EED63E93C5}"/>
            </a:ext>
          </a:extLst>
        </xdr:cNvPr>
        <xdr:cNvSpPr txBox="1"/>
      </xdr:nvSpPr>
      <xdr:spPr>
        <a:xfrm>
          <a:off x="9899070" y="6551157"/>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42545</xdr:rowOff>
    </xdr:from>
    <xdr:to>
      <xdr:col>80</xdr:col>
      <xdr:colOff>9525</xdr:colOff>
      <xdr:row>32</xdr:row>
      <xdr:rowOff>42545</xdr:rowOff>
    </xdr:to>
    <xdr:cxnSp macro="">
      <xdr:nvCxnSpPr>
        <xdr:cNvPr id="131" name="直線コネクタ 130">
          <a:extLst>
            <a:ext uri="{FF2B5EF4-FFF2-40B4-BE49-F238E27FC236}">
              <a16:creationId xmlns:a16="http://schemas.microsoft.com/office/drawing/2014/main" id="{71CA4B78-CF89-45DB-8CCE-7768BBECEF65}"/>
            </a:ext>
          </a:extLst>
        </xdr:cNvPr>
        <xdr:cNvCxnSpPr/>
      </xdr:nvCxnSpPr>
      <xdr:spPr>
        <a:xfrm>
          <a:off x="10398456" y="6371783"/>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117475</xdr:rowOff>
    </xdr:from>
    <xdr:ext cx="410210" cy="216535"/>
    <xdr:sp macro="" textlink="">
      <xdr:nvSpPr>
        <xdr:cNvPr id="132" name="テキスト ボックス 131">
          <a:extLst>
            <a:ext uri="{FF2B5EF4-FFF2-40B4-BE49-F238E27FC236}">
              <a16:creationId xmlns:a16="http://schemas.microsoft.com/office/drawing/2014/main" id="{C2A4B06F-725D-467A-A557-D546BEB56BA6}"/>
            </a:ext>
          </a:extLst>
        </xdr:cNvPr>
        <xdr:cNvSpPr txBox="1"/>
      </xdr:nvSpPr>
      <xdr:spPr>
        <a:xfrm>
          <a:off x="9955254" y="6271785"/>
          <a:ext cx="41021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113030</xdr:rowOff>
    </xdr:from>
    <xdr:to>
      <xdr:col>80</xdr:col>
      <xdr:colOff>9525</xdr:colOff>
      <xdr:row>30</xdr:row>
      <xdr:rowOff>113030</xdr:rowOff>
    </xdr:to>
    <xdr:cxnSp macro="">
      <xdr:nvCxnSpPr>
        <xdr:cNvPr id="133" name="直線コネクタ 132">
          <a:extLst>
            <a:ext uri="{FF2B5EF4-FFF2-40B4-BE49-F238E27FC236}">
              <a16:creationId xmlns:a16="http://schemas.microsoft.com/office/drawing/2014/main" id="{738FD01E-3E21-452B-8BDC-07BE869A9086}"/>
            </a:ext>
          </a:extLst>
        </xdr:cNvPr>
        <xdr:cNvCxnSpPr/>
      </xdr:nvCxnSpPr>
      <xdr:spPr>
        <a:xfrm>
          <a:off x="10398456" y="6092411"/>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10210" cy="216535"/>
    <xdr:sp macro="" textlink="">
      <xdr:nvSpPr>
        <xdr:cNvPr id="134" name="テキスト ボックス 133">
          <a:extLst>
            <a:ext uri="{FF2B5EF4-FFF2-40B4-BE49-F238E27FC236}">
              <a16:creationId xmlns:a16="http://schemas.microsoft.com/office/drawing/2014/main" id="{75342A08-0C3C-4689-B0BE-F6442C7E0576}"/>
            </a:ext>
          </a:extLst>
        </xdr:cNvPr>
        <xdr:cNvSpPr txBox="1"/>
      </xdr:nvSpPr>
      <xdr:spPr>
        <a:xfrm>
          <a:off x="9955254" y="6002241"/>
          <a:ext cx="41021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18415</xdr:rowOff>
    </xdr:from>
    <xdr:to>
      <xdr:col>80</xdr:col>
      <xdr:colOff>9525</xdr:colOff>
      <xdr:row>29</xdr:row>
      <xdr:rowOff>18415</xdr:rowOff>
    </xdr:to>
    <xdr:cxnSp macro="">
      <xdr:nvCxnSpPr>
        <xdr:cNvPr id="135" name="直線コネクタ 134">
          <a:extLst>
            <a:ext uri="{FF2B5EF4-FFF2-40B4-BE49-F238E27FC236}">
              <a16:creationId xmlns:a16="http://schemas.microsoft.com/office/drawing/2014/main" id="{8657B572-162E-4E74-A09D-1FD6D4357902}"/>
            </a:ext>
          </a:extLst>
        </xdr:cNvPr>
        <xdr:cNvCxnSpPr/>
      </xdr:nvCxnSpPr>
      <xdr:spPr>
        <a:xfrm>
          <a:off x="10398456" y="5822867"/>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93345</xdr:rowOff>
    </xdr:from>
    <xdr:ext cx="410210" cy="216535"/>
    <xdr:sp macro="" textlink="">
      <xdr:nvSpPr>
        <xdr:cNvPr id="136" name="テキスト ボックス 135">
          <a:extLst>
            <a:ext uri="{FF2B5EF4-FFF2-40B4-BE49-F238E27FC236}">
              <a16:creationId xmlns:a16="http://schemas.microsoft.com/office/drawing/2014/main" id="{D5735112-DB4F-4189-BEB7-8DF3D168D8C9}"/>
            </a:ext>
          </a:extLst>
        </xdr:cNvPr>
        <xdr:cNvSpPr txBox="1"/>
      </xdr:nvSpPr>
      <xdr:spPr>
        <a:xfrm>
          <a:off x="9955254" y="5722868"/>
          <a:ext cx="41021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88900</xdr:rowOff>
    </xdr:from>
    <xdr:to>
      <xdr:col>80</xdr:col>
      <xdr:colOff>9525</xdr:colOff>
      <xdr:row>27</xdr:row>
      <xdr:rowOff>88900</xdr:rowOff>
    </xdr:to>
    <xdr:cxnSp macro="">
      <xdr:nvCxnSpPr>
        <xdr:cNvPr id="137" name="直線コネクタ 136">
          <a:extLst>
            <a:ext uri="{FF2B5EF4-FFF2-40B4-BE49-F238E27FC236}">
              <a16:creationId xmlns:a16="http://schemas.microsoft.com/office/drawing/2014/main" id="{0FA4683A-69DB-44C3-93E2-74159494D375}"/>
            </a:ext>
          </a:extLst>
        </xdr:cNvPr>
        <xdr:cNvCxnSpPr/>
      </xdr:nvCxnSpPr>
      <xdr:spPr>
        <a:xfrm>
          <a:off x="10398456" y="5543495"/>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163195</xdr:rowOff>
    </xdr:from>
    <xdr:ext cx="410210" cy="217170"/>
    <xdr:sp macro="" textlink="">
      <xdr:nvSpPr>
        <xdr:cNvPr id="138" name="テキスト ボックス 137">
          <a:extLst>
            <a:ext uri="{FF2B5EF4-FFF2-40B4-BE49-F238E27FC236}">
              <a16:creationId xmlns:a16="http://schemas.microsoft.com/office/drawing/2014/main" id="{7055F749-B716-41D8-9A0E-4BE36413F241}"/>
            </a:ext>
          </a:extLst>
        </xdr:cNvPr>
        <xdr:cNvSpPr txBox="1"/>
      </xdr:nvSpPr>
      <xdr:spPr>
        <a:xfrm>
          <a:off x="9955254" y="5442861"/>
          <a:ext cx="4102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159385</xdr:rowOff>
    </xdr:from>
    <xdr:to>
      <xdr:col>80</xdr:col>
      <xdr:colOff>9525</xdr:colOff>
      <xdr:row>25</xdr:row>
      <xdr:rowOff>159385</xdr:rowOff>
    </xdr:to>
    <xdr:cxnSp macro="">
      <xdr:nvCxnSpPr>
        <xdr:cNvPr id="139" name="直線コネクタ 138">
          <a:extLst>
            <a:ext uri="{FF2B5EF4-FFF2-40B4-BE49-F238E27FC236}">
              <a16:creationId xmlns:a16="http://schemas.microsoft.com/office/drawing/2014/main" id="{3EE0E584-615B-423A-B6EB-EF75AC327869}"/>
            </a:ext>
          </a:extLst>
        </xdr:cNvPr>
        <xdr:cNvCxnSpPr/>
      </xdr:nvCxnSpPr>
      <xdr:spPr>
        <a:xfrm>
          <a:off x="10398456" y="5264122"/>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68580</xdr:rowOff>
    </xdr:from>
    <xdr:ext cx="307975" cy="217170"/>
    <xdr:sp macro="" textlink="">
      <xdr:nvSpPr>
        <xdr:cNvPr id="140" name="テキスト ボックス 139">
          <a:extLst>
            <a:ext uri="{FF2B5EF4-FFF2-40B4-BE49-F238E27FC236}">
              <a16:creationId xmlns:a16="http://schemas.microsoft.com/office/drawing/2014/main" id="{E156DA30-87A8-481B-B436-29FAE0201FD7}"/>
            </a:ext>
          </a:extLst>
        </xdr:cNvPr>
        <xdr:cNvSpPr txBox="1"/>
      </xdr:nvSpPr>
      <xdr:spPr>
        <a:xfrm>
          <a:off x="10058124" y="5173317"/>
          <a:ext cx="3079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64135</xdr:rowOff>
    </xdr:from>
    <xdr:to>
      <xdr:col>80</xdr:col>
      <xdr:colOff>9525</xdr:colOff>
      <xdr:row>24</xdr:row>
      <xdr:rowOff>64135</xdr:rowOff>
    </xdr:to>
    <xdr:cxnSp macro="">
      <xdr:nvCxnSpPr>
        <xdr:cNvPr id="141" name="直線コネクタ 140">
          <a:extLst>
            <a:ext uri="{FF2B5EF4-FFF2-40B4-BE49-F238E27FC236}">
              <a16:creationId xmlns:a16="http://schemas.microsoft.com/office/drawing/2014/main" id="{6CFBE373-B87C-431D-BD65-210FE2B79879}"/>
            </a:ext>
          </a:extLst>
        </xdr:cNvPr>
        <xdr:cNvCxnSpPr/>
      </xdr:nvCxnSpPr>
      <xdr:spPr>
        <a:xfrm>
          <a:off x="10398456" y="4993944"/>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64135</xdr:rowOff>
    </xdr:from>
    <xdr:to>
      <xdr:col>80</xdr:col>
      <xdr:colOff>9525</xdr:colOff>
      <xdr:row>36</xdr:row>
      <xdr:rowOff>161925</xdr:rowOff>
    </xdr:to>
    <xdr:sp macro="" textlink="">
      <xdr:nvSpPr>
        <xdr:cNvPr id="142" name="債務償還比率グラフ枠">
          <a:extLst>
            <a:ext uri="{FF2B5EF4-FFF2-40B4-BE49-F238E27FC236}">
              <a16:creationId xmlns:a16="http://schemas.microsoft.com/office/drawing/2014/main" id="{228D9A2E-7708-49E6-A2E6-066ACDC91149}"/>
            </a:ext>
          </a:extLst>
        </xdr:cNvPr>
        <xdr:cNvSpPr/>
      </xdr:nvSpPr>
      <xdr:spPr>
        <a:xfrm>
          <a:off x="10398456" y="4993944"/>
          <a:ext cx="3883660" cy="219693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130810</xdr:rowOff>
    </xdr:from>
    <xdr:to>
      <xdr:col>76</xdr:col>
      <xdr:colOff>21590</xdr:colOff>
      <xdr:row>34</xdr:row>
      <xdr:rowOff>102235</xdr:rowOff>
    </xdr:to>
    <xdr:cxnSp macro="">
      <xdr:nvCxnSpPr>
        <xdr:cNvPr id="143" name="直線コネクタ 142">
          <a:extLst>
            <a:ext uri="{FF2B5EF4-FFF2-40B4-BE49-F238E27FC236}">
              <a16:creationId xmlns:a16="http://schemas.microsoft.com/office/drawing/2014/main" id="{6EAE418F-CD67-4228-9740-22A78AFE064A}"/>
            </a:ext>
          </a:extLst>
        </xdr:cNvPr>
        <xdr:cNvCxnSpPr/>
      </xdr:nvCxnSpPr>
      <xdr:spPr>
        <a:xfrm flipV="1">
          <a:off x="13593197" y="5410476"/>
          <a:ext cx="1270" cy="1370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105410</xdr:rowOff>
    </xdr:from>
    <xdr:ext cx="560705" cy="249555"/>
    <xdr:sp macro="" textlink="">
      <xdr:nvSpPr>
        <xdr:cNvPr id="144" name="債務償還比率最小値テキスト">
          <a:extLst>
            <a:ext uri="{FF2B5EF4-FFF2-40B4-BE49-F238E27FC236}">
              <a16:creationId xmlns:a16="http://schemas.microsoft.com/office/drawing/2014/main" id="{6909D1BB-70F9-49FA-BBDD-4EC6E7615321}"/>
            </a:ext>
          </a:extLst>
        </xdr:cNvPr>
        <xdr:cNvSpPr txBox="1"/>
      </xdr:nvSpPr>
      <xdr:spPr>
        <a:xfrm>
          <a:off x="13645902" y="6784506"/>
          <a:ext cx="560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102235</xdr:rowOff>
    </xdr:from>
    <xdr:to>
      <xdr:col>76</xdr:col>
      <xdr:colOff>111125</xdr:colOff>
      <xdr:row>34</xdr:row>
      <xdr:rowOff>102235</xdr:rowOff>
    </xdr:to>
    <xdr:cxnSp macro="">
      <xdr:nvCxnSpPr>
        <xdr:cNvPr id="145" name="直線コネクタ 144">
          <a:extLst>
            <a:ext uri="{FF2B5EF4-FFF2-40B4-BE49-F238E27FC236}">
              <a16:creationId xmlns:a16="http://schemas.microsoft.com/office/drawing/2014/main" id="{5B2D7A27-73B0-42C6-8F8A-21AA5C7E8644}"/>
            </a:ext>
          </a:extLst>
        </xdr:cNvPr>
        <xdr:cNvCxnSpPr/>
      </xdr:nvCxnSpPr>
      <xdr:spPr>
        <a:xfrm>
          <a:off x="13521773" y="678133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79375</xdr:rowOff>
    </xdr:from>
    <xdr:ext cx="469900" cy="249555"/>
    <xdr:sp macro="" textlink="">
      <xdr:nvSpPr>
        <xdr:cNvPr id="146" name="債務償還比率最大値テキスト">
          <a:extLst>
            <a:ext uri="{FF2B5EF4-FFF2-40B4-BE49-F238E27FC236}">
              <a16:creationId xmlns:a16="http://schemas.microsoft.com/office/drawing/2014/main" id="{CEDA5855-D26C-4C87-8388-C5EA0F98E4B0}"/>
            </a:ext>
          </a:extLst>
        </xdr:cNvPr>
        <xdr:cNvSpPr txBox="1"/>
      </xdr:nvSpPr>
      <xdr:spPr>
        <a:xfrm>
          <a:off x="13645902" y="5184112"/>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130810</xdr:rowOff>
    </xdr:from>
    <xdr:to>
      <xdr:col>76</xdr:col>
      <xdr:colOff>111125</xdr:colOff>
      <xdr:row>26</xdr:row>
      <xdr:rowOff>130810</xdr:rowOff>
    </xdr:to>
    <xdr:cxnSp macro="">
      <xdr:nvCxnSpPr>
        <xdr:cNvPr id="147" name="直線コネクタ 146">
          <a:extLst>
            <a:ext uri="{FF2B5EF4-FFF2-40B4-BE49-F238E27FC236}">
              <a16:creationId xmlns:a16="http://schemas.microsoft.com/office/drawing/2014/main" id="{483426F3-8E70-4E0F-A3D0-22437DAF0149}"/>
            </a:ext>
          </a:extLst>
        </xdr:cNvPr>
        <xdr:cNvCxnSpPr/>
      </xdr:nvCxnSpPr>
      <xdr:spPr>
        <a:xfrm>
          <a:off x="13521773" y="541047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150495</xdr:rowOff>
    </xdr:from>
    <xdr:ext cx="469900" cy="248920"/>
    <xdr:sp macro="" textlink="">
      <xdr:nvSpPr>
        <xdr:cNvPr id="148" name="債務償還比率平均値テキスト">
          <a:extLst>
            <a:ext uri="{FF2B5EF4-FFF2-40B4-BE49-F238E27FC236}">
              <a16:creationId xmlns:a16="http://schemas.microsoft.com/office/drawing/2014/main" id="{185DF908-03BD-4BF9-B5DF-8F34D4A245C2}"/>
            </a:ext>
          </a:extLst>
        </xdr:cNvPr>
        <xdr:cNvSpPr txBox="1"/>
      </xdr:nvSpPr>
      <xdr:spPr>
        <a:xfrm>
          <a:off x="13645902" y="5954947"/>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5715</xdr:rowOff>
    </xdr:from>
    <xdr:to>
      <xdr:col>76</xdr:col>
      <xdr:colOff>73025</xdr:colOff>
      <xdr:row>30</xdr:row>
      <xdr:rowOff>104140</xdr:rowOff>
    </xdr:to>
    <xdr:sp macro="" textlink="">
      <xdr:nvSpPr>
        <xdr:cNvPr id="149" name="フローチャート: 判断 148">
          <a:extLst>
            <a:ext uri="{FF2B5EF4-FFF2-40B4-BE49-F238E27FC236}">
              <a16:creationId xmlns:a16="http://schemas.microsoft.com/office/drawing/2014/main" id="{6D9D9FC3-39E1-4AF7-9646-F5A923A7F2BA}"/>
            </a:ext>
          </a:extLst>
        </xdr:cNvPr>
        <xdr:cNvSpPr/>
      </xdr:nvSpPr>
      <xdr:spPr>
        <a:xfrm>
          <a:off x="13559873" y="5985096"/>
          <a:ext cx="86029"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7620</xdr:rowOff>
    </xdr:from>
    <xdr:to>
      <xdr:col>72</xdr:col>
      <xdr:colOff>123825</xdr:colOff>
      <xdr:row>30</xdr:row>
      <xdr:rowOff>105410</xdr:rowOff>
    </xdr:to>
    <xdr:sp macro="" textlink="">
      <xdr:nvSpPr>
        <xdr:cNvPr id="150" name="フローチャート: 判断 149">
          <a:extLst>
            <a:ext uri="{FF2B5EF4-FFF2-40B4-BE49-F238E27FC236}">
              <a16:creationId xmlns:a16="http://schemas.microsoft.com/office/drawing/2014/main" id="{45F8B107-A307-4842-BD1D-A0A0F7C783F0}"/>
            </a:ext>
          </a:extLst>
        </xdr:cNvPr>
        <xdr:cNvSpPr/>
      </xdr:nvSpPr>
      <xdr:spPr>
        <a:xfrm>
          <a:off x="12895387" y="59870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157480</xdr:rowOff>
    </xdr:from>
    <xdr:to>
      <xdr:col>68</xdr:col>
      <xdr:colOff>123825</xdr:colOff>
      <xdr:row>30</xdr:row>
      <xdr:rowOff>90170</xdr:rowOff>
    </xdr:to>
    <xdr:sp macro="" textlink="">
      <xdr:nvSpPr>
        <xdr:cNvPr id="151" name="フローチャート: 判断 150">
          <a:extLst>
            <a:ext uri="{FF2B5EF4-FFF2-40B4-BE49-F238E27FC236}">
              <a16:creationId xmlns:a16="http://schemas.microsoft.com/office/drawing/2014/main" id="{018AD9A3-B264-46CA-A58D-6A9039DC335C}"/>
            </a:ext>
          </a:extLst>
        </xdr:cNvPr>
        <xdr:cNvSpPr/>
      </xdr:nvSpPr>
      <xdr:spPr>
        <a:xfrm>
          <a:off x="12195672" y="5961932"/>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117475</xdr:rowOff>
    </xdr:from>
    <xdr:to>
      <xdr:col>64</xdr:col>
      <xdr:colOff>123825</xdr:colOff>
      <xdr:row>30</xdr:row>
      <xdr:rowOff>50165</xdr:rowOff>
    </xdr:to>
    <xdr:sp macro="" textlink="">
      <xdr:nvSpPr>
        <xdr:cNvPr id="152" name="フローチャート: 判断 151">
          <a:extLst>
            <a:ext uri="{FF2B5EF4-FFF2-40B4-BE49-F238E27FC236}">
              <a16:creationId xmlns:a16="http://schemas.microsoft.com/office/drawing/2014/main" id="{B01C1CE3-98A2-4953-8A10-F5CB2A6CDA2C}"/>
            </a:ext>
          </a:extLst>
        </xdr:cNvPr>
        <xdr:cNvSpPr/>
      </xdr:nvSpPr>
      <xdr:spPr>
        <a:xfrm>
          <a:off x="11495957" y="5921927"/>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128270</xdr:rowOff>
    </xdr:from>
    <xdr:to>
      <xdr:col>60</xdr:col>
      <xdr:colOff>123825</xdr:colOff>
      <xdr:row>31</xdr:row>
      <xdr:rowOff>60960</xdr:rowOff>
    </xdr:to>
    <xdr:sp macro="" textlink="">
      <xdr:nvSpPr>
        <xdr:cNvPr id="153" name="フローチャート: 判断 152">
          <a:extLst>
            <a:ext uri="{FF2B5EF4-FFF2-40B4-BE49-F238E27FC236}">
              <a16:creationId xmlns:a16="http://schemas.microsoft.com/office/drawing/2014/main" id="{242564DD-E9E8-4F9A-BAF3-4566FCCAD07D}"/>
            </a:ext>
          </a:extLst>
        </xdr:cNvPr>
        <xdr:cNvSpPr/>
      </xdr:nvSpPr>
      <xdr:spPr>
        <a:xfrm>
          <a:off x="10796242" y="6107651"/>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40640</xdr:rowOff>
    </xdr:from>
    <xdr:ext cx="762000" cy="217170"/>
    <xdr:sp macro="" textlink="">
      <xdr:nvSpPr>
        <xdr:cNvPr id="154" name="テキスト ボックス 153">
          <a:extLst>
            <a:ext uri="{FF2B5EF4-FFF2-40B4-BE49-F238E27FC236}">
              <a16:creationId xmlns:a16="http://schemas.microsoft.com/office/drawing/2014/main" id="{316715A1-B8BA-4F8A-90AF-53153698CB54}"/>
            </a:ext>
          </a:extLst>
        </xdr:cNvPr>
        <xdr:cNvSpPr txBox="1"/>
      </xdr:nvSpPr>
      <xdr:spPr>
        <a:xfrm>
          <a:off x="13432873" y="7244522"/>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40640</xdr:rowOff>
    </xdr:from>
    <xdr:ext cx="761365" cy="217170"/>
    <xdr:sp macro="" textlink="">
      <xdr:nvSpPr>
        <xdr:cNvPr id="155" name="テキスト ボックス 154">
          <a:extLst>
            <a:ext uri="{FF2B5EF4-FFF2-40B4-BE49-F238E27FC236}">
              <a16:creationId xmlns:a16="http://schemas.microsoft.com/office/drawing/2014/main" id="{8C79FE41-3B65-4937-B4C4-B43657EFB0AC}"/>
            </a:ext>
          </a:extLst>
        </xdr:cNvPr>
        <xdr:cNvSpPr txBox="1"/>
      </xdr:nvSpPr>
      <xdr:spPr>
        <a:xfrm>
          <a:off x="12783958" y="7244522"/>
          <a:ext cx="7613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40640</xdr:rowOff>
    </xdr:from>
    <xdr:ext cx="761365" cy="217170"/>
    <xdr:sp macro="" textlink="">
      <xdr:nvSpPr>
        <xdr:cNvPr id="156" name="テキスト ボックス 155">
          <a:extLst>
            <a:ext uri="{FF2B5EF4-FFF2-40B4-BE49-F238E27FC236}">
              <a16:creationId xmlns:a16="http://schemas.microsoft.com/office/drawing/2014/main" id="{83F67832-031E-48A3-A8D1-988788E6061B}"/>
            </a:ext>
          </a:extLst>
        </xdr:cNvPr>
        <xdr:cNvSpPr txBox="1"/>
      </xdr:nvSpPr>
      <xdr:spPr>
        <a:xfrm>
          <a:off x="12084243" y="7244522"/>
          <a:ext cx="7613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40640</xdr:rowOff>
    </xdr:from>
    <xdr:ext cx="761365" cy="217170"/>
    <xdr:sp macro="" textlink="">
      <xdr:nvSpPr>
        <xdr:cNvPr id="157" name="テキスト ボックス 156">
          <a:extLst>
            <a:ext uri="{FF2B5EF4-FFF2-40B4-BE49-F238E27FC236}">
              <a16:creationId xmlns:a16="http://schemas.microsoft.com/office/drawing/2014/main" id="{920B6E19-6F60-432A-B74A-A2FA3A6A816F}"/>
            </a:ext>
          </a:extLst>
        </xdr:cNvPr>
        <xdr:cNvSpPr txBox="1"/>
      </xdr:nvSpPr>
      <xdr:spPr>
        <a:xfrm>
          <a:off x="11384528" y="7244522"/>
          <a:ext cx="7613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40640</xdr:rowOff>
    </xdr:from>
    <xdr:ext cx="761365" cy="217170"/>
    <xdr:sp macro="" textlink="">
      <xdr:nvSpPr>
        <xdr:cNvPr id="158" name="テキスト ボックス 157">
          <a:extLst>
            <a:ext uri="{FF2B5EF4-FFF2-40B4-BE49-F238E27FC236}">
              <a16:creationId xmlns:a16="http://schemas.microsoft.com/office/drawing/2014/main" id="{60F7BF60-FED1-4815-B5F3-A8A481934699}"/>
            </a:ext>
          </a:extLst>
        </xdr:cNvPr>
        <xdr:cNvSpPr txBox="1"/>
      </xdr:nvSpPr>
      <xdr:spPr>
        <a:xfrm>
          <a:off x="10684814" y="7244522"/>
          <a:ext cx="7613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62865</xdr:rowOff>
    </xdr:from>
    <xdr:to>
      <xdr:col>76</xdr:col>
      <xdr:colOff>73025</xdr:colOff>
      <xdr:row>28</xdr:row>
      <xdr:rowOff>160655</xdr:rowOff>
    </xdr:to>
    <xdr:sp macro="" textlink="">
      <xdr:nvSpPr>
        <xdr:cNvPr id="159" name="楕円 158">
          <a:extLst>
            <a:ext uri="{FF2B5EF4-FFF2-40B4-BE49-F238E27FC236}">
              <a16:creationId xmlns:a16="http://schemas.microsoft.com/office/drawing/2014/main" id="{2AC4E8B5-9A0B-490D-B7E6-A818336D46E0}"/>
            </a:ext>
          </a:extLst>
        </xdr:cNvPr>
        <xdr:cNvSpPr/>
      </xdr:nvSpPr>
      <xdr:spPr>
        <a:xfrm>
          <a:off x="13559873" y="5692388"/>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85090</xdr:rowOff>
    </xdr:from>
    <xdr:ext cx="469900" cy="248920"/>
    <xdr:sp macro="" textlink="">
      <xdr:nvSpPr>
        <xdr:cNvPr id="160" name="債務償還比率該当値テキスト">
          <a:extLst>
            <a:ext uri="{FF2B5EF4-FFF2-40B4-BE49-F238E27FC236}">
              <a16:creationId xmlns:a16="http://schemas.microsoft.com/office/drawing/2014/main" id="{AB87DD89-9D26-47CA-8E39-F9FD682AB432}"/>
            </a:ext>
          </a:extLst>
        </xdr:cNvPr>
        <xdr:cNvSpPr txBox="1"/>
      </xdr:nvSpPr>
      <xdr:spPr>
        <a:xfrm>
          <a:off x="13645902" y="553968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50165</xdr:rowOff>
    </xdr:from>
    <xdr:to>
      <xdr:col>72</xdr:col>
      <xdr:colOff>123825</xdr:colOff>
      <xdr:row>28</xdr:row>
      <xdr:rowOff>147320</xdr:rowOff>
    </xdr:to>
    <xdr:sp macro="" textlink="">
      <xdr:nvSpPr>
        <xdr:cNvPr id="161" name="楕円 160">
          <a:extLst>
            <a:ext uri="{FF2B5EF4-FFF2-40B4-BE49-F238E27FC236}">
              <a16:creationId xmlns:a16="http://schemas.microsoft.com/office/drawing/2014/main" id="{892EFEA7-DD0F-42B8-B02F-10B407634320}"/>
            </a:ext>
          </a:extLst>
        </xdr:cNvPr>
        <xdr:cNvSpPr/>
      </xdr:nvSpPr>
      <xdr:spPr>
        <a:xfrm>
          <a:off x="12895387" y="5679688"/>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98425</xdr:rowOff>
    </xdr:from>
    <xdr:to>
      <xdr:col>76</xdr:col>
      <xdr:colOff>22225</xdr:colOff>
      <xdr:row>28</xdr:row>
      <xdr:rowOff>111760</xdr:rowOff>
    </xdr:to>
    <xdr:cxnSp macro="">
      <xdr:nvCxnSpPr>
        <xdr:cNvPr id="162" name="直線コネクタ 161">
          <a:extLst>
            <a:ext uri="{FF2B5EF4-FFF2-40B4-BE49-F238E27FC236}">
              <a16:creationId xmlns:a16="http://schemas.microsoft.com/office/drawing/2014/main" id="{6FEEC6BD-42DA-4A48-8301-5610D252AF96}"/>
            </a:ext>
          </a:extLst>
        </xdr:cNvPr>
        <xdr:cNvCxnSpPr/>
      </xdr:nvCxnSpPr>
      <xdr:spPr>
        <a:xfrm>
          <a:off x="12946187" y="5727948"/>
          <a:ext cx="64891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69850</xdr:rowOff>
    </xdr:from>
    <xdr:to>
      <xdr:col>68</xdr:col>
      <xdr:colOff>123825</xdr:colOff>
      <xdr:row>29</xdr:row>
      <xdr:rowOff>2540</xdr:rowOff>
    </xdr:to>
    <xdr:sp macro="" textlink="">
      <xdr:nvSpPr>
        <xdr:cNvPr id="163" name="楕円 162">
          <a:extLst>
            <a:ext uri="{FF2B5EF4-FFF2-40B4-BE49-F238E27FC236}">
              <a16:creationId xmlns:a16="http://schemas.microsoft.com/office/drawing/2014/main" id="{71334C93-1D00-4651-B984-2C32BA3F7E27}"/>
            </a:ext>
          </a:extLst>
        </xdr:cNvPr>
        <xdr:cNvSpPr/>
      </xdr:nvSpPr>
      <xdr:spPr>
        <a:xfrm>
          <a:off x="12195672" y="5699373"/>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98425</xdr:rowOff>
    </xdr:from>
    <xdr:to>
      <xdr:col>72</xdr:col>
      <xdr:colOff>73025</xdr:colOff>
      <xdr:row>28</xdr:row>
      <xdr:rowOff>118745</xdr:rowOff>
    </xdr:to>
    <xdr:cxnSp macro="">
      <xdr:nvCxnSpPr>
        <xdr:cNvPr id="164" name="直線コネクタ 163">
          <a:extLst>
            <a:ext uri="{FF2B5EF4-FFF2-40B4-BE49-F238E27FC236}">
              <a16:creationId xmlns:a16="http://schemas.microsoft.com/office/drawing/2014/main" id="{0F9FA510-DA4A-4634-92EE-C2C32231F190}"/>
            </a:ext>
          </a:extLst>
        </xdr:cNvPr>
        <xdr:cNvCxnSpPr/>
      </xdr:nvCxnSpPr>
      <xdr:spPr>
        <a:xfrm flipV="1">
          <a:off x="12246472" y="5727948"/>
          <a:ext cx="69971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106045</xdr:rowOff>
    </xdr:from>
    <xdr:to>
      <xdr:col>64</xdr:col>
      <xdr:colOff>123825</xdr:colOff>
      <xdr:row>29</xdr:row>
      <xdr:rowOff>38735</xdr:rowOff>
    </xdr:to>
    <xdr:sp macro="" textlink="">
      <xdr:nvSpPr>
        <xdr:cNvPr id="165" name="楕円 164">
          <a:extLst>
            <a:ext uri="{FF2B5EF4-FFF2-40B4-BE49-F238E27FC236}">
              <a16:creationId xmlns:a16="http://schemas.microsoft.com/office/drawing/2014/main" id="{9F18F8B4-CF73-4102-8AEB-A7A57C1BEEE3}"/>
            </a:ext>
          </a:extLst>
        </xdr:cNvPr>
        <xdr:cNvSpPr/>
      </xdr:nvSpPr>
      <xdr:spPr>
        <a:xfrm>
          <a:off x="11495957" y="573556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118745</xdr:rowOff>
    </xdr:from>
    <xdr:to>
      <xdr:col>68</xdr:col>
      <xdr:colOff>73025</xdr:colOff>
      <xdr:row>28</xdr:row>
      <xdr:rowOff>155575</xdr:rowOff>
    </xdr:to>
    <xdr:cxnSp macro="">
      <xdr:nvCxnSpPr>
        <xdr:cNvPr id="166" name="直線コネクタ 165">
          <a:extLst>
            <a:ext uri="{FF2B5EF4-FFF2-40B4-BE49-F238E27FC236}">
              <a16:creationId xmlns:a16="http://schemas.microsoft.com/office/drawing/2014/main" id="{2402698E-391C-483A-B75C-213A358A4CAE}"/>
            </a:ext>
          </a:extLst>
        </xdr:cNvPr>
        <xdr:cNvCxnSpPr/>
      </xdr:nvCxnSpPr>
      <xdr:spPr>
        <a:xfrm flipV="1">
          <a:off x="11546757" y="5748268"/>
          <a:ext cx="69971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30480</xdr:rowOff>
    </xdr:from>
    <xdr:to>
      <xdr:col>60</xdr:col>
      <xdr:colOff>123825</xdr:colOff>
      <xdr:row>29</xdr:row>
      <xdr:rowOff>128270</xdr:rowOff>
    </xdr:to>
    <xdr:sp macro="" textlink="">
      <xdr:nvSpPr>
        <xdr:cNvPr id="167" name="楕円 166">
          <a:extLst>
            <a:ext uri="{FF2B5EF4-FFF2-40B4-BE49-F238E27FC236}">
              <a16:creationId xmlns:a16="http://schemas.microsoft.com/office/drawing/2014/main" id="{65F5EE1C-6B39-4BAE-AB53-C77FBC79DA3D}"/>
            </a:ext>
          </a:extLst>
        </xdr:cNvPr>
        <xdr:cNvSpPr/>
      </xdr:nvSpPr>
      <xdr:spPr>
        <a:xfrm>
          <a:off x="10796242" y="5834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155575</xdr:rowOff>
    </xdr:from>
    <xdr:to>
      <xdr:col>64</xdr:col>
      <xdr:colOff>73025</xdr:colOff>
      <xdr:row>29</xdr:row>
      <xdr:rowOff>79375</xdr:rowOff>
    </xdr:to>
    <xdr:cxnSp macro="">
      <xdr:nvCxnSpPr>
        <xdr:cNvPr id="168" name="直線コネクタ 167">
          <a:extLst>
            <a:ext uri="{FF2B5EF4-FFF2-40B4-BE49-F238E27FC236}">
              <a16:creationId xmlns:a16="http://schemas.microsoft.com/office/drawing/2014/main" id="{277776A5-65D9-4070-8977-8971E6D382DD}"/>
            </a:ext>
          </a:extLst>
        </xdr:cNvPr>
        <xdr:cNvCxnSpPr/>
      </xdr:nvCxnSpPr>
      <xdr:spPr>
        <a:xfrm flipV="1">
          <a:off x="10847042" y="5785098"/>
          <a:ext cx="699715" cy="9872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97155</xdr:rowOff>
    </xdr:from>
    <xdr:ext cx="469900" cy="248920"/>
    <xdr:sp macro="" textlink="">
      <xdr:nvSpPr>
        <xdr:cNvPr id="169" name="n_1aveValue債務償還比率">
          <a:extLst>
            <a:ext uri="{FF2B5EF4-FFF2-40B4-BE49-F238E27FC236}">
              <a16:creationId xmlns:a16="http://schemas.microsoft.com/office/drawing/2014/main" id="{36D2FD45-9A64-41AE-9D90-57BC64625101}"/>
            </a:ext>
          </a:extLst>
        </xdr:cNvPr>
        <xdr:cNvSpPr txBox="1"/>
      </xdr:nvSpPr>
      <xdr:spPr>
        <a:xfrm>
          <a:off x="12714108" y="6076536"/>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81280</xdr:rowOff>
    </xdr:from>
    <xdr:ext cx="469265" cy="249555"/>
    <xdr:sp macro="" textlink="">
      <xdr:nvSpPr>
        <xdr:cNvPr id="170" name="n_2aveValue債務償還比率">
          <a:extLst>
            <a:ext uri="{FF2B5EF4-FFF2-40B4-BE49-F238E27FC236}">
              <a16:creationId xmlns:a16="http://schemas.microsoft.com/office/drawing/2014/main" id="{446C6F1B-BAF2-4FB6-BB78-9CE6CEAD9F3D}"/>
            </a:ext>
          </a:extLst>
        </xdr:cNvPr>
        <xdr:cNvSpPr txBox="1"/>
      </xdr:nvSpPr>
      <xdr:spPr>
        <a:xfrm>
          <a:off x="12027093" y="6060661"/>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41275</xdr:rowOff>
    </xdr:from>
    <xdr:ext cx="469265" cy="249555"/>
    <xdr:sp macro="" textlink="">
      <xdr:nvSpPr>
        <xdr:cNvPr id="171" name="n_3aveValue債務償還比率">
          <a:extLst>
            <a:ext uri="{FF2B5EF4-FFF2-40B4-BE49-F238E27FC236}">
              <a16:creationId xmlns:a16="http://schemas.microsoft.com/office/drawing/2014/main" id="{EDB5DE7B-E102-489B-AC6C-9057E9E11E54}"/>
            </a:ext>
          </a:extLst>
        </xdr:cNvPr>
        <xdr:cNvSpPr txBox="1"/>
      </xdr:nvSpPr>
      <xdr:spPr>
        <a:xfrm>
          <a:off x="11327378" y="6020656"/>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52705</xdr:rowOff>
    </xdr:from>
    <xdr:ext cx="469265" cy="248920"/>
    <xdr:sp macro="" textlink="">
      <xdr:nvSpPr>
        <xdr:cNvPr id="172" name="n_4aveValue債務償還比率">
          <a:extLst>
            <a:ext uri="{FF2B5EF4-FFF2-40B4-BE49-F238E27FC236}">
              <a16:creationId xmlns:a16="http://schemas.microsoft.com/office/drawing/2014/main" id="{42DB4D3F-3075-44A9-9C3B-A76D101C742F}"/>
            </a:ext>
          </a:extLst>
        </xdr:cNvPr>
        <xdr:cNvSpPr txBox="1"/>
      </xdr:nvSpPr>
      <xdr:spPr>
        <a:xfrm>
          <a:off x="10627664" y="6207015"/>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26</xdr:row>
      <xdr:rowOff>163195</xdr:rowOff>
    </xdr:from>
    <xdr:ext cx="469900" cy="248920"/>
    <xdr:sp macro="" textlink="">
      <xdr:nvSpPr>
        <xdr:cNvPr id="173" name="n_1mainValue債務償還比率">
          <a:extLst>
            <a:ext uri="{FF2B5EF4-FFF2-40B4-BE49-F238E27FC236}">
              <a16:creationId xmlns:a16="http://schemas.microsoft.com/office/drawing/2014/main" id="{156F5BC1-163C-4DAC-BAF3-DFEE7CAFCF3A}"/>
            </a:ext>
          </a:extLst>
        </xdr:cNvPr>
        <xdr:cNvSpPr txBox="1"/>
      </xdr:nvSpPr>
      <xdr:spPr>
        <a:xfrm>
          <a:off x="12714108" y="5442861"/>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18415</xdr:rowOff>
    </xdr:from>
    <xdr:ext cx="469265" cy="248920"/>
    <xdr:sp macro="" textlink="">
      <xdr:nvSpPr>
        <xdr:cNvPr id="174" name="n_2mainValue債務償還比率">
          <a:extLst>
            <a:ext uri="{FF2B5EF4-FFF2-40B4-BE49-F238E27FC236}">
              <a16:creationId xmlns:a16="http://schemas.microsoft.com/office/drawing/2014/main" id="{BFCB0AAA-84D1-4E69-BC99-FF39E8AA47D8}"/>
            </a:ext>
          </a:extLst>
        </xdr:cNvPr>
        <xdr:cNvSpPr txBox="1"/>
      </xdr:nvSpPr>
      <xdr:spPr>
        <a:xfrm>
          <a:off x="12027093" y="5473010"/>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55245</xdr:rowOff>
    </xdr:from>
    <xdr:ext cx="469265" cy="248920"/>
    <xdr:sp macro="" textlink="">
      <xdr:nvSpPr>
        <xdr:cNvPr id="175" name="n_3mainValue債務償還比率">
          <a:extLst>
            <a:ext uri="{FF2B5EF4-FFF2-40B4-BE49-F238E27FC236}">
              <a16:creationId xmlns:a16="http://schemas.microsoft.com/office/drawing/2014/main" id="{4EA985E0-3146-41AE-90F1-3DF9CA6CE686}"/>
            </a:ext>
          </a:extLst>
        </xdr:cNvPr>
        <xdr:cNvSpPr txBox="1"/>
      </xdr:nvSpPr>
      <xdr:spPr>
        <a:xfrm>
          <a:off x="11327378" y="5509840"/>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378.4</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27</xdr:row>
      <xdr:rowOff>144145</xdr:rowOff>
    </xdr:from>
    <xdr:ext cx="469265" cy="249555"/>
    <xdr:sp macro="" textlink="">
      <xdr:nvSpPr>
        <xdr:cNvPr id="176" name="n_4mainValue債務償還比率">
          <a:extLst>
            <a:ext uri="{FF2B5EF4-FFF2-40B4-BE49-F238E27FC236}">
              <a16:creationId xmlns:a16="http://schemas.microsoft.com/office/drawing/2014/main" id="{587DDE5B-D982-42E7-8511-E05D8DAB4176}"/>
            </a:ext>
          </a:extLst>
        </xdr:cNvPr>
        <xdr:cNvSpPr txBox="1"/>
      </xdr:nvSpPr>
      <xdr:spPr>
        <a:xfrm>
          <a:off x="10627664" y="5598740"/>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146685</xdr:rowOff>
    </xdr:from>
    <xdr:to>
      <xdr:col>36</xdr:col>
      <xdr:colOff>22225</xdr:colOff>
      <xdr:row>43</xdr:row>
      <xdr:rowOff>146685</xdr:rowOff>
    </xdr:to>
    <xdr:sp macro="" textlink="">
      <xdr:nvSpPr>
        <xdr:cNvPr id="177" name="正方形/長方形 176">
          <a:extLst>
            <a:ext uri="{FF2B5EF4-FFF2-40B4-BE49-F238E27FC236}">
              <a16:creationId xmlns:a16="http://schemas.microsoft.com/office/drawing/2014/main" id="{9485B719-88B8-4CA2-9EAD-66FB5D12AB0A}"/>
            </a:ext>
          </a:extLst>
        </xdr:cNvPr>
        <xdr:cNvSpPr/>
      </xdr:nvSpPr>
      <xdr:spPr>
        <a:xfrm>
          <a:off x="1175164" y="8082087"/>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137795</xdr:rowOff>
    </xdr:from>
    <xdr:to>
      <xdr:col>36</xdr:col>
      <xdr:colOff>22225</xdr:colOff>
      <xdr:row>65</xdr:row>
      <xdr:rowOff>137795</xdr:rowOff>
    </xdr:to>
    <xdr:sp macro="" textlink="">
      <xdr:nvSpPr>
        <xdr:cNvPr id="178" name="正方形/長方形 177">
          <a:extLst>
            <a:ext uri="{FF2B5EF4-FFF2-40B4-BE49-F238E27FC236}">
              <a16:creationId xmlns:a16="http://schemas.microsoft.com/office/drawing/2014/main" id="{51F6F111-F084-4934-98B9-AA2E7ACC7E13}"/>
            </a:ext>
          </a:extLst>
        </xdr:cNvPr>
        <xdr:cNvSpPr/>
      </xdr:nvSpPr>
      <xdr:spPr>
        <a:xfrm>
          <a:off x="1175164" y="1193753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33045"/>
    <xdr:sp macro="" textlink="">
      <xdr:nvSpPr>
        <xdr:cNvPr id="179" name="テキスト ボックス 178">
          <a:extLst>
            <a:ext uri="{FF2B5EF4-FFF2-40B4-BE49-F238E27FC236}">
              <a16:creationId xmlns:a16="http://schemas.microsoft.com/office/drawing/2014/main" id="{6DE808D0-B565-4ADC-ADFD-EA122583947D}"/>
            </a:ext>
          </a:extLst>
        </xdr:cNvPr>
        <xdr:cNvSpPr txBox="1"/>
      </xdr:nvSpPr>
      <xdr:spPr>
        <a:xfrm>
          <a:off x="850707" y="8338268"/>
          <a:ext cx="370205" cy="2330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153035</xdr:rowOff>
    </xdr:from>
    <xdr:ext cx="369570" cy="233045"/>
    <xdr:sp macro="" textlink="">
      <xdr:nvSpPr>
        <xdr:cNvPr id="180" name="テキスト ボックス 179">
          <a:extLst>
            <a:ext uri="{FF2B5EF4-FFF2-40B4-BE49-F238E27FC236}">
              <a16:creationId xmlns:a16="http://schemas.microsoft.com/office/drawing/2014/main" id="{30252D9F-30B0-4A90-9901-B76912749300}"/>
            </a:ext>
          </a:extLst>
        </xdr:cNvPr>
        <xdr:cNvSpPr txBox="1"/>
      </xdr:nvSpPr>
      <xdr:spPr>
        <a:xfrm>
          <a:off x="6423025" y="11046322"/>
          <a:ext cx="369570" cy="2330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27940</xdr:rowOff>
    </xdr:from>
    <xdr:ext cx="370205" cy="233045"/>
    <xdr:sp macro="" textlink="">
      <xdr:nvSpPr>
        <xdr:cNvPr id="181" name="テキスト ボックス 180">
          <a:extLst>
            <a:ext uri="{FF2B5EF4-FFF2-40B4-BE49-F238E27FC236}">
              <a16:creationId xmlns:a16="http://schemas.microsoft.com/office/drawing/2014/main" id="{C8BB50FA-78E7-487A-8822-C5F6BEDDF2D6}"/>
            </a:ext>
          </a:extLst>
        </xdr:cNvPr>
        <xdr:cNvSpPr txBox="1"/>
      </xdr:nvSpPr>
      <xdr:spPr>
        <a:xfrm>
          <a:off x="850707" y="12177533"/>
          <a:ext cx="370205" cy="2330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39370</xdr:rowOff>
    </xdr:from>
    <xdr:ext cx="369570" cy="231775"/>
    <xdr:sp macro="" textlink="">
      <xdr:nvSpPr>
        <xdr:cNvPr id="182" name="テキスト ボックス 181">
          <a:extLst>
            <a:ext uri="{FF2B5EF4-FFF2-40B4-BE49-F238E27FC236}">
              <a16:creationId xmlns:a16="http://schemas.microsoft.com/office/drawing/2014/main" id="{99609A46-D62C-4B62-9346-4707A4D325C9}"/>
            </a:ext>
          </a:extLst>
        </xdr:cNvPr>
        <xdr:cNvSpPr txBox="1"/>
      </xdr:nvSpPr>
      <xdr:spPr>
        <a:xfrm>
          <a:off x="6423025" y="14987822"/>
          <a:ext cx="36957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456C1DA7-9059-4FB4-9263-1815AA7BE7CA}"/>
            </a:ext>
          </a:extLst>
        </xdr:cNvPr>
        <xdr:cNvSpPr/>
      </xdr:nvSpPr>
      <xdr:spPr>
        <a:xfrm>
          <a:off x="588286" y="127000"/>
          <a:ext cx="11656723" cy="63778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6A351922-6705-49A9-9FE5-BB98BA04246D}"/>
            </a:ext>
          </a:extLst>
        </xdr:cNvPr>
        <xdr:cNvSpPr/>
      </xdr:nvSpPr>
      <xdr:spPr>
        <a:xfrm>
          <a:off x="17492870" y="185392"/>
          <a:ext cx="3650973" cy="567331"/>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6D0B902F-9393-4064-B70F-4E522AC66A37}"/>
            </a:ext>
          </a:extLst>
        </xdr:cNvPr>
        <xdr:cNvSpPr/>
      </xdr:nvSpPr>
      <xdr:spPr>
        <a:xfrm>
          <a:off x="17511920" y="209522"/>
          <a:ext cx="3606523" cy="519071"/>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9A2748E-6FE9-4F37-9A79-DBFE4ECF64C7}"/>
            </a:ext>
          </a:extLst>
        </xdr:cNvPr>
        <xdr:cNvSpPr/>
      </xdr:nvSpPr>
      <xdr:spPr>
        <a:xfrm>
          <a:off x="17537320" y="234287"/>
          <a:ext cx="3549373" cy="45747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EBB63146-61EB-4B90-8782-F52632A6B292}"/>
            </a:ext>
          </a:extLst>
        </xdr:cNvPr>
        <xdr:cNvSpPr/>
      </xdr:nvSpPr>
      <xdr:spPr>
        <a:xfrm>
          <a:off x="14932439" y="185392"/>
          <a:ext cx="2442652" cy="567331"/>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1CBD9E45-08FA-4F54-AC2B-BC28A6A02E1C}"/>
            </a:ext>
          </a:extLst>
        </xdr:cNvPr>
        <xdr:cNvSpPr/>
      </xdr:nvSpPr>
      <xdr:spPr>
        <a:xfrm>
          <a:off x="14957839" y="209522"/>
          <a:ext cx="2398202" cy="519071"/>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8DE787D7-E0CB-4790-A230-21CF987B0EB5}"/>
            </a:ext>
          </a:extLst>
        </xdr:cNvPr>
        <xdr:cNvSpPr/>
      </xdr:nvSpPr>
      <xdr:spPr>
        <a:xfrm>
          <a:off x="14983239" y="234287"/>
          <a:ext cx="2341052" cy="469541"/>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F1243243-C211-47F8-A792-BFFF65F15CE7}"/>
            </a:ext>
          </a:extLst>
        </xdr:cNvPr>
        <xdr:cNvSpPr/>
      </xdr:nvSpPr>
      <xdr:spPr>
        <a:xfrm>
          <a:off x="699715" y="897172"/>
          <a:ext cx="9271221" cy="181088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A39F8FC2-04A2-4EC7-A94F-5730B6B4779F}"/>
            </a:ext>
          </a:extLst>
        </xdr:cNvPr>
        <xdr:cNvSpPr/>
      </xdr:nvSpPr>
      <xdr:spPr>
        <a:xfrm>
          <a:off x="826715" y="927652"/>
          <a:ext cx="1272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A1CDA677-04EA-404A-935F-154D77E1BFDB}"/>
            </a:ext>
          </a:extLst>
        </xdr:cNvPr>
        <xdr:cNvSpPr/>
      </xdr:nvSpPr>
      <xdr:spPr>
        <a:xfrm>
          <a:off x="2051216" y="927652"/>
          <a:ext cx="1224501"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79E1F48F-3650-4E7A-BC59-91334231C57B}"/>
            </a:ext>
          </a:extLst>
        </xdr:cNvPr>
        <xdr:cNvSpPr/>
      </xdr:nvSpPr>
      <xdr:spPr>
        <a:xfrm>
          <a:off x="3275717" y="927652"/>
          <a:ext cx="1399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BB8D0AE-CC8D-4638-B425-804E09374420}"/>
            </a:ext>
          </a:extLst>
        </xdr:cNvPr>
        <xdr:cNvSpPr/>
      </xdr:nvSpPr>
      <xdr:spPr>
        <a:xfrm>
          <a:off x="4675146" y="946067"/>
          <a:ext cx="1860716" cy="9546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4D2686D0-55A6-4ACC-824E-AAACD17089D4}"/>
            </a:ext>
          </a:extLst>
        </xdr:cNvPr>
        <xdr:cNvSpPr/>
      </xdr:nvSpPr>
      <xdr:spPr>
        <a:xfrm>
          <a:off x="6535862" y="946067"/>
          <a:ext cx="1161001" cy="9546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8173FFF6-27D2-4644-89B2-7B625DA4C14A}"/>
            </a:ext>
          </a:extLst>
        </xdr:cNvPr>
        <xdr:cNvSpPr/>
      </xdr:nvSpPr>
      <xdr:spPr>
        <a:xfrm>
          <a:off x="7760363" y="958767"/>
          <a:ext cx="588286" cy="96321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7A915EC7-AD08-416C-912C-2B64B2675727}"/>
            </a:ext>
          </a:extLst>
        </xdr:cNvPr>
        <xdr:cNvSpPr/>
      </xdr:nvSpPr>
      <xdr:spPr>
        <a:xfrm>
          <a:off x="4675146" y="1741336"/>
          <a:ext cx="1860716" cy="640991"/>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116205</xdr:rowOff>
    </xdr:to>
    <xdr:sp macro="" textlink="">
      <xdr:nvSpPr>
        <xdr:cNvPr id="17" name="正方形/長方形 16">
          <a:extLst>
            <a:ext uri="{FF2B5EF4-FFF2-40B4-BE49-F238E27FC236}">
              <a16:creationId xmlns:a16="http://schemas.microsoft.com/office/drawing/2014/main" id="{8908A8CE-D64F-4FDE-8FBD-DB1FBB33E310}"/>
            </a:ext>
          </a:extLst>
        </xdr:cNvPr>
        <xdr:cNvSpPr/>
      </xdr:nvSpPr>
      <xdr:spPr>
        <a:xfrm>
          <a:off x="6599362" y="1741336"/>
          <a:ext cx="3371574" cy="640991"/>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8B4A8AEC-E52E-48E3-8ACF-F9F806FED711}"/>
            </a:ext>
          </a:extLst>
        </xdr:cNvPr>
        <xdr:cNvSpPr/>
      </xdr:nvSpPr>
      <xdr:spPr>
        <a:xfrm>
          <a:off x="10171264" y="897172"/>
          <a:ext cx="1399430" cy="1291811"/>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FB32428E-31A1-4461-90EC-BCE240D95EA7}"/>
            </a:ext>
          </a:extLst>
        </xdr:cNvPr>
        <xdr:cNvSpPr/>
      </xdr:nvSpPr>
      <xdr:spPr>
        <a:xfrm>
          <a:off x="10416043" y="958767"/>
          <a:ext cx="1224501" cy="26349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616FBF7A-85CF-4B65-B5EB-D0C0EB73B0FE}"/>
            </a:ext>
          </a:extLst>
        </xdr:cNvPr>
        <xdr:cNvSpPr/>
      </xdr:nvSpPr>
      <xdr:spPr>
        <a:xfrm>
          <a:off x="10416043" y="1234965"/>
          <a:ext cx="1224501" cy="25430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295B9391-68D1-438C-9306-9AD6A63859EA}"/>
            </a:ext>
          </a:extLst>
        </xdr:cNvPr>
        <xdr:cNvSpPr/>
      </xdr:nvSpPr>
      <xdr:spPr>
        <a:xfrm>
          <a:off x="10416043" y="1572122"/>
          <a:ext cx="1335930" cy="64162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ECAC6F84-6020-47DE-97BE-9273B154DE53}"/>
            </a:ext>
          </a:extLst>
        </xdr:cNvPr>
        <xdr:cNvCxnSpPr/>
      </xdr:nvCxnSpPr>
      <xdr:spPr>
        <a:xfrm flipH="1">
          <a:off x="10253814" y="1053686"/>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C1F38519-3954-4607-98BA-2EEC67A25D4F}"/>
            </a:ext>
          </a:extLst>
        </xdr:cNvPr>
        <xdr:cNvSpPr/>
      </xdr:nvSpPr>
      <xdr:spPr>
        <a:xfrm>
          <a:off x="10307789" y="994962"/>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2A2AF62A-7F11-4E87-9128-6F21AB492C17}"/>
            </a:ext>
          </a:extLst>
        </xdr:cNvPr>
        <xdr:cNvSpPr/>
      </xdr:nvSpPr>
      <xdr:spPr>
        <a:xfrm>
          <a:off x="10307789" y="1271795"/>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2B58F1E4-125F-4E2C-B3DC-A2D53443CD4E}"/>
            </a:ext>
          </a:extLst>
        </xdr:cNvPr>
        <xdr:cNvCxnSpPr/>
      </xdr:nvCxnSpPr>
      <xdr:spPr>
        <a:xfrm>
          <a:off x="10336668" y="1538163"/>
          <a:ext cx="0" cy="14444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3B087924-4F00-459C-A235-4249A7C3927E}"/>
            </a:ext>
          </a:extLst>
        </xdr:cNvPr>
        <xdr:cNvCxnSpPr/>
      </xdr:nvCxnSpPr>
      <xdr:spPr>
        <a:xfrm>
          <a:off x="10272864" y="1538163"/>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627E5EFC-61F7-47D1-9E1F-3FB93DBA1F37}"/>
            </a:ext>
          </a:extLst>
        </xdr:cNvPr>
        <xdr:cNvCxnSpPr/>
      </xdr:nvCxnSpPr>
      <xdr:spPr>
        <a:xfrm flipV="1">
          <a:off x="10336668" y="1787056"/>
          <a:ext cx="0" cy="14444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54C4C1B3-CFF9-4D58-BB3A-90376D3811A8}"/>
            </a:ext>
          </a:extLst>
        </xdr:cNvPr>
        <xdr:cNvCxnSpPr/>
      </xdr:nvCxnSpPr>
      <xdr:spPr>
        <a:xfrm>
          <a:off x="10272864" y="1934679"/>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139B24DF-E5C5-4A1F-8D13-D05E58D68218}"/>
            </a:ext>
          </a:extLst>
        </xdr:cNvPr>
        <xdr:cNvSpPr txBox="1"/>
      </xdr:nvSpPr>
      <xdr:spPr>
        <a:xfrm>
          <a:off x="651786" y="2839803"/>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8920"/>
    <xdr:sp macro="" textlink="">
      <xdr:nvSpPr>
        <xdr:cNvPr id="30" name="テキスト ボックス 29">
          <a:extLst>
            <a:ext uri="{FF2B5EF4-FFF2-40B4-BE49-F238E27FC236}">
              <a16:creationId xmlns:a16="http://schemas.microsoft.com/office/drawing/2014/main" id="{D3D9E5E9-BDFD-43E8-BF5C-6521CEA802E3}"/>
            </a:ext>
          </a:extLst>
        </xdr:cNvPr>
        <xdr:cNvSpPr txBox="1"/>
      </xdr:nvSpPr>
      <xdr:spPr>
        <a:xfrm>
          <a:off x="651786" y="316553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6F95356D-0504-4930-A0F6-EA2D9E418674}"/>
            </a:ext>
          </a:extLst>
        </xdr:cNvPr>
        <xdr:cNvSpPr txBox="1"/>
      </xdr:nvSpPr>
      <xdr:spPr>
        <a:xfrm>
          <a:off x="651786" y="3490623"/>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8A84E92C-4E90-4C41-A6AA-D43402E5D559}"/>
            </a:ext>
          </a:extLst>
        </xdr:cNvPr>
        <xdr:cNvSpPr txBox="1"/>
      </xdr:nvSpPr>
      <xdr:spPr>
        <a:xfrm>
          <a:off x="651786" y="3805886"/>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C46F8BAD-9D44-408B-B450-022BB7EE1D6F}"/>
            </a:ext>
          </a:extLst>
        </xdr:cNvPr>
        <xdr:cNvSpPr/>
      </xdr:nvSpPr>
      <xdr:spPr>
        <a:xfrm>
          <a:off x="699715" y="4263362"/>
          <a:ext cx="4350688" cy="6514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1C1DEFC6-4809-4D0D-8A90-5818A6530F21}"/>
            </a:ext>
          </a:extLst>
        </xdr:cNvPr>
        <xdr:cNvSpPr/>
      </xdr:nvSpPr>
      <xdr:spPr>
        <a:xfrm>
          <a:off x="826715"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E7E4CFFE-CE22-4A14-B04F-DD57B6744179}"/>
            </a:ext>
          </a:extLst>
        </xdr:cNvPr>
        <xdr:cNvSpPr/>
      </xdr:nvSpPr>
      <xdr:spPr>
        <a:xfrm>
          <a:off x="826715"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D1B396A-4407-48EE-AEB3-2E2F33B9225B}"/>
            </a:ext>
          </a:extLst>
        </xdr:cNvPr>
        <xdr:cNvSpPr/>
      </xdr:nvSpPr>
      <xdr:spPr>
        <a:xfrm>
          <a:off x="1749287"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63C0F539-C84B-4364-B65C-DD6CD73D746B}"/>
            </a:ext>
          </a:extLst>
        </xdr:cNvPr>
        <xdr:cNvSpPr/>
      </xdr:nvSpPr>
      <xdr:spPr>
        <a:xfrm>
          <a:off x="1749287"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9D6FEC56-8770-4C74-AFAD-E108E881E9D9}"/>
            </a:ext>
          </a:extLst>
        </xdr:cNvPr>
        <xdr:cNvSpPr/>
      </xdr:nvSpPr>
      <xdr:spPr>
        <a:xfrm>
          <a:off x="2798859"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13CE89C6-23A4-4E3D-A48E-4B48229EA923}"/>
            </a:ext>
          </a:extLst>
        </xdr:cNvPr>
        <xdr:cNvSpPr/>
      </xdr:nvSpPr>
      <xdr:spPr>
        <a:xfrm>
          <a:off x="2798859"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72403C0-82E3-4745-ABE9-02212BDAE0A7}"/>
            </a:ext>
          </a:extLst>
        </xdr:cNvPr>
        <xdr:cNvSpPr/>
      </xdr:nvSpPr>
      <xdr:spPr>
        <a:xfrm>
          <a:off x="699715" y="5433253"/>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84F181FF-6224-4F66-99F3-51465DAC7D0C}"/>
            </a:ext>
          </a:extLst>
        </xdr:cNvPr>
        <xdr:cNvSpPr txBox="1"/>
      </xdr:nvSpPr>
      <xdr:spPr>
        <a:xfrm>
          <a:off x="677186" y="523991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70CE6B97-4B38-45D7-B336-6D617C1D770D}"/>
            </a:ext>
          </a:extLst>
        </xdr:cNvPr>
        <xdr:cNvCxnSpPr/>
      </xdr:nvCxnSpPr>
      <xdr:spPr>
        <a:xfrm>
          <a:off x="699715" y="776193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6725" cy="249555"/>
    <xdr:sp macro="" textlink="">
      <xdr:nvSpPr>
        <xdr:cNvPr id="43" name="テキスト ボックス 42">
          <a:extLst>
            <a:ext uri="{FF2B5EF4-FFF2-40B4-BE49-F238E27FC236}">
              <a16:creationId xmlns:a16="http://schemas.microsoft.com/office/drawing/2014/main" id="{B42BB52D-F5D2-4C13-91AE-25866FDD75E0}"/>
            </a:ext>
          </a:extLst>
        </xdr:cNvPr>
        <xdr:cNvSpPr txBox="1"/>
      </xdr:nvSpPr>
      <xdr:spPr>
        <a:xfrm>
          <a:off x="279069" y="761558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5E4145B4-800F-41A3-983F-F30B5432122F}"/>
            </a:ext>
          </a:extLst>
        </xdr:cNvPr>
        <xdr:cNvCxnSpPr/>
      </xdr:nvCxnSpPr>
      <xdr:spPr>
        <a:xfrm>
          <a:off x="699715" y="737588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64770</xdr:rowOff>
    </xdr:from>
    <xdr:ext cx="466725" cy="249555"/>
    <xdr:sp macro="" textlink="">
      <xdr:nvSpPr>
        <xdr:cNvPr id="45" name="テキスト ボックス 44">
          <a:extLst>
            <a:ext uri="{FF2B5EF4-FFF2-40B4-BE49-F238E27FC236}">
              <a16:creationId xmlns:a16="http://schemas.microsoft.com/office/drawing/2014/main" id="{DFBD9578-2D68-4908-9312-D51963A23FE3}"/>
            </a:ext>
          </a:extLst>
        </xdr:cNvPr>
        <xdr:cNvSpPr txBox="1"/>
      </xdr:nvSpPr>
      <xdr:spPr>
        <a:xfrm>
          <a:off x="279069" y="722889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9F24CB7-1E3C-4FE8-99EE-67BEBAE461F6}"/>
            </a:ext>
          </a:extLst>
        </xdr:cNvPr>
        <xdr:cNvCxnSpPr/>
      </xdr:nvCxnSpPr>
      <xdr:spPr>
        <a:xfrm>
          <a:off x="699715" y="698919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27940</xdr:rowOff>
    </xdr:from>
    <xdr:ext cx="403225" cy="248920"/>
    <xdr:sp macro="" textlink="">
      <xdr:nvSpPr>
        <xdr:cNvPr id="47" name="テキスト ボックス 46">
          <a:extLst>
            <a:ext uri="{FF2B5EF4-FFF2-40B4-BE49-F238E27FC236}">
              <a16:creationId xmlns:a16="http://schemas.microsoft.com/office/drawing/2014/main" id="{72E2CC93-3B10-433D-9DD9-8383FFC741E1}"/>
            </a:ext>
          </a:extLst>
        </xdr:cNvPr>
        <xdr:cNvSpPr txBox="1"/>
      </xdr:nvSpPr>
      <xdr:spPr>
        <a:xfrm>
          <a:off x="343204" y="6842208"/>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128270</xdr:rowOff>
    </xdr:from>
    <xdr:to>
      <xdr:col>28</xdr:col>
      <xdr:colOff>114300</xdr:colOff>
      <xdr:row>37</xdr:row>
      <xdr:rowOff>128270</xdr:rowOff>
    </xdr:to>
    <xdr:cxnSp macro="">
      <xdr:nvCxnSpPr>
        <xdr:cNvPr id="48" name="直線コネクタ 47">
          <a:extLst>
            <a:ext uri="{FF2B5EF4-FFF2-40B4-BE49-F238E27FC236}">
              <a16:creationId xmlns:a16="http://schemas.microsoft.com/office/drawing/2014/main" id="{D93EBC6D-5E18-48F9-A831-F34548B43FBF}"/>
            </a:ext>
          </a:extLst>
        </xdr:cNvPr>
        <xdr:cNvCxnSpPr/>
      </xdr:nvCxnSpPr>
      <xdr:spPr>
        <a:xfrm>
          <a:off x="699715" y="659268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156845</xdr:rowOff>
    </xdr:from>
    <xdr:ext cx="403225" cy="248920"/>
    <xdr:sp macro="" textlink="">
      <xdr:nvSpPr>
        <xdr:cNvPr id="49" name="テキスト ボックス 48">
          <a:extLst>
            <a:ext uri="{FF2B5EF4-FFF2-40B4-BE49-F238E27FC236}">
              <a16:creationId xmlns:a16="http://schemas.microsoft.com/office/drawing/2014/main" id="{0F24A41D-5F0E-415B-A9EF-7BB7F1DA7FF3}"/>
            </a:ext>
          </a:extLst>
        </xdr:cNvPr>
        <xdr:cNvSpPr txBox="1"/>
      </xdr:nvSpPr>
      <xdr:spPr>
        <a:xfrm>
          <a:off x="343204" y="6446327"/>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92075</xdr:rowOff>
    </xdr:from>
    <xdr:to>
      <xdr:col>28</xdr:col>
      <xdr:colOff>114300</xdr:colOff>
      <xdr:row>35</xdr:row>
      <xdr:rowOff>92075</xdr:rowOff>
    </xdr:to>
    <xdr:cxnSp macro="">
      <xdr:nvCxnSpPr>
        <xdr:cNvPr id="50" name="直線コネクタ 49">
          <a:extLst>
            <a:ext uri="{FF2B5EF4-FFF2-40B4-BE49-F238E27FC236}">
              <a16:creationId xmlns:a16="http://schemas.microsoft.com/office/drawing/2014/main" id="{FA1B7D6D-E58E-4352-A3CE-1B66685CDCBF}"/>
            </a:ext>
          </a:extLst>
        </xdr:cNvPr>
        <xdr:cNvCxnSpPr/>
      </xdr:nvCxnSpPr>
      <xdr:spPr>
        <a:xfrm>
          <a:off x="699715" y="62066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120015</xdr:rowOff>
    </xdr:from>
    <xdr:ext cx="403225" cy="248920"/>
    <xdr:sp macro="" textlink="">
      <xdr:nvSpPr>
        <xdr:cNvPr id="51" name="テキスト ボックス 50">
          <a:extLst>
            <a:ext uri="{FF2B5EF4-FFF2-40B4-BE49-F238E27FC236}">
              <a16:creationId xmlns:a16="http://schemas.microsoft.com/office/drawing/2014/main" id="{5D007F82-D05C-4CEC-9C92-73AD9019D81D}"/>
            </a:ext>
          </a:extLst>
        </xdr:cNvPr>
        <xdr:cNvSpPr txBox="1"/>
      </xdr:nvSpPr>
      <xdr:spPr>
        <a:xfrm>
          <a:off x="343204" y="6059639"/>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55245</xdr:rowOff>
    </xdr:from>
    <xdr:to>
      <xdr:col>28</xdr:col>
      <xdr:colOff>114300</xdr:colOff>
      <xdr:row>33</xdr:row>
      <xdr:rowOff>55245</xdr:rowOff>
    </xdr:to>
    <xdr:cxnSp macro="">
      <xdr:nvCxnSpPr>
        <xdr:cNvPr id="52" name="直線コネクタ 51">
          <a:extLst>
            <a:ext uri="{FF2B5EF4-FFF2-40B4-BE49-F238E27FC236}">
              <a16:creationId xmlns:a16="http://schemas.microsoft.com/office/drawing/2014/main" id="{88977B0A-F023-4203-B6A5-3A53CA6817ED}"/>
            </a:ext>
          </a:extLst>
        </xdr:cNvPr>
        <xdr:cNvCxnSpPr/>
      </xdr:nvCxnSpPr>
      <xdr:spPr>
        <a:xfrm>
          <a:off x="699715" y="581994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83185</xdr:rowOff>
    </xdr:from>
    <xdr:ext cx="403225" cy="248920"/>
    <xdr:sp macro="" textlink="">
      <xdr:nvSpPr>
        <xdr:cNvPr id="53" name="テキスト ボックス 52">
          <a:extLst>
            <a:ext uri="{FF2B5EF4-FFF2-40B4-BE49-F238E27FC236}">
              <a16:creationId xmlns:a16="http://schemas.microsoft.com/office/drawing/2014/main" id="{87ECF062-F746-42FF-92E1-5FAC1F9FA0A6}"/>
            </a:ext>
          </a:extLst>
        </xdr:cNvPr>
        <xdr:cNvSpPr txBox="1"/>
      </xdr:nvSpPr>
      <xdr:spPr>
        <a:xfrm>
          <a:off x="343204" y="5672952"/>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BA854548-B03A-4516-97C7-2DB474399E34}"/>
            </a:ext>
          </a:extLst>
        </xdr:cNvPr>
        <xdr:cNvCxnSpPr/>
      </xdr:nvCxnSpPr>
      <xdr:spPr>
        <a:xfrm>
          <a:off x="699715" y="543325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46355</xdr:rowOff>
    </xdr:from>
    <xdr:ext cx="339090" cy="249555"/>
    <xdr:sp macro="" textlink="">
      <xdr:nvSpPr>
        <xdr:cNvPr id="55" name="テキスト ボックス 54">
          <a:extLst>
            <a:ext uri="{FF2B5EF4-FFF2-40B4-BE49-F238E27FC236}">
              <a16:creationId xmlns:a16="http://schemas.microsoft.com/office/drawing/2014/main" id="{D353D098-FFB2-41FB-ABA7-A4330D4999F7}"/>
            </a:ext>
          </a:extLst>
        </xdr:cNvPr>
        <xdr:cNvSpPr txBox="1"/>
      </xdr:nvSpPr>
      <xdr:spPr>
        <a:xfrm>
          <a:off x="391767" y="528626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6" name="【道路】&#10;有形固定資産減価償却率グラフ枠">
          <a:extLst>
            <a:ext uri="{FF2B5EF4-FFF2-40B4-BE49-F238E27FC236}">
              <a16:creationId xmlns:a16="http://schemas.microsoft.com/office/drawing/2014/main" id="{B904B081-795E-4431-A328-E26656954DDE}"/>
            </a:ext>
          </a:extLst>
        </xdr:cNvPr>
        <xdr:cNvSpPr/>
      </xdr:nvSpPr>
      <xdr:spPr>
        <a:xfrm>
          <a:off x="699715" y="5433253"/>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152400</xdr:rowOff>
    </xdr:from>
    <xdr:to>
      <xdr:col>24</xdr:col>
      <xdr:colOff>62865</xdr:colOff>
      <xdr:row>41</xdr:row>
      <xdr:rowOff>158115</xdr:rowOff>
    </xdr:to>
    <xdr:cxnSp macro="">
      <xdr:nvCxnSpPr>
        <xdr:cNvPr id="57" name="直線コネクタ 56">
          <a:extLst>
            <a:ext uri="{FF2B5EF4-FFF2-40B4-BE49-F238E27FC236}">
              <a16:creationId xmlns:a16="http://schemas.microsoft.com/office/drawing/2014/main" id="{9870AECF-126E-410F-B4CA-9A84A36E2274}"/>
            </a:ext>
          </a:extLst>
        </xdr:cNvPr>
        <xdr:cNvCxnSpPr/>
      </xdr:nvCxnSpPr>
      <xdr:spPr>
        <a:xfrm flipV="1">
          <a:off x="4261154" y="5917096"/>
          <a:ext cx="0" cy="140514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161290</xdr:rowOff>
    </xdr:from>
    <xdr:ext cx="404495" cy="248920"/>
    <xdr:sp macro="" textlink="">
      <xdr:nvSpPr>
        <xdr:cNvPr id="58" name="【道路】&#10;有形固定資産減価償却率最小値テキスト">
          <a:extLst>
            <a:ext uri="{FF2B5EF4-FFF2-40B4-BE49-F238E27FC236}">
              <a16:creationId xmlns:a16="http://schemas.microsoft.com/office/drawing/2014/main" id="{8B636565-855D-4488-8D30-B6CBF8E34ED4}"/>
            </a:ext>
          </a:extLst>
        </xdr:cNvPr>
        <xdr:cNvSpPr txBox="1"/>
      </xdr:nvSpPr>
      <xdr:spPr>
        <a:xfrm>
          <a:off x="4299889" y="7325415"/>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158115</xdr:rowOff>
    </xdr:from>
    <xdr:to>
      <xdr:col>24</xdr:col>
      <xdr:colOff>152400</xdr:colOff>
      <xdr:row>41</xdr:row>
      <xdr:rowOff>158115</xdr:rowOff>
    </xdr:to>
    <xdr:cxnSp macro="">
      <xdr:nvCxnSpPr>
        <xdr:cNvPr id="59" name="直線コネクタ 58">
          <a:extLst>
            <a:ext uri="{FF2B5EF4-FFF2-40B4-BE49-F238E27FC236}">
              <a16:creationId xmlns:a16="http://schemas.microsoft.com/office/drawing/2014/main" id="{20225E61-488A-4485-9C43-501D12412B0E}"/>
            </a:ext>
          </a:extLst>
        </xdr:cNvPr>
        <xdr:cNvCxnSpPr/>
      </xdr:nvCxnSpPr>
      <xdr:spPr>
        <a:xfrm>
          <a:off x="4188460" y="7322240"/>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100965</xdr:rowOff>
    </xdr:from>
    <xdr:ext cx="404495" cy="249555"/>
    <xdr:sp macro="" textlink="">
      <xdr:nvSpPr>
        <xdr:cNvPr id="60" name="【道路】&#10;有形固定資産減価償却率最大値テキスト">
          <a:extLst>
            <a:ext uri="{FF2B5EF4-FFF2-40B4-BE49-F238E27FC236}">
              <a16:creationId xmlns:a16="http://schemas.microsoft.com/office/drawing/2014/main" id="{F2B14CE2-76EA-42EC-84DC-928B06E9E63F}"/>
            </a:ext>
          </a:extLst>
        </xdr:cNvPr>
        <xdr:cNvSpPr txBox="1"/>
      </xdr:nvSpPr>
      <xdr:spPr>
        <a:xfrm>
          <a:off x="4299889" y="5690732"/>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152400</xdr:rowOff>
    </xdr:from>
    <xdr:to>
      <xdr:col>24</xdr:col>
      <xdr:colOff>152400</xdr:colOff>
      <xdr:row>33</xdr:row>
      <xdr:rowOff>152400</xdr:rowOff>
    </xdr:to>
    <xdr:cxnSp macro="">
      <xdr:nvCxnSpPr>
        <xdr:cNvPr id="61" name="直線コネクタ 60">
          <a:extLst>
            <a:ext uri="{FF2B5EF4-FFF2-40B4-BE49-F238E27FC236}">
              <a16:creationId xmlns:a16="http://schemas.microsoft.com/office/drawing/2014/main" id="{4BFE9D6F-33BB-4D83-8470-F52F96C5D008}"/>
            </a:ext>
          </a:extLst>
        </xdr:cNvPr>
        <xdr:cNvCxnSpPr/>
      </xdr:nvCxnSpPr>
      <xdr:spPr>
        <a:xfrm>
          <a:off x="4188460" y="591709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139700</xdr:rowOff>
    </xdr:from>
    <xdr:ext cx="404495" cy="249555"/>
    <xdr:sp macro="" textlink="">
      <xdr:nvSpPr>
        <xdr:cNvPr id="62" name="【道路】&#10;有形固定資産減価償却率平均値テキスト">
          <a:extLst>
            <a:ext uri="{FF2B5EF4-FFF2-40B4-BE49-F238E27FC236}">
              <a16:creationId xmlns:a16="http://schemas.microsoft.com/office/drawing/2014/main" id="{19619EC2-B333-439D-A3DF-1E05FE1FF736}"/>
            </a:ext>
          </a:extLst>
        </xdr:cNvPr>
        <xdr:cNvSpPr txBox="1"/>
      </xdr:nvSpPr>
      <xdr:spPr>
        <a:xfrm>
          <a:off x="4299889" y="6604110"/>
          <a:ext cx="404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118110</xdr:rowOff>
    </xdr:from>
    <xdr:to>
      <xdr:col>24</xdr:col>
      <xdr:colOff>114300</xdr:colOff>
      <xdr:row>39</xdr:row>
      <xdr:rowOff>50800</xdr:rowOff>
    </xdr:to>
    <xdr:sp macro="" textlink="">
      <xdr:nvSpPr>
        <xdr:cNvPr id="63" name="フローチャート: 判断 62">
          <a:extLst>
            <a:ext uri="{FF2B5EF4-FFF2-40B4-BE49-F238E27FC236}">
              <a16:creationId xmlns:a16="http://schemas.microsoft.com/office/drawing/2014/main" id="{1561D45E-B6C2-40CA-9AAD-4941640796D0}"/>
            </a:ext>
          </a:extLst>
        </xdr:cNvPr>
        <xdr:cNvSpPr/>
      </xdr:nvSpPr>
      <xdr:spPr>
        <a:xfrm>
          <a:off x="4210989" y="6757449"/>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93980</xdr:rowOff>
    </xdr:from>
    <xdr:to>
      <xdr:col>20</xdr:col>
      <xdr:colOff>38100</xdr:colOff>
      <xdr:row>39</xdr:row>
      <xdr:rowOff>27305</xdr:rowOff>
    </xdr:to>
    <xdr:sp macro="" textlink="">
      <xdr:nvSpPr>
        <xdr:cNvPr id="64" name="フローチャート: 判断 63">
          <a:extLst>
            <a:ext uri="{FF2B5EF4-FFF2-40B4-BE49-F238E27FC236}">
              <a16:creationId xmlns:a16="http://schemas.microsoft.com/office/drawing/2014/main" id="{E0D6E7F2-49C3-4993-AE34-DB850FE76908}"/>
            </a:ext>
          </a:extLst>
        </xdr:cNvPr>
        <xdr:cNvSpPr/>
      </xdr:nvSpPr>
      <xdr:spPr>
        <a:xfrm>
          <a:off x="3450645" y="6733319"/>
          <a:ext cx="86029" cy="10825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146050</xdr:rowOff>
    </xdr:to>
    <xdr:sp macro="" textlink="">
      <xdr:nvSpPr>
        <xdr:cNvPr id="65" name="フローチャート: 判断 64">
          <a:extLst>
            <a:ext uri="{FF2B5EF4-FFF2-40B4-BE49-F238E27FC236}">
              <a16:creationId xmlns:a16="http://schemas.microsoft.com/office/drawing/2014/main" id="{35225F46-E05D-4339-AF75-EE3870F1F1EC}"/>
            </a:ext>
          </a:extLst>
        </xdr:cNvPr>
        <xdr:cNvSpPr/>
      </xdr:nvSpPr>
      <xdr:spPr>
        <a:xfrm>
          <a:off x="2623930" y="6687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9525</xdr:rowOff>
    </xdr:from>
    <xdr:to>
      <xdr:col>10</xdr:col>
      <xdr:colOff>165100</xdr:colOff>
      <xdr:row>38</xdr:row>
      <xdr:rowOff>107315</xdr:rowOff>
    </xdr:to>
    <xdr:sp macro="" textlink="">
      <xdr:nvSpPr>
        <xdr:cNvPr id="66" name="フローチャート: 判断 65">
          <a:extLst>
            <a:ext uri="{FF2B5EF4-FFF2-40B4-BE49-F238E27FC236}">
              <a16:creationId xmlns:a16="http://schemas.microsoft.com/office/drawing/2014/main" id="{1FB6BECC-5626-41EF-9910-3C1CCD37BB28}"/>
            </a:ext>
          </a:extLst>
        </xdr:cNvPr>
        <xdr:cNvSpPr/>
      </xdr:nvSpPr>
      <xdr:spPr>
        <a:xfrm>
          <a:off x="1812787" y="6648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125730</xdr:rowOff>
    </xdr:from>
    <xdr:to>
      <xdr:col>6</xdr:col>
      <xdr:colOff>38100</xdr:colOff>
      <xdr:row>38</xdr:row>
      <xdr:rowOff>58420</xdr:rowOff>
    </xdr:to>
    <xdr:sp macro="" textlink="">
      <xdr:nvSpPr>
        <xdr:cNvPr id="67" name="フローチャート: 判断 66">
          <a:extLst>
            <a:ext uri="{FF2B5EF4-FFF2-40B4-BE49-F238E27FC236}">
              <a16:creationId xmlns:a16="http://schemas.microsoft.com/office/drawing/2014/main" id="{F7CA54CF-2653-4C3F-BBAC-D42D877A9E10}"/>
            </a:ext>
          </a:extLst>
        </xdr:cNvPr>
        <xdr:cNvSpPr/>
      </xdr:nvSpPr>
      <xdr:spPr>
        <a:xfrm>
          <a:off x="1001643" y="6590140"/>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23539AC1-0573-426C-B52F-C4E7617F6A9D}"/>
            </a:ext>
          </a:extLst>
        </xdr:cNvPr>
        <xdr:cNvSpPr txBox="1"/>
      </xdr:nvSpPr>
      <xdr:spPr>
        <a:xfrm>
          <a:off x="408686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9" name="テキスト ボックス 68">
          <a:extLst>
            <a:ext uri="{FF2B5EF4-FFF2-40B4-BE49-F238E27FC236}">
              <a16:creationId xmlns:a16="http://schemas.microsoft.com/office/drawing/2014/main" id="{ECF15B59-57CD-46DB-A002-80BC105F8651}"/>
            </a:ext>
          </a:extLst>
        </xdr:cNvPr>
        <xdr:cNvSpPr txBox="1"/>
      </xdr:nvSpPr>
      <xdr:spPr>
        <a:xfrm>
          <a:off x="3323342"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0" name="テキスト ボックス 69">
          <a:extLst>
            <a:ext uri="{FF2B5EF4-FFF2-40B4-BE49-F238E27FC236}">
              <a16:creationId xmlns:a16="http://schemas.microsoft.com/office/drawing/2014/main" id="{949BAAC7-BC60-4705-A915-DB2E4C8FEE85}"/>
            </a:ext>
          </a:extLst>
        </xdr:cNvPr>
        <xdr:cNvSpPr txBox="1"/>
      </xdr:nvSpPr>
      <xdr:spPr>
        <a:xfrm>
          <a:off x="2499802"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134378C-DA5F-4F4F-AE69-88D019A86BCF}"/>
            </a:ext>
          </a:extLst>
        </xdr:cNvPr>
        <xdr:cNvSpPr txBox="1"/>
      </xdr:nvSpPr>
      <xdr:spPr>
        <a:xfrm>
          <a:off x="1688658"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2" name="テキスト ボックス 71">
          <a:extLst>
            <a:ext uri="{FF2B5EF4-FFF2-40B4-BE49-F238E27FC236}">
              <a16:creationId xmlns:a16="http://schemas.microsoft.com/office/drawing/2014/main" id="{D839CE69-EAE1-4FD7-AD50-C6649FAEACDD}"/>
            </a:ext>
          </a:extLst>
        </xdr:cNvPr>
        <xdr:cNvSpPr txBox="1"/>
      </xdr:nvSpPr>
      <xdr:spPr>
        <a:xfrm>
          <a:off x="87434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24765</xdr:rowOff>
    </xdr:from>
    <xdr:to>
      <xdr:col>24</xdr:col>
      <xdr:colOff>114300</xdr:colOff>
      <xdr:row>39</xdr:row>
      <xdr:rowOff>122555</xdr:rowOff>
    </xdr:to>
    <xdr:sp macro="" textlink="">
      <xdr:nvSpPr>
        <xdr:cNvPr id="73" name="楕円 72">
          <a:extLst>
            <a:ext uri="{FF2B5EF4-FFF2-40B4-BE49-F238E27FC236}">
              <a16:creationId xmlns:a16="http://schemas.microsoft.com/office/drawing/2014/main" id="{5877934E-ED02-4418-93AB-DE71D4E66681}"/>
            </a:ext>
          </a:extLst>
        </xdr:cNvPr>
        <xdr:cNvSpPr/>
      </xdr:nvSpPr>
      <xdr:spPr>
        <a:xfrm>
          <a:off x="4210989" y="6839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3810</xdr:rowOff>
    </xdr:from>
    <xdr:ext cx="404495" cy="249555"/>
    <xdr:sp macro="" textlink="">
      <xdr:nvSpPr>
        <xdr:cNvPr id="74" name="【道路】&#10;有形固定資産減価償却率該当値テキスト">
          <a:extLst>
            <a:ext uri="{FF2B5EF4-FFF2-40B4-BE49-F238E27FC236}">
              <a16:creationId xmlns:a16="http://schemas.microsoft.com/office/drawing/2014/main" id="{4057319C-30E5-45CD-A61D-265AA5DA1A60}"/>
            </a:ext>
          </a:extLst>
        </xdr:cNvPr>
        <xdr:cNvSpPr txBox="1"/>
      </xdr:nvSpPr>
      <xdr:spPr>
        <a:xfrm>
          <a:off x="4299889" y="6818078"/>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635</xdr:rowOff>
    </xdr:from>
    <xdr:to>
      <xdr:col>20</xdr:col>
      <xdr:colOff>38100</xdr:colOff>
      <xdr:row>39</xdr:row>
      <xdr:rowOff>98425</xdr:rowOff>
    </xdr:to>
    <xdr:sp macro="" textlink="">
      <xdr:nvSpPr>
        <xdr:cNvPr id="75" name="楕円 74">
          <a:extLst>
            <a:ext uri="{FF2B5EF4-FFF2-40B4-BE49-F238E27FC236}">
              <a16:creationId xmlns:a16="http://schemas.microsoft.com/office/drawing/2014/main" id="{F7C55368-B2CD-43B9-863F-76F93E615EE4}"/>
            </a:ext>
          </a:extLst>
        </xdr:cNvPr>
        <xdr:cNvSpPr/>
      </xdr:nvSpPr>
      <xdr:spPr>
        <a:xfrm>
          <a:off x="3450645" y="6814903"/>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39</xdr:row>
      <xdr:rowOff>50165</xdr:rowOff>
    </xdr:from>
    <xdr:to>
      <xdr:col>24</xdr:col>
      <xdr:colOff>63500</xdr:colOff>
      <xdr:row>39</xdr:row>
      <xdr:rowOff>73025</xdr:rowOff>
    </xdr:to>
    <xdr:cxnSp macro="">
      <xdr:nvCxnSpPr>
        <xdr:cNvPr id="76" name="直線コネクタ 75">
          <a:extLst>
            <a:ext uri="{FF2B5EF4-FFF2-40B4-BE49-F238E27FC236}">
              <a16:creationId xmlns:a16="http://schemas.microsoft.com/office/drawing/2014/main" id="{1359004C-2BFC-4549-95A5-BFD0F63B7A0E}"/>
            </a:ext>
          </a:extLst>
        </xdr:cNvPr>
        <xdr:cNvCxnSpPr/>
      </xdr:nvCxnSpPr>
      <xdr:spPr>
        <a:xfrm>
          <a:off x="3498270" y="6864433"/>
          <a:ext cx="763519"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143510</xdr:rowOff>
    </xdr:from>
    <xdr:to>
      <xdr:col>15</xdr:col>
      <xdr:colOff>101600</xdr:colOff>
      <xdr:row>39</xdr:row>
      <xdr:rowOff>76200</xdr:rowOff>
    </xdr:to>
    <xdr:sp macro="" textlink="">
      <xdr:nvSpPr>
        <xdr:cNvPr id="77" name="楕円 76">
          <a:extLst>
            <a:ext uri="{FF2B5EF4-FFF2-40B4-BE49-F238E27FC236}">
              <a16:creationId xmlns:a16="http://schemas.microsoft.com/office/drawing/2014/main" id="{4C1D4F8C-E1F5-4295-B70C-130A6556C9EC}"/>
            </a:ext>
          </a:extLst>
        </xdr:cNvPr>
        <xdr:cNvSpPr/>
      </xdr:nvSpPr>
      <xdr:spPr>
        <a:xfrm>
          <a:off x="2623930" y="6782849"/>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27940</xdr:rowOff>
    </xdr:from>
    <xdr:to>
      <xdr:col>19</xdr:col>
      <xdr:colOff>174625</xdr:colOff>
      <xdr:row>39</xdr:row>
      <xdr:rowOff>50165</xdr:rowOff>
    </xdr:to>
    <xdr:cxnSp macro="">
      <xdr:nvCxnSpPr>
        <xdr:cNvPr id="78" name="直線コネクタ 77">
          <a:extLst>
            <a:ext uri="{FF2B5EF4-FFF2-40B4-BE49-F238E27FC236}">
              <a16:creationId xmlns:a16="http://schemas.microsoft.com/office/drawing/2014/main" id="{3EBCD0AE-FE50-44B1-A004-2BA76BFF5FAD}"/>
            </a:ext>
          </a:extLst>
        </xdr:cNvPr>
        <xdr:cNvCxnSpPr/>
      </xdr:nvCxnSpPr>
      <xdr:spPr>
        <a:xfrm>
          <a:off x="2674730" y="6842208"/>
          <a:ext cx="82354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120015</xdr:rowOff>
    </xdr:from>
    <xdr:to>
      <xdr:col>10</xdr:col>
      <xdr:colOff>165100</xdr:colOff>
      <xdr:row>39</xdr:row>
      <xdr:rowOff>52705</xdr:rowOff>
    </xdr:to>
    <xdr:sp macro="" textlink="">
      <xdr:nvSpPr>
        <xdr:cNvPr id="79" name="楕円 78">
          <a:extLst>
            <a:ext uri="{FF2B5EF4-FFF2-40B4-BE49-F238E27FC236}">
              <a16:creationId xmlns:a16="http://schemas.microsoft.com/office/drawing/2014/main" id="{1B8CCB1A-A1ED-44BC-A4E7-4103CD072C92}"/>
            </a:ext>
          </a:extLst>
        </xdr:cNvPr>
        <xdr:cNvSpPr/>
      </xdr:nvSpPr>
      <xdr:spPr>
        <a:xfrm>
          <a:off x="1812787" y="6759354"/>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xdr:rowOff>
    </xdr:from>
    <xdr:to>
      <xdr:col>15</xdr:col>
      <xdr:colOff>50800</xdr:colOff>
      <xdr:row>39</xdr:row>
      <xdr:rowOff>27940</xdr:rowOff>
    </xdr:to>
    <xdr:cxnSp macro="">
      <xdr:nvCxnSpPr>
        <xdr:cNvPr id="80" name="直線コネクタ 79">
          <a:extLst>
            <a:ext uri="{FF2B5EF4-FFF2-40B4-BE49-F238E27FC236}">
              <a16:creationId xmlns:a16="http://schemas.microsoft.com/office/drawing/2014/main" id="{BFC72132-2FD8-450E-B79D-CB242F3638D2}"/>
            </a:ext>
          </a:extLst>
        </xdr:cNvPr>
        <xdr:cNvCxnSpPr/>
      </xdr:nvCxnSpPr>
      <xdr:spPr>
        <a:xfrm>
          <a:off x="1863587" y="6818078"/>
          <a:ext cx="811143"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95885</xdr:rowOff>
    </xdr:from>
    <xdr:to>
      <xdr:col>6</xdr:col>
      <xdr:colOff>38100</xdr:colOff>
      <xdr:row>39</xdr:row>
      <xdr:rowOff>28575</xdr:rowOff>
    </xdr:to>
    <xdr:sp macro="" textlink="">
      <xdr:nvSpPr>
        <xdr:cNvPr id="81" name="楕円 80">
          <a:extLst>
            <a:ext uri="{FF2B5EF4-FFF2-40B4-BE49-F238E27FC236}">
              <a16:creationId xmlns:a16="http://schemas.microsoft.com/office/drawing/2014/main" id="{032BEC81-8F67-421E-8139-514EB7763B54}"/>
            </a:ext>
          </a:extLst>
        </xdr:cNvPr>
        <xdr:cNvSpPr/>
      </xdr:nvSpPr>
      <xdr:spPr>
        <a:xfrm>
          <a:off x="1001643" y="6735224"/>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38</xdr:row>
      <xdr:rowOff>144780</xdr:rowOff>
    </xdr:from>
    <xdr:to>
      <xdr:col>10</xdr:col>
      <xdr:colOff>114300</xdr:colOff>
      <xdr:row>39</xdr:row>
      <xdr:rowOff>3810</xdr:rowOff>
    </xdr:to>
    <xdr:cxnSp macro="">
      <xdr:nvCxnSpPr>
        <xdr:cNvPr id="82" name="直線コネクタ 81">
          <a:extLst>
            <a:ext uri="{FF2B5EF4-FFF2-40B4-BE49-F238E27FC236}">
              <a16:creationId xmlns:a16="http://schemas.microsoft.com/office/drawing/2014/main" id="{F8DB532F-95B2-4A11-A9DB-DD8DB9A57C42}"/>
            </a:ext>
          </a:extLst>
        </xdr:cNvPr>
        <xdr:cNvCxnSpPr/>
      </xdr:nvCxnSpPr>
      <xdr:spPr>
        <a:xfrm>
          <a:off x="1049268" y="6784119"/>
          <a:ext cx="814319" cy="3395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42545</xdr:rowOff>
    </xdr:from>
    <xdr:ext cx="405130" cy="249555"/>
    <xdr:sp macro="" textlink="">
      <xdr:nvSpPr>
        <xdr:cNvPr id="83" name="n_1aveValue【道路】&#10;有形固定資産減価償却率">
          <a:extLst>
            <a:ext uri="{FF2B5EF4-FFF2-40B4-BE49-F238E27FC236}">
              <a16:creationId xmlns:a16="http://schemas.microsoft.com/office/drawing/2014/main" id="{86CD5CDD-D452-4F67-B4AB-252E822DE717}"/>
            </a:ext>
          </a:extLst>
        </xdr:cNvPr>
        <xdr:cNvSpPr txBox="1"/>
      </xdr:nvSpPr>
      <xdr:spPr>
        <a:xfrm>
          <a:off x="3301752" y="65069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161925</xdr:rowOff>
    </xdr:from>
    <xdr:ext cx="405130" cy="248920"/>
    <xdr:sp macro="" textlink="">
      <xdr:nvSpPr>
        <xdr:cNvPr id="84" name="n_2aveValue【道路】&#10;有形固定資産減価償却率">
          <a:extLst>
            <a:ext uri="{FF2B5EF4-FFF2-40B4-BE49-F238E27FC236}">
              <a16:creationId xmlns:a16="http://schemas.microsoft.com/office/drawing/2014/main" id="{789C9255-56AD-498E-B5C5-A1CBAD721E3C}"/>
            </a:ext>
          </a:extLst>
        </xdr:cNvPr>
        <xdr:cNvSpPr txBox="1"/>
      </xdr:nvSpPr>
      <xdr:spPr>
        <a:xfrm>
          <a:off x="2487737" y="645140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123825</xdr:rowOff>
    </xdr:from>
    <xdr:ext cx="405130" cy="248920"/>
    <xdr:sp macro="" textlink="">
      <xdr:nvSpPr>
        <xdr:cNvPr id="85" name="n_3aveValue【道路】&#10;有形固定資産減価償却率">
          <a:extLst>
            <a:ext uri="{FF2B5EF4-FFF2-40B4-BE49-F238E27FC236}">
              <a16:creationId xmlns:a16="http://schemas.microsoft.com/office/drawing/2014/main" id="{0F96E358-325A-48EF-8806-582C60564035}"/>
            </a:ext>
          </a:extLst>
        </xdr:cNvPr>
        <xdr:cNvSpPr txBox="1"/>
      </xdr:nvSpPr>
      <xdr:spPr>
        <a:xfrm>
          <a:off x="1676593" y="641330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73660</xdr:rowOff>
    </xdr:from>
    <xdr:ext cx="405130" cy="249555"/>
    <xdr:sp macro="" textlink="">
      <xdr:nvSpPr>
        <xdr:cNvPr id="86" name="n_4aveValue【道路】&#10;有形固定資産減価償却率">
          <a:extLst>
            <a:ext uri="{FF2B5EF4-FFF2-40B4-BE49-F238E27FC236}">
              <a16:creationId xmlns:a16="http://schemas.microsoft.com/office/drawing/2014/main" id="{BFDFD8E7-3864-43F3-A2C2-B679CA031601}"/>
            </a:ext>
          </a:extLst>
        </xdr:cNvPr>
        <xdr:cNvSpPr txBox="1"/>
      </xdr:nvSpPr>
      <xdr:spPr>
        <a:xfrm>
          <a:off x="865450" y="636314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90170</xdr:rowOff>
    </xdr:from>
    <xdr:ext cx="405130" cy="248920"/>
    <xdr:sp macro="" textlink="">
      <xdr:nvSpPr>
        <xdr:cNvPr id="87" name="n_1mainValue【道路】&#10;有形固定資産減価償却率">
          <a:extLst>
            <a:ext uri="{FF2B5EF4-FFF2-40B4-BE49-F238E27FC236}">
              <a16:creationId xmlns:a16="http://schemas.microsoft.com/office/drawing/2014/main" id="{1F2DC54A-D1AF-42A6-B97E-BE1560E8BAC2}"/>
            </a:ext>
          </a:extLst>
        </xdr:cNvPr>
        <xdr:cNvSpPr txBox="1"/>
      </xdr:nvSpPr>
      <xdr:spPr>
        <a:xfrm>
          <a:off x="3301752" y="6904438"/>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67945</xdr:rowOff>
    </xdr:from>
    <xdr:ext cx="405130" cy="249555"/>
    <xdr:sp macro="" textlink="">
      <xdr:nvSpPr>
        <xdr:cNvPr id="88" name="n_2mainValue【道路】&#10;有形固定資産減価償却率">
          <a:extLst>
            <a:ext uri="{FF2B5EF4-FFF2-40B4-BE49-F238E27FC236}">
              <a16:creationId xmlns:a16="http://schemas.microsoft.com/office/drawing/2014/main" id="{47D0C5A8-7490-466C-B3CB-D2D0692825FE}"/>
            </a:ext>
          </a:extLst>
        </xdr:cNvPr>
        <xdr:cNvSpPr txBox="1"/>
      </xdr:nvSpPr>
      <xdr:spPr>
        <a:xfrm>
          <a:off x="2487737" y="6882213"/>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43815</xdr:rowOff>
    </xdr:from>
    <xdr:ext cx="405130" cy="249555"/>
    <xdr:sp macro="" textlink="">
      <xdr:nvSpPr>
        <xdr:cNvPr id="89" name="n_3mainValue【道路】&#10;有形固定資産減価償却率">
          <a:extLst>
            <a:ext uri="{FF2B5EF4-FFF2-40B4-BE49-F238E27FC236}">
              <a16:creationId xmlns:a16="http://schemas.microsoft.com/office/drawing/2014/main" id="{5CB97EB3-13DE-4122-AD15-8C3158B05B51}"/>
            </a:ext>
          </a:extLst>
        </xdr:cNvPr>
        <xdr:cNvSpPr txBox="1"/>
      </xdr:nvSpPr>
      <xdr:spPr>
        <a:xfrm>
          <a:off x="1676593" y="6858083"/>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20320</xdr:rowOff>
    </xdr:from>
    <xdr:ext cx="405130" cy="248920"/>
    <xdr:sp macro="" textlink="">
      <xdr:nvSpPr>
        <xdr:cNvPr id="90" name="n_4mainValue【道路】&#10;有形固定資産減価償却率">
          <a:extLst>
            <a:ext uri="{FF2B5EF4-FFF2-40B4-BE49-F238E27FC236}">
              <a16:creationId xmlns:a16="http://schemas.microsoft.com/office/drawing/2014/main" id="{5BFFD51E-D6D0-4F18-8112-05F932B196E7}"/>
            </a:ext>
          </a:extLst>
        </xdr:cNvPr>
        <xdr:cNvSpPr txBox="1"/>
      </xdr:nvSpPr>
      <xdr:spPr>
        <a:xfrm>
          <a:off x="865450" y="6834588"/>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CB8AE849-066B-4618-9861-259FC6BFAE09}"/>
            </a:ext>
          </a:extLst>
        </xdr:cNvPr>
        <xdr:cNvSpPr/>
      </xdr:nvSpPr>
      <xdr:spPr>
        <a:xfrm>
          <a:off x="6074576" y="4263362"/>
          <a:ext cx="4335117" cy="6514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2" name="正方形/長方形 91">
          <a:extLst>
            <a:ext uri="{FF2B5EF4-FFF2-40B4-BE49-F238E27FC236}">
              <a16:creationId xmlns:a16="http://schemas.microsoft.com/office/drawing/2014/main" id="{994A1784-59B5-47F1-9AC5-BF23DC55C2D8}"/>
            </a:ext>
          </a:extLst>
        </xdr:cNvPr>
        <xdr:cNvSpPr/>
      </xdr:nvSpPr>
      <xdr:spPr>
        <a:xfrm>
          <a:off x="6186004"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3" name="正方形/長方形 92">
          <a:extLst>
            <a:ext uri="{FF2B5EF4-FFF2-40B4-BE49-F238E27FC236}">
              <a16:creationId xmlns:a16="http://schemas.microsoft.com/office/drawing/2014/main" id="{A8161DEC-9B36-48CD-9474-4BC90540440B}"/>
            </a:ext>
          </a:extLst>
        </xdr:cNvPr>
        <xdr:cNvSpPr/>
      </xdr:nvSpPr>
      <xdr:spPr>
        <a:xfrm>
          <a:off x="6186004"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4" name="正方形/長方形 93">
          <a:extLst>
            <a:ext uri="{FF2B5EF4-FFF2-40B4-BE49-F238E27FC236}">
              <a16:creationId xmlns:a16="http://schemas.microsoft.com/office/drawing/2014/main" id="{0C4E7BB0-B1E3-419E-8FDE-9BC512FD6EB1}"/>
            </a:ext>
          </a:extLst>
        </xdr:cNvPr>
        <xdr:cNvSpPr/>
      </xdr:nvSpPr>
      <xdr:spPr>
        <a:xfrm>
          <a:off x="7124148"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5" name="正方形/長方形 94">
          <a:extLst>
            <a:ext uri="{FF2B5EF4-FFF2-40B4-BE49-F238E27FC236}">
              <a16:creationId xmlns:a16="http://schemas.microsoft.com/office/drawing/2014/main" id="{4EFF57F5-889C-4E47-88D5-972361824DB0}"/>
            </a:ext>
          </a:extLst>
        </xdr:cNvPr>
        <xdr:cNvSpPr/>
      </xdr:nvSpPr>
      <xdr:spPr>
        <a:xfrm>
          <a:off x="7124148"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6" name="正方形/長方形 95">
          <a:extLst>
            <a:ext uri="{FF2B5EF4-FFF2-40B4-BE49-F238E27FC236}">
              <a16:creationId xmlns:a16="http://schemas.microsoft.com/office/drawing/2014/main" id="{F788E98B-3BDC-4F88-9187-D11DC4EB0F3D}"/>
            </a:ext>
          </a:extLst>
        </xdr:cNvPr>
        <xdr:cNvSpPr/>
      </xdr:nvSpPr>
      <xdr:spPr>
        <a:xfrm>
          <a:off x="8173720"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7" name="正方形/長方形 96">
          <a:extLst>
            <a:ext uri="{FF2B5EF4-FFF2-40B4-BE49-F238E27FC236}">
              <a16:creationId xmlns:a16="http://schemas.microsoft.com/office/drawing/2014/main" id="{9F72C632-D146-4141-AC11-E73B4A2A8ED0}"/>
            </a:ext>
          </a:extLst>
        </xdr:cNvPr>
        <xdr:cNvSpPr/>
      </xdr:nvSpPr>
      <xdr:spPr>
        <a:xfrm>
          <a:off x="8173720"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8" name="正方形/長方形 97">
          <a:extLst>
            <a:ext uri="{FF2B5EF4-FFF2-40B4-BE49-F238E27FC236}">
              <a16:creationId xmlns:a16="http://schemas.microsoft.com/office/drawing/2014/main" id="{8B04C332-4459-4A0B-86F8-7E59FB041CEC}"/>
            </a:ext>
          </a:extLst>
        </xdr:cNvPr>
        <xdr:cNvSpPr/>
      </xdr:nvSpPr>
      <xdr:spPr>
        <a:xfrm>
          <a:off x="6074576" y="5433253"/>
          <a:ext cx="4335117"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7170"/>
    <xdr:sp macro="" textlink="">
      <xdr:nvSpPr>
        <xdr:cNvPr id="99" name="テキスト ボックス 98">
          <a:extLst>
            <a:ext uri="{FF2B5EF4-FFF2-40B4-BE49-F238E27FC236}">
              <a16:creationId xmlns:a16="http://schemas.microsoft.com/office/drawing/2014/main" id="{261A594B-FBA5-4A88-9741-06854B824878}"/>
            </a:ext>
          </a:extLst>
        </xdr:cNvPr>
        <xdr:cNvSpPr txBox="1"/>
      </xdr:nvSpPr>
      <xdr:spPr>
        <a:xfrm>
          <a:off x="6036476" y="523991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0" name="直線コネクタ 99">
          <a:extLst>
            <a:ext uri="{FF2B5EF4-FFF2-40B4-BE49-F238E27FC236}">
              <a16:creationId xmlns:a16="http://schemas.microsoft.com/office/drawing/2014/main" id="{C9D5D663-8324-438A-A877-1555107FE26F}"/>
            </a:ext>
          </a:extLst>
        </xdr:cNvPr>
        <xdr:cNvCxnSpPr/>
      </xdr:nvCxnSpPr>
      <xdr:spPr>
        <a:xfrm>
          <a:off x="6074576" y="776193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89535</xdr:rowOff>
    </xdr:from>
    <xdr:to>
      <xdr:col>59</xdr:col>
      <xdr:colOff>50800</xdr:colOff>
      <xdr:row>42</xdr:row>
      <xdr:rowOff>89535</xdr:rowOff>
    </xdr:to>
    <xdr:cxnSp macro="">
      <xdr:nvCxnSpPr>
        <xdr:cNvPr id="101" name="直線コネクタ 100">
          <a:extLst>
            <a:ext uri="{FF2B5EF4-FFF2-40B4-BE49-F238E27FC236}">
              <a16:creationId xmlns:a16="http://schemas.microsoft.com/office/drawing/2014/main" id="{86A9BFEC-49E0-4E65-8D76-138F89D9F0E7}"/>
            </a:ext>
          </a:extLst>
        </xdr:cNvPr>
        <xdr:cNvCxnSpPr/>
      </xdr:nvCxnSpPr>
      <xdr:spPr>
        <a:xfrm>
          <a:off x="6074576" y="742858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117475</xdr:rowOff>
    </xdr:from>
    <xdr:ext cx="466725" cy="248920"/>
    <xdr:sp macro="" textlink="">
      <xdr:nvSpPr>
        <xdr:cNvPr id="102" name="テキスト ボックス 101">
          <a:extLst>
            <a:ext uri="{FF2B5EF4-FFF2-40B4-BE49-F238E27FC236}">
              <a16:creationId xmlns:a16="http://schemas.microsoft.com/office/drawing/2014/main" id="{59721863-BB5D-42C2-A03A-BECA8B83616D}"/>
            </a:ext>
          </a:extLst>
        </xdr:cNvPr>
        <xdr:cNvSpPr txBox="1"/>
      </xdr:nvSpPr>
      <xdr:spPr>
        <a:xfrm>
          <a:off x="5638358" y="728160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104775</xdr:rowOff>
    </xdr:from>
    <xdr:to>
      <xdr:col>59</xdr:col>
      <xdr:colOff>50800</xdr:colOff>
      <xdr:row>40</xdr:row>
      <xdr:rowOff>104775</xdr:rowOff>
    </xdr:to>
    <xdr:cxnSp macro="">
      <xdr:nvCxnSpPr>
        <xdr:cNvPr id="103" name="直線コネクタ 102">
          <a:extLst>
            <a:ext uri="{FF2B5EF4-FFF2-40B4-BE49-F238E27FC236}">
              <a16:creationId xmlns:a16="http://schemas.microsoft.com/office/drawing/2014/main" id="{BCB45839-B2C9-416F-8669-9B56B5CDC326}"/>
            </a:ext>
          </a:extLst>
        </xdr:cNvPr>
        <xdr:cNvCxnSpPr/>
      </xdr:nvCxnSpPr>
      <xdr:spPr>
        <a:xfrm>
          <a:off x="6074576" y="709397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132715</xdr:rowOff>
    </xdr:from>
    <xdr:ext cx="530860" cy="249555"/>
    <xdr:sp macro="" textlink="">
      <xdr:nvSpPr>
        <xdr:cNvPr id="104" name="テキスト ボックス 103">
          <a:extLst>
            <a:ext uri="{FF2B5EF4-FFF2-40B4-BE49-F238E27FC236}">
              <a16:creationId xmlns:a16="http://schemas.microsoft.com/office/drawing/2014/main" id="{1C8DC5D1-6489-4820-8888-EAAC4721B1E8}"/>
            </a:ext>
          </a:extLst>
        </xdr:cNvPr>
        <xdr:cNvSpPr txBox="1"/>
      </xdr:nvSpPr>
      <xdr:spPr>
        <a:xfrm>
          <a:off x="5589795" y="6946983"/>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120650</xdr:rowOff>
    </xdr:from>
    <xdr:to>
      <xdr:col>59</xdr:col>
      <xdr:colOff>50800</xdr:colOff>
      <xdr:row>38</xdr:row>
      <xdr:rowOff>120650</xdr:rowOff>
    </xdr:to>
    <xdr:cxnSp macro="">
      <xdr:nvCxnSpPr>
        <xdr:cNvPr id="105" name="直線コネクタ 104">
          <a:extLst>
            <a:ext uri="{FF2B5EF4-FFF2-40B4-BE49-F238E27FC236}">
              <a16:creationId xmlns:a16="http://schemas.microsoft.com/office/drawing/2014/main" id="{4EA44EAC-C51F-4AD0-9C82-736486134607}"/>
            </a:ext>
          </a:extLst>
        </xdr:cNvPr>
        <xdr:cNvCxnSpPr/>
      </xdr:nvCxnSpPr>
      <xdr:spPr>
        <a:xfrm>
          <a:off x="6074576" y="675998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149225</xdr:rowOff>
    </xdr:from>
    <xdr:ext cx="530860" cy="248920"/>
    <xdr:sp macro="" textlink="">
      <xdr:nvSpPr>
        <xdr:cNvPr id="106" name="テキスト ボックス 105">
          <a:extLst>
            <a:ext uri="{FF2B5EF4-FFF2-40B4-BE49-F238E27FC236}">
              <a16:creationId xmlns:a16="http://schemas.microsoft.com/office/drawing/2014/main" id="{7F2243AA-14A4-4C67-BF1C-1FA00BDEE592}"/>
            </a:ext>
          </a:extLst>
        </xdr:cNvPr>
        <xdr:cNvSpPr txBox="1"/>
      </xdr:nvSpPr>
      <xdr:spPr>
        <a:xfrm>
          <a:off x="5589795" y="661363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136525</xdr:rowOff>
    </xdr:from>
    <xdr:to>
      <xdr:col>59</xdr:col>
      <xdr:colOff>50800</xdr:colOff>
      <xdr:row>36</xdr:row>
      <xdr:rowOff>136525</xdr:rowOff>
    </xdr:to>
    <xdr:cxnSp macro="">
      <xdr:nvCxnSpPr>
        <xdr:cNvPr id="107" name="直線コネクタ 106">
          <a:extLst>
            <a:ext uri="{FF2B5EF4-FFF2-40B4-BE49-F238E27FC236}">
              <a16:creationId xmlns:a16="http://schemas.microsoft.com/office/drawing/2014/main" id="{5E62E741-687E-4200-A114-EF75F832D314}"/>
            </a:ext>
          </a:extLst>
        </xdr:cNvPr>
        <xdr:cNvCxnSpPr/>
      </xdr:nvCxnSpPr>
      <xdr:spPr>
        <a:xfrm>
          <a:off x="6074576" y="642600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164465</xdr:rowOff>
    </xdr:from>
    <xdr:ext cx="530860" cy="248920"/>
    <xdr:sp macro="" textlink="">
      <xdr:nvSpPr>
        <xdr:cNvPr id="108" name="テキスト ボックス 107">
          <a:extLst>
            <a:ext uri="{FF2B5EF4-FFF2-40B4-BE49-F238E27FC236}">
              <a16:creationId xmlns:a16="http://schemas.microsoft.com/office/drawing/2014/main" id="{1A1693BF-F2C4-43C3-BB0C-DF978C0865D7}"/>
            </a:ext>
          </a:extLst>
        </xdr:cNvPr>
        <xdr:cNvSpPr txBox="1"/>
      </xdr:nvSpPr>
      <xdr:spPr>
        <a:xfrm>
          <a:off x="5589795" y="6279018"/>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152400</xdr:rowOff>
    </xdr:from>
    <xdr:to>
      <xdr:col>59</xdr:col>
      <xdr:colOff>50800</xdr:colOff>
      <xdr:row>34</xdr:row>
      <xdr:rowOff>152400</xdr:rowOff>
    </xdr:to>
    <xdr:cxnSp macro="">
      <xdr:nvCxnSpPr>
        <xdr:cNvPr id="109" name="直線コネクタ 108">
          <a:extLst>
            <a:ext uri="{FF2B5EF4-FFF2-40B4-BE49-F238E27FC236}">
              <a16:creationId xmlns:a16="http://schemas.microsoft.com/office/drawing/2014/main" id="{798FE2D8-034C-43E2-A9CF-B4A43E65437C}"/>
            </a:ext>
          </a:extLst>
        </xdr:cNvPr>
        <xdr:cNvCxnSpPr/>
      </xdr:nvCxnSpPr>
      <xdr:spPr>
        <a:xfrm>
          <a:off x="6074576" y="609202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15240</xdr:rowOff>
    </xdr:from>
    <xdr:ext cx="530860" cy="249555"/>
    <xdr:sp macro="" textlink="">
      <xdr:nvSpPr>
        <xdr:cNvPr id="110" name="テキスト ボックス 109">
          <a:extLst>
            <a:ext uri="{FF2B5EF4-FFF2-40B4-BE49-F238E27FC236}">
              <a16:creationId xmlns:a16="http://schemas.microsoft.com/office/drawing/2014/main" id="{1934D6EF-0661-44F9-9AD9-24DD9A00F871}"/>
            </a:ext>
          </a:extLst>
        </xdr:cNvPr>
        <xdr:cNvSpPr txBox="1"/>
      </xdr:nvSpPr>
      <xdr:spPr>
        <a:xfrm>
          <a:off x="5589795" y="5954864"/>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7699E3DE-560F-4B04-B281-AC2220F16DF3}"/>
            </a:ext>
          </a:extLst>
        </xdr:cNvPr>
        <xdr:cNvCxnSpPr/>
      </xdr:nvCxnSpPr>
      <xdr:spPr>
        <a:xfrm>
          <a:off x="6074576" y="576723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30480</xdr:rowOff>
    </xdr:from>
    <xdr:ext cx="530860" cy="248920"/>
    <xdr:sp macro="" textlink="">
      <xdr:nvSpPr>
        <xdr:cNvPr id="112" name="テキスト ボックス 111">
          <a:extLst>
            <a:ext uri="{FF2B5EF4-FFF2-40B4-BE49-F238E27FC236}">
              <a16:creationId xmlns:a16="http://schemas.microsoft.com/office/drawing/2014/main" id="{88BFE2A5-A646-4FDA-B3DF-9FA1AA217C12}"/>
            </a:ext>
          </a:extLst>
        </xdr:cNvPr>
        <xdr:cNvSpPr txBox="1"/>
      </xdr:nvSpPr>
      <xdr:spPr>
        <a:xfrm>
          <a:off x="5589795" y="5620247"/>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3" name="直線コネクタ 112">
          <a:extLst>
            <a:ext uri="{FF2B5EF4-FFF2-40B4-BE49-F238E27FC236}">
              <a16:creationId xmlns:a16="http://schemas.microsoft.com/office/drawing/2014/main" id="{78F9D542-8522-4A53-8116-E2A95DA49D31}"/>
            </a:ext>
          </a:extLst>
        </xdr:cNvPr>
        <xdr:cNvCxnSpPr/>
      </xdr:nvCxnSpPr>
      <xdr:spPr>
        <a:xfrm>
          <a:off x="6074576" y="543325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46355</xdr:rowOff>
    </xdr:from>
    <xdr:ext cx="530860" cy="249555"/>
    <xdr:sp macro="" textlink="">
      <xdr:nvSpPr>
        <xdr:cNvPr id="114" name="テキスト ボックス 113">
          <a:extLst>
            <a:ext uri="{FF2B5EF4-FFF2-40B4-BE49-F238E27FC236}">
              <a16:creationId xmlns:a16="http://schemas.microsoft.com/office/drawing/2014/main" id="{BB678C13-1749-4FA1-A680-C614AD43655E}"/>
            </a:ext>
          </a:extLst>
        </xdr:cNvPr>
        <xdr:cNvSpPr txBox="1"/>
      </xdr:nvSpPr>
      <xdr:spPr>
        <a:xfrm>
          <a:off x="5589795" y="528626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5" name="【道路】&#10;一人当たり延長グラフ枠">
          <a:extLst>
            <a:ext uri="{FF2B5EF4-FFF2-40B4-BE49-F238E27FC236}">
              <a16:creationId xmlns:a16="http://schemas.microsoft.com/office/drawing/2014/main" id="{59815CC4-02DE-43EE-BB16-75228C967480}"/>
            </a:ext>
          </a:extLst>
        </xdr:cNvPr>
        <xdr:cNvSpPr/>
      </xdr:nvSpPr>
      <xdr:spPr>
        <a:xfrm>
          <a:off x="6074576" y="5433253"/>
          <a:ext cx="4335117"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33</xdr:row>
      <xdr:rowOff>50800</xdr:rowOff>
    </xdr:from>
    <xdr:to>
      <xdr:col>54</xdr:col>
      <xdr:colOff>174625</xdr:colOff>
      <xdr:row>41</xdr:row>
      <xdr:rowOff>122555</xdr:rowOff>
    </xdr:to>
    <xdr:cxnSp macro="">
      <xdr:nvCxnSpPr>
        <xdr:cNvPr id="116" name="直線コネクタ 115">
          <a:extLst>
            <a:ext uri="{FF2B5EF4-FFF2-40B4-BE49-F238E27FC236}">
              <a16:creationId xmlns:a16="http://schemas.microsoft.com/office/drawing/2014/main" id="{DC4F5971-A7C6-45CB-AE88-EBD367E48259}"/>
            </a:ext>
          </a:extLst>
        </xdr:cNvPr>
        <xdr:cNvCxnSpPr/>
      </xdr:nvCxnSpPr>
      <xdr:spPr>
        <a:xfrm flipV="1">
          <a:off x="9620775" y="5815496"/>
          <a:ext cx="0" cy="147118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126365</xdr:rowOff>
    </xdr:from>
    <xdr:ext cx="469265" cy="248920"/>
    <xdr:sp macro="" textlink="">
      <xdr:nvSpPr>
        <xdr:cNvPr id="117" name="【道路】&#10;一人当たり延長最小値テキスト">
          <a:extLst>
            <a:ext uri="{FF2B5EF4-FFF2-40B4-BE49-F238E27FC236}">
              <a16:creationId xmlns:a16="http://schemas.microsoft.com/office/drawing/2014/main" id="{9846BAEF-7204-420A-AC85-B820888997B2}"/>
            </a:ext>
          </a:extLst>
        </xdr:cNvPr>
        <xdr:cNvSpPr txBox="1"/>
      </xdr:nvSpPr>
      <xdr:spPr>
        <a:xfrm>
          <a:off x="9659178" y="7290490"/>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122555</xdr:rowOff>
    </xdr:from>
    <xdr:to>
      <xdr:col>55</xdr:col>
      <xdr:colOff>88900</xdr:colOff>
      <xdr:row>41</xdr:row>
      <xdr:rowOff>122555</xdr:rowOff>
    </xdr:to>
    <xdr:cxnSp macro="">
      <xdr:nvCxnSpPr>
        <xdr:cNvPr id="118" name="直線コネクタ 117">
          <a:extLst>
            <a:ext uri="{FF2B5EF4-FFF2-40B4-BE49-F238E27FC236}">
              <a16:creationId xmlns:a16="http://schemas.microsoft.com/office/drawing/2014/main" id="{4BD2E739-3E8C-4A11-AF2A-6D660B7939E6}"/>
            </a:ext>
          </a:extLst>
        </xdr:cNvPr>
        <xdr:cNvCxnSpPr/>
      </xdr:nvCxnSpPr>
      <xdr:spPr>
        <a:xfrm>
          <a:off x="9547750" y="7286680"/>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164465</xdr:rowOff>
    </xdr:from>
    <xdr:ext cx="534035" cy="248920"/>
    <xdr:sp macro="" textlink="">
      <xdr:nvSpPr>
        <xdr:cNvPr id="119" name="【道路】&#10;一人当たり延長最大値テキスト">
          <a:extLst>
            <a:ext uri="{FF2B5EF4-FFF2-40B4-BE49-F238E27FC236}">
              <a16:creationId xmlns:a16="http://schemas.microsoft.com/office/drawing/2014/main" id="{2099F516-F980-4977-B4B4-59179D9696A7}"/>
            </a:ext>
          </a:extLst>
        </xdr:cNvPr>
        <xdr:cNvSpPr txBox="1"/>
      </xdr:nvSpPr>
      <xdr:spPr>
        <a:xfrm>
          <a:off x="9659178" y="5579303"/>
          <a:ext cx="5340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50800</xdr:rowOff>
    </xdr:from>
    <xdr:to>
      <xdr:col>55</xdr:col>
      <xdr:colOff>88900</xdr:colOff>
      <xdr:row>33</xdr:row>
      <xdr:rowOff>50800</xdr:rowOff>
    </xdr:to>
    <xdr:cxnSp macro="">
      <xdr:nvCxnSpPr>
        <xdr:cNvPr id="120" name="直線コネクタ 119">
          <a:extLst>
            <a:ext uri="{FF2B5EF4-FFF2-40B4-BE49-F238E27FC236}">
              <a16:creationId xmlns:a16="http://schemas.microsoft.com/office/drawing/2014/main" id="{307DC085-72C4-4EB4-AA78-FBBD1876BBBF}"/>
            </a:ext>
          </a:extLst>
        </xdr:cNvPr>
        <xdr:cNvCxnSpPr/>
      </xdr:nvCxnSpPr>
      <xdr:spPr>
        <a:xfrm>
          <a:off x="9547750" y="5815496"/>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88265</xdr:rowOff>
    </xdr:from>
    <xdr:ext cx="534035" cy="248920"/>
    <xdr:sp macro="" textlink="">
      <xdr:nvSpPr>
        <xdr:cNvPr id="121" name="【道路】&#10;一人当たり延長平均値テキスト">
          <a:extLst>
            <a:ext uri="{FF2B5EF4-FFF2-40B4-BE49-F238E27FC236}">
              <a16:creationId xmlns:a16="http://schemas.microsoft.com/office/drawing/2014/main" id="{A964D988-65A4-49CD-81A4-5552EE82E6F7}"/>
            </a:ext>
          </a:extLst>
        </xdr:cNvPr>
        <xdr:cNvSpPr txBox="1"/>
      </xdr:nvSpPr>
      <xdr:spPr>
        <a:xfrm>
          <a:off x="9659178" y="6727604"/>
          <a:ext cx="53403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108585</xdr:rowOff>
    </xdr:from>
    <xdr:to>
      <xdr:col>55</xdr:col>
      <xdr:colOff>50800</xdr:colOff>
      <xdr:row>39</xdr:row>
      <xdr:rowOff>41275</xdr:rowOff>
    </xdr:to>
    <xdr:sp macro="" textlink="">
      <xdr:nvSpPr>
        <xdr:cNvPr id="122" name="フローチャート: 判断 121">
          <a:extLst>
            <a:ext uri="{FF2B5EF4-FFF2-40B4-BE49-F238E27FC236}">
              <a16:creationId xmlns:a16="http://schemas.microsoft.com/office/drawing/2014/main" id="{4551C9A1-201A-4A9C-B5EE-77033997A519}"/>
            </a:ext>
          </a:extLst>
        </xdr:cNvPr>
        <xdr:cNvSpPr/>
      </xdr:nvSpPr>
      <xdr:spPr>
        <a:xfrm>
          <a:off x="9585850" y="6747924"/>
          <a:ext cx="86028"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125730</xdr:rowOff>
    </xdr:from>
    <xdr:to>
      <xdr:col>50</xdr:col>
      <xdr:colOff>165100</xdr:colOff>
      <xdr:row>39</xdr:row>
      <xdr:rowOff>58420</xdr:rowOff>
    </xdr:to>
    <xdr:sp macro="" textlink="">
      <xdr:nvSpPr>
        <xdr:cNvPr id="123" name="フローチャート: 判断 122">
          <a:extLst>
            <a:ext uri="{FF2B5EF4-FFF2-40B4-BE49-F238E27FC236}">
              <a16:creationId xmlns:a16="http://schemas.microsoft.com/office/drawing/2014/main" id="{1379412E-2989-46E2-976A-035F57095DCB}"/>
            </a:ext>
          </a:extLst>
        </xdr:cNvPr>
        <xdr:cNvSpPr/>
      </xdr:nvSpPr>
      <xdr:spPr>
        <a:xfrm>
          <a:off x="8809935" y="6765069"/>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119380</xdr:rowOff>
    </xdr:from>
    <xdr:to>
      <xdr:col>46</xdr:col>
      <xdr:colOff>38100</xdr:colOff>
      <xdr:row>39</xdr:row>
      <xdr:rowOff>52070</xdr:rowOff>
    </xdr:to>
    <xdr:sp macro="" textlink="">
      <xdr:nvSpPr>
        <xdr:cNvPr id="124" name="フローチャート: 判断 123">
          <a:extLst>
            <a:ext uri="{FF2B5EF4-FFF2-40B4-BE49-F238E27FC236}">
              <a16:creationId xmlns:a16="http://schemas.microsoft.com/office/drawing/2014/main" id="{08CA9DB4-4AAD-4DBE-90E6-4C02A1DB0100}"/>
            </a:ext>
          </a:extLst>
        </xdr:cNvPr>
        <xdr:cNvSpPr/>
      </xdr:nvSpPr>
      <xdr:spPr>
        <a:xfrm>
          <a:off x="7998791" y="6758719"/>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121920</xdr:rowOff>
    </xdr:from>
    <xdr:to>
      <xdr:col>41</xdr:col>
      <xdr:colOff>101600</xdr:colOff>
      <xdr:row>39</xdr:row>
      <xdr:rowOff>54610</xdr:rowOff>
    </xdr:to>
    <xdr:sp macro="" textlink="">
      <xdr:nvSpPr>
        <xdr:cNvPr id="125" name="フローチャート: 判断 124">
          <a:extLst>
            <a:ext uri="{FF2B5EF4-FFF2-40B4-BE49-F238E27FC236}">
              <a16:creationId xmlns:a16="http://schemas.microsoft.com/office/drawing/2014/main" id="{0491ED6E-DCE6-45F0-8CD8-3F0941C528F7}"/>
            </a:ext>
          </a:extLst>
        </xdr:cNvPr>
        <xdr:cNvSpPr/>
      </xdr:nvSpPr>
      <xdr:spPr>
        <a:xfrm>
          <a:off x="7172077" y="6761259"/>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149225</xdr:rowOff>
    </xdr:from>
    <xdr:to>
      <xdr:col>36</xdr:col>
      <xdr:colOff>165100</xdr:colOff>
      <xdr:row>39</xdr:row>
      <xdr:rowOff>81915</xdr:rowOff>
    </xdr:to>
    <xdr:sp macro="" textlink="">
      <xdr:nvSpPr>
        <xdr:cNvPr id="126" name="フローチャート: 判断 125">
          <a:extLst>
            <a:ext uri="{FF2B5EF4-FFF2-40B4-BE49-F238E27FC236}">
              <a16:creationId xmlns:a16="http://schemas.microsoft.com/office/drawing/2014/main" id="{068B0DCE-87B2-4AE4-8C32-A65C70FB5238}"/>
            </a:ext>
          </a:extLst>
        </xdr:cNvPr>
        <xdr:cNvSpPr/>
      </xdr:nvSpPr>
      <xdr:spPr>
        <a:xfrm>
          <a:off x="6360933" y="678856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DFF64E72-A0FE-4402-A4F9-8BD1E4822F38}"/>
            </a:ext>
          </a:extLst>
        </xdr:cNvPr>
        <xdr:cNvSpPr txBox="1"/>
      </xdr:nvSpPr>
      <xdr:spPr>
        <a:xfrm>
          <a:off x="944615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6181E88D-FF3F-4C58-8DFA-32D859161F67}"/>
            </a:ext>
          </a:extLst>
        </xdr:cNvPr>
        <xdr:cNvSpPr txBox="1"/>
      </xdr:nvSpPr>
      <xdr:spPr>
        <a:xfrm>
          <a:off x="8685806"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DD2942B8-A69B-4722-AECF-DF89874E66CE}"/>
            </a:ext>
          </a:extLst>
        </xdr:cNvPr>
        <xdr:cNvSpPr txBox="1"/>
      </xdr:nvSpPr>
      <xdr:spPr>
        <a:xfrm>
          <a:off x="7871488"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30" name="テキスト ボックス 129">
          <a:extLst>
            <a:ext uri="{FF2B5EF4-FFF2-40B4-BE49-F238E27FC236}">
              <a16:creationId xmlns:a16="http://schemas.microsoft.com/office/drawing/2014/main" id="{1EC5FA16-901F-4380-9970-6537147FADC3}"/>
            </a:ext>
          </a:extLst>
        </xdr:cNvPr>
        <xdr:cNvSpPr txBox="1"/>
      </xdr:nvSpPr>
      <xdr:spPr>
        <a:xfrm>
          <a:off x="7047948"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31" name="テキスト ボックス 130">
          <a:extLst>
            <a:ext uri="{FF2B5EF4-FFF2-40B4-BE49-F238E27FC236}">
              <a16:creationId xmlns:a16="http://schemas.microsoft.com/office/drawing/2014/main" id="{9389521C-5C86-4F83-A727-196E1B98347D}"/>
            </a:ext>
          </a:extLst>
        </xdr:cNvPr>
        <xdr:cNvSpPr txBox="1"/>
      </xdr:nvSpPr>
      <xdr:spPr>
        <a:xfrm>
          <a:off x="6236804"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104140</xdr:rowOff>
    </xdr:from>
    <xdr:to>
      <xdr:col>55</xdr:col>
      <xdr:colOff>50800</xdr:colOff>
      <xdr:row>35</xdr:row>
      <xdr:rowOff>36830</xdr:rowOff>
    </xdr:to>
    <xdr:sp macro="" textlink="">
      <xdr:nvSpPr>
        <xdr:cNvPr id="132" name="楕円 131">
          <a:extLst>
            <a:ext uri="{FF2B5EF4-FFF2-40B4-BE49-F238E27FC236}">
              <a16:creationId xmlns:a16="http://schemas.microsoft.com/office/drawing/2014/main" id="{F981CDB3-6B27-4373-ABED-94118FA93A66}"/>
            </a:ext>
          </a:extLst>
        </xdr:cNvPr>
        <xdr:cNvSpPr/>
      </xdr:nvSpPr>
      <xdr:spPr>
        <a:xfrm>
          <a:off x="9585850" y="6043764"/>
          <a:ext cx="86028"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126365</xdr:rowOff>
    </xdr:from>
    <xdr:ext cx="534035" cy="248920"/>
    <xdr:sp macro="" textlink="">
      <xdr:nvSpPr>
        <xdr:cNvPr id="133" name="【道路】&#10;一人当たり延長該当値テキスト">
          <a:extLst>
            <a:ext uri="{FF2B5EF4-FFF2-40B4-BE49-F238E27FC236}">
              <a16:creationId xmlns:a16="http://schemas.microsoft.com/office/drawing/2014/main" id="{2AE536A8-9E91-493B-87F1-A14770266060}"/>
            </a:ext>
          </a:extLst>
        </xdr:cNvPr>
        <xdr:cNvSpPr txBox="1"/>
      </xdr:nvSpPr>
      <xdr:spPr>
        <a:xfrm>
          <a:off x="9659178" y="5891061"/>
          <a:ext cx="5340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127000</xdr:rowOff>
    </xdr:from>
    <xdr:to>
      <xdr:col>50</xdr:col>
      <xdr:colOff>165100</xdr:colOff>
      <xdr:row>35</xdr:row>
      <xdr:rowOff>59690</xdr:rowOff>
    </xdr:to>
    <xdr:sp macro="" textlink="">
      <xdr:nvSpPr>
        <xdr:cNvPr id="134" name="楕円 133">
          <a:extLst>
            <a:ext uri="{FF2B5EF4-FFF2-40B4-BE49-F238E27FC236}">
              <a16:creationId xmlns:a16="http://schemas.microsoft.com/office/drawing/2014/main" id="{4AE4F73C-4828-46C6-B9B9-7BF02A899A5A}"/>
            </a:ext>
          </a:extLst>
        </xdr:cNvPr>
        <xdr:cNvSpPr/>
      </xdr:nvSpPr>
      <xdr:spPr>
        <a:xfrm>
          <a:off x="8809935" y="6066624"/>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153035</xdr:rowOff>
    </xdr:from>
    <xdr:to>
      <xdr:col>55</xdr:col>
      <xdr:colOff>0</xdr:colOff>
      <xdr:row>35</xdr:row>
      <xdr:rowOff>10160</xdr:rowOff>
    </xdr:to>
    <xdr:cxnSp macro="">
      <xdr:nvCxnSpPr>
        <xdr:cNvPr id="135" name="直線コネクタ 134">
          <a:extLst>
            <a:ext uri="{FF2B5EF4-FFF2-40B4-BE49-F238E27FC236}">
              <a16:creationId xmlns:a16="http://schemas.microsoft.com/office/drawing/2014/main" id="{730A46FD-FA3F-4A2C-A717-B3A96215ECFA}"/>
            </a:ext>
          </a:extLst>
        </xdr:cNvPr>
        <xdr:cNvCxnSpPr/>
      </xdr:nvCxnSpPr>
      <xdr:spPr>
        <a:xfrm flipV="1">
          <a:off x="8860735" y="6092659"/>
          <a:ext cx="760343" cy="3205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149225</xdr:rowOff>
    </xdr:from>
    <xdr:to>
      <xdr:col>46</xdr:col>
      <xdr:colOff>38100</xdr:colOff>
      <xdr:row>35</xdr:row>
      <xdr:rowOff>81915</xdr:rowOff>
    </xdr:to>
    <xdr:sp macro="" textlink="">
      <xdr:nvSpPr>
        <xdr:cNvPr id="136" name="楕円 135">
          <a:extLst>
            <a:ext uri="{FF2B5EF4-FFF2-40B4-BE49-F238E27FC236}">
              <a16:creationId xmlns:a16="http://schemas.microsoft.com/office/drawing/2014/main" id="{298A73A0-C468-4613-A0B6-FD543C383C4F}"/>
            </a:ext>
          </a:extLst>
        </xdr:cNvPr>
        <xdr:cNvSpPr/>
      </xdr:nvSpPr>
      <xdr:spPr>
        <a:xfrm>
          <a:off x="7998791" y="6088849"/>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35</xdr:row>
      <xdr:rowOff>10160</xdr:rowOff>
    </xdr:from>
    <xdr:to>
      <xdr:col>50</xdr:col>
      <xdr:colOff>114300</xdr:colOff>
      <xdr:row>35</xdr:row>
      <xdr:rowOff>33020</xdr:rowOff>
    </xdr:to>
    <xdr:cxnSp macro="">
      <xdr:nvCxnSpPr>
        <xdr:cNvPr id="137" name="直線コネクタ 136">
          <a:extLst>
            <a:ext uri="{FF2B5EF4-FFF2-40B4-BE49-F238E27FC236}">
              <a16:creationId xmlns:a16="http://schemas.microsoft.com/office/drawing/2014/main" id="{FB8832D1-42E5-477B-89EA-11C0F097A786}"/>
            </a:ext>
          </a:extLst>
        </xdr:cNvPr>
        <xdr:cNvCxnSpPr/>
      </xdr:nvCxnSpPr>
      <xdr:spPr>
        <a:xfrm flipV="1">
          <a:off x="8046416" y="6124713"/>
          <a:ext cx="814319"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5715</xdr:rowOff>
    </xdr:from>
    <xdr:to>
      <xdr:col>41</xdr:col>
      <xdr:colOff>101600</xdr:colOff>
      <xdr:row>35</xdr:row>
      <xdr:rowOff>103505</xdr:rowOff>
    </xdr:to>
    <xdr:sp macro="" textlink="">
      <xdr:nvSpPr>
        <xdr:cNvPr id="138" name="楕円 137">
          <a:extLst>
            <a:ext uri="{FF2B5EF4-FFF2-40B4-BE49-F238E27FC236}">
              <a16:creationId xmlns:a16="http://schemas.microsoft.com/office/drawing/2014/main" id="{0815482A-691A-4350-A102-B726C2CF4BA7}"/>
            </a:ext>
          </a:extLst>
        </xdr:cNvPr>
        <xdr:cNvSpPr/>
      </xdr:nvSpPr>
      <xdr:spPr>
        <a:xfrm>
          <a:off x="7172077" y="6120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33020</xdr:rowOff>
    </xdr:from>
    <xdr:to>
      <xdr:col>45</xdr:col>
      <xdr:colOff>174625</xdr:colOff>
      <xdr:row>35</xdr:row>
      <xdr:rowOff>54610</xdr:rowOff>
    </xdr:to>
    <xdr:cxnSp macro="">
      <xdr:nvCxnSpPr>
        <xdr:cNvPr id="139" name="直線コネクタ 138">
          <a:extLst>
            <a:ext uri="{FF2B5EF4-FFF2-40B4-BE49-F238E27FC236}">
              <a16:creationId xmlns:a16="http://schemas.microsoft.com/office/drawing/2014/main" id="{BE6E5CF6-DCC1-403E-B48E-F5A807D86661}"/>
            </a:ext>
          </a:extLst>
        </xdr:cNvPr>
        <xdr:cNvCxnSpPr/>
      </xdr:nvCxnSpPr>
      <xdr:spPr>
        <a:xfrm flipV="1">
          <a:off x="7222877" y="6147573"/>
          <a:ext cx="823539"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26670</xdr:rowOff>
    </xdr:from>
    <xdr:to>
      <xdr:col>36</xdr:col>
      <xdr:colOff>165100</xdr:colOff>
      <xdr:row>35</xdr:row>
      <xdr:rowOff>124460</xdr:rowOff>
    </xdr:to>
    <xdr:sp macro="" textlink="">
      <xdr:nvSpPr>
        <xdr:cNvPr id="140" name="楕円 139">
          <a:extLst>
            <a:ext uri="{FF2B5EF4-FFF2-40B4-BE49-F238E27FC236}">
              <a16:creationId xmlns:a16="http://schemas.microsoft.com/office/drawing/2014/main" id="{2A1CBE98-85CE-4971-A24D-3560F78F55BB}"/>
            </a:ext>
          </a:extLst>
        </xdr:cNvPr>
        <xdr:cNvSpPr/>
      </xdr:nvSpPr>
      <xdr:spPr>
        <a:xfrm>
          <a:off x="6360933" y="6141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54610</xdr:rowOff>
    </xdr:from>
    <xdr:to>
      <xdr:col>41</xdr:col>
      <xdr:colOff>50800</xdr:colOff>
      <xdr:row>35</xdr:row>
      <xdr:rowOff>74930</xdr:rowOff>
    </xdr:to>
    <xdr:cxnSp macro="">
      <xdr:nvCxnSpPr>
        <xdr:cNvPr id="141" name="直線コネクタ 140">
          <a:extLst>
            <a:ext uri="{FF2B5EF4-FFF2-40B4-BE49-F238E27FC236}">
              <a16:creationId xmlns:a16="http://schemas.microsoft.com/office/drawing/2014/main" id="{D499364E-733F-4195-AE95-DB2EEED269D3}"/>
            </a:ext>
          </a:extLst>
        </xdr:cNvPr>
        <xdr:cNvCxnSpPr/>
      </xdr:nvCxnSpPr>
      <xdr:spPr>
        <a:xfrm flipV="1">
          <a:off x="6411733" y="6169163"/>
          <a:ext cx="811144"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50165</xdr:rowOff>
    </xdr:from>
    <xdr:ext cx="534035" cy="248920"/>
    <xdr:sp macro="" textlink="">
      <xdr:nvSpPr>
        <xdr:cNvPr id="142" name="n_1aveValue【道路】&#10;一人当たり延長">
          <a:extLst>
            <a:ext uri="{FF2B5EF4-FFF2-40B4-BE49-F238E27FC236}">
              <a16:creationId xmlns:a16="http://schemas.microsoft.com/office/drawing/2014/main" id="{C1E2079B-5CF1-40EE-8BB5-E58510C103A0}"/>
            </a:ext>
          </a:extLst>
        </xdr:cNvPr>
        <xdr:cNvSpPr txBox="1"/>
      </xdr:nvSpPr>
      <xdr:spPr>
        <a:xfrm>
          <a:off x="8596271" y="6864433"/>
          <a:ext cx="5340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43180</xdr:rowOff>
    </xdr:from>
    <xdr:ext cx="534035" cy="248920"/>
    <xdr:sp macro="" textlink="">
      <xdr:nvSpPr>
        <xdr:cNvPr id="143" name="n_2aveValue【道路】&#10;一人当たり延長">
          <a:extLst>
            <a:ext uri="{FF2B5EF4-FFF2-40B4-BE49-F238E27FC236}">
              <a16:creationId xmlns:a16="http://schemas.microsoft.com/office/drawing/2014/main" id="{F073AC45-455C-4BBE-BCDB-D40B07A739A6}"/>
            </a:ext>
          </a:extLst>
        </xdr:cNvPr>
        <xdr:cNvSpPr txBox="1"/>
      </xdr:nvSpPr>
      <xdr:spPr>
        <a:xfrm>
          <a:off x="7797828" y="6857448"/>
          <a:ext cx="5340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45720</xdr:rowOff>
    </xdr:from>
    <xdr:ext cx="534035" cy="249555"/>
    <xdr:sp macro="" textlink="">
      <xdr:nvSpPr>
        <xdr:cNvPr id="144" name="n_3aveValue【道路】&#10;一人当たり延長">
          <a:extLst>
            <a:ext uri="{FF2B5EF4-FFF2-40B4-BE49-F238E27FC236}">
              <a16:creationId xmlns:a16="http://schemas.microsoft.com/office/drawing/2014/main" id="{BF1B5DB3-4CE6-40B6-9C34-A85E5727CC09}"/>
            </a:ext>
          </a:extLst>
        </xdr:cNvPr>
        <xdr:cNvSpPr txBox="1"/>
      </xdr:nvSpPr>
      <xdr:spPr>
        <a:xfrm>
          <a:off x="6986684" y="6859988"/>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73025</xdr:rowOff>
    </xdr:from>
    <xdr:ext cx="534035" cy="249555"/>
    <xdr:sp macro="" textlink="">
      <xdr:nvSpPr>
        <xdr:cNvPr id="145" name="n_4aveValue【道路】&#10;一人当たり延長">
          <a:extLst>
            <a:ext uri="{FF2B5EF4-FFF2-40B4-BE49-F238E27FC236}">
              <a16:creationId xmlns:a16="http://schemas.microsoft.com/office/drawing/2014/main" id="{50654743-4A27-4466-B756-E3816DA03094}"/>
            </a:ext>
          </a:extLst>
        </xdr:cNvPr>
        <xdr:cNvSpPr txBox="1"/>
      </xdr:nvSpPr>
      <xdr:spPr>
        <a:xfrm>
          <a:off x="6159969" y="6887293"/>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33</xdr:row>
      <xdr:rowOff>74930</xdr:rowOff>
    </xdr:from>
    <xdr:ext cx="534035" cy="249555"/>
    <xdr:sp macro="" textlink="">
      <xdr:nvSpPr>
        <xdr:cNvPr id="146" name="n_1mainValue【道路】&#10;一人当たり延長">
          <a:extLst>
            <a:ext uri="{FF2B5EF4-FFF2-40B4-BE49-F238E27FC236}">
              <a16:creationId xmlns:a16="http://schemas.microsoft.com/office/drawing/2014/main" id="{6921633C-4B93-44FD-BAA5-6FF84C2FA08F}"/>
            </a:ext>
          </a:extLst>
        </xdr:cNvPr>
        <xdr:cNvSpPr txBox="1"/>
      </xdr:nvSpPr>
      <xdr:spPr>
        <a:xfrm>
          <a:off x="8596271" y="5839626"/>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39.259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33</xdr:row>
      <xdr:rowOff>97790</xdr:rowOff>
    </xdr:from>
    <xdr:ext cx="534035" cy="249555"/>
    <xdr:sp macro="" textlink="">
      <xdr:nvSpPr>
        <xdr:cNvPr id="147" name="n_2mainValue【道路】&#10;一人当たり延長">
          <a:extLst>
            <a:ext uri="{FF2B5EF4-FFF2-40B4-BE49-F238E27FC236}">
              <a16:creationId xmlns:a16="http://schemas.microsoft.com/office/drawing/2014/main" id="{8572B895-056B-4483-8EC9-E0039A0087CC}"/>
            </a:ext>
          </a:extLst>
        </xdr:cNvPr>
        <xdr:cNvSpPr txBox="1"/>
      </xdr:nvSpPr>
      <xdr:spPr>
        <a:xfrm>
          <a:off x="7797828" y="5862486"/>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33</xdr:row>
      <xdr:rowOff>119380</xdr:rowOff>
    </xdr:from>
    <xdr:ext cx="534035" cy="248920"/>
    <xdr:sp macro="" textlink="">
      <xdr:nvSpPr>
        <xdr:cNvPr id="148" name="n_3mainValue【道路】&#10;一人当たり延長">
          <a:extLst>
            <a:ext uri="{FF2B5EF4-FFF2-40B4-BE49-F238E27FC236}">
              <a16:creationId xmlns:a16="http://schemas.microsoft.com/office/drawing/2014/main" id="{B9BBC8B8-EEDF-48A3-A87F-297D3F27BFC2}"/>
            </a:ext>
          </a:extLst>
        </xdr:cNvPr>
        <xdr:cNvSpPr txBox="1"/>
      </xdr:nvSpPr>
      <xdr:spPr>
        <a:xfrm>
          <a:off x="6986684" y="5884076"/>
          <a:ext cx="5340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37.853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33</xdr:row>
      <xdr:rowOff>139700</xdr:rowOff>
    </xdr:from>
    <xdr:ext cx="534035" cy="249555"/>
    <xdr:sp macro="" textlink="">
      <xdr:nvSpPr>
        <xdr:cNvPr id="149" name="n_4mainValue【道路】&#10;一人当たり延長">
          <a:extLst>
            <a:ext uri="{FF2B5EF4-FFF2-40B4-BE49-F238E27FC236}">
              <a16:creationId xmlns:a16="http://schemas.microsoft.com/office/drawing/2014/main" id="{329444FD-E64F-4CC2-A6B4-DEC5213D744C}"/>
            </a:ext>
          </a:extLst>
        </xdr:cNvPr>
        <xdr:cNvSpPr txBox="1"/>
      </xdr:nvSpPr>
      <xdr:spPr>
        <a:xfrm>
          <a:off x="6159969" y="5904396"/>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50" name="正方形/長方形 149">
          <a:extLst>
            <a:ext uri="{FF2B5EF4-FFF2-40B4-BE49-F238E27FC236}">
              <a16:creationId xmlns:a16="http://schemas.microsoft.com/office/drawing/2014/main" id="{A0F77BCF-26C1-4A3F-89B5-296875BAF93B}"/>
            </a:ext>
          </a:extLst>
        </xdr:cNvPr>
        <xdr:cNvSpPr/>
      </xdr:nvSpPr>
      <xdr:spPr>
        <a:xfrm>
          <a:off x="699715" y="8148624"/>
          <a:ext cx="4350688" cy="65081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337C889-0E6F-44E1-81EF-8EE1AA2BDC95}"/>
            </a:ext>
          </a:extLst>
        </xdr:cNvPr>
        <xdr:cNvSpPr/>
      </xdr:nvSpPr>
      <xdr:spPr>
        <a:xfrm>
          <a:off x="826715"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2" name="正方形/長方形 151">
          <a:extLst>
            <a:ext uri="{FF2B5EF4-FFF2-40B4-BE49-F238E27FC236}">
              <a16:creationId xmlns:a16="http://schemas.microsoft.com/office/drawing/2014/main" id="{0B78ED88-371E-45FB-AEFF-DFB678DA2B85}"/>
            </a:ext>
          </a:extLst>
        </xdr:cNvPr>
        <xdr:cNvSpPr/>
      </xdr:nvSpPr>
      <xdr:spPr>
        <a:xfrm>
          <a:off x="826715"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D653F74-0C2E-4A04-B5D9-73A904A41E56}"/>
            </a:ext>
          </a:extLst>
        </xdr:cNvPr>
        <xdr:cNvSpPr/>
      </xdr:nvSpPr>
      <xdr:spPr>
        <a:xfrm>
          <a:off x="1749287"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4" name="正方形/長方形 153">
          <a:extLst>
            <a:ext uri="{FF2B5EF4-FFF2-40B4-BE49-F238E27FC236}">
              <a16:creationId xmlns:a16="http://schemas.microsoft.com/office/drawing/2014/main" id="{3711C0F8-3493-4C7E-B86C-A5CF92768E0D}"/>
            </a:ext>
          </a:extLst>
        </xdr:cNvPr>
        <xdr:cNvSpPr/>
      </xdr:nvSpPr>
      <xdr:spPr>
        <a:xfrm>
          <a:off x="1749287"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3B38DDE-5C64-4F3F-920C-01A7D9A3CAE1}"/>
            </a:ext>
          </a:extLst>
        </xdr:cNvPr>
        <xdr:cNvSpPr/>
      </xdr:nvSpPr>
      <xdr:spPr>
        <a:xfrm>
          <a:off x="2798859"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6" name="正方形/長方形 155">
          <a:extLst>
            <a:ext uri="{FF2B5EF4-FFF2-40B4-BE49-F238E27FC236}">
              <a16:creationId xmlns:a16="http://schemas.microsoft.com/office/drawing/2014/main" id="{442DC425-0E6C-419F-80EC-50E52A69BBFA}"/>
            </a:ext>
          </a:extLst>
        </xdr:cNvPr>
        <xdr:cNvSpPr/>
      </xdr:nvSpPr>
      <xdr:spPr>
        <a:xfrm>
          <a:off x="2798859"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7" name="正方形/長方形 156">
          <a:extLst>
            <a:ext uri="{FF2B5EF4-FFF2-40B4-BE49-F238E27FC236}">
              <a16:creationId xmlns:a16="http://schemas.microsoft.com/office/drawing/2014/main" id="{3B526D55-CB4B-4D45-8A44-ED96054D6B2A}"/>
            </a:ext>
          </a:extLst>
        </xdr:cNvPr>
        <xdr:cNvSpPr/>
      </xdr:nvSpPr>
      <xdr:spPr>
        <a:xfrm>
          <a:off x="699715" y="9318515"/>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8" name="テキスト ボックス 157">
          <a:extLst>
            <a:ext uri="{FF2B5EF4-FFF2-40B4-BE49-F238E27FC236}">
              <a16:creationId xmlns:a16="http://schemas.microsoft.com/office/drawing/2014/main" id="{0CB5C19E-A5B4-4FE3-A1B4-3E883FBC65EE}"/>
            </a:ext>
          </a:extLst>
        </xdr:cNvPr>
        <xdr:cNvSpPr txBox="1"/>
      </xdr:nvSpPr>
      <xdr:spPr>
        <a:xfrm>
          <a:off x="677186" y="9125171"/>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9" name="直線コネクタ 158">
          <a:extLst>
            <a:ext uri="{FF2B5EF4-FFF2-40B4-BE49-F238E27FC236}">
              <a16:creationId xmlns:a16="http://schemas.microsoft.com/office/drawing/2014/main" id="{2B40BBDC-B2DC-4568-834F-2688AFF494B7}"/>
            </a:ext>
          </a:extLst>
        </xdr:cNvPr>
        <xdr:cNvCxnSpPr/>
      </xdr:nvCxnSpPr>
      <xdr:spPr>
        <a:xfrm>
          <a:off x="699715" y="1164719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6725" cy="249555"/>
    <xdr:sp macro="" textlink="">
      <xdr:nvSpPr>
        <xdr:cNvPr id="160" name="テキスト ボックス 159">
          <a:extLst>
            <a:ext uri="{FF2B5EF4-FFF2-40B4-BE49-F238E27FC236}">
              <a16:creationId xmlns:a16="http://schemas.microsoft.com/office/drawing/2014/main" id="{64CF9B33-78FC-4222-9F89-163621E9F745}"/>
            </a:ext>
          </a:extLst>
        </xdr:cNvPr>
        <xdr:cNvSpPr txBox="1"/>
      </xdr:nvSpPr>
      <xdr:spPr>
        <a:xfrm>
          <a:off x="279069" y="1150020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126365</xdr:rowOff>
    </xdr:from>
    <xdr:to>
      <xdr:col>28</xdr:col>
      <xdr:colOff>114300</xdr:colOff>
      <xdr:row>64</xdr:row>
      <xdr:rowOff>126365</xdr:rowOff>
    </xdr:to>
    <xdr:cxnSp macro="">
      <xdr:nvCxnSpPr>
        <xdr:cNvPr id="161" name="直線コネクタ 160">
          <a:extLst>
            <a:ext uri="{FF2B5EF4-FFF2-40B4-BE49-F238E27FC236}">
              <a16:creationId xmlns:a16="http://schemas.microsoft.com/office/drawing/2014/main" id="{DB456295-DB1B-4E8E-9A8C-10E26BD4465C}"/>
            </a:ext>
          </a:extLst>
        </xdr:cNvPr>
        <xdr:cNvCxnSpPr/>
      </xdr:nvCxnSpPr>
      <xdr:spPr>
        <a:xfrm>
          <a:off x="699715" y="1131385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154305</xdr:rowOff>
    </xdr:from>
    <xdr:ext cx="466725" cy="248920"/>
    <xdr:sp macro="" textlink="">
      <xdr:nvSpPr>
        <xdr:cNvPr id="162" name="テキスト ボックス 161">
          <a:extLst>
            <a:ext uri="{FF2B5EF4-FFF2-40B4-BE49-F238E27FC236}">
              <a16:creationId xmlns:a16="http://schemas.microsoft.com/office/drawing/2014/main" id="{AFE51AE9-EC42-4030-9248-1D9342181BB6}"/>
            </a:ext>
          </a:extLst>
        </xdr:cNvPr>
        <xdr:cNvSpPr txBox="1"/>
      </xdr:nvSpPr>
      <xdr:spPr>
        <a:xfrm>
          <a:off x="279069" y="11166862"/>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140970</xdr:rowOff>
    </xdr:from>
    <xdr:to>
      <xdr:col>28</xdr:col>
      <xdr:colOff>114300</xdr:colOff>
      <xdr:row>62</xdr:row>
      <xdr:rowOff>140970</xdr:rowOff>
    </xdr:to>
    <xdr:cxnSp macro="">
      <xdr:nvCxnSpPr>
        <xdr:cNvPr id="163" name="直線コネクタ 162">
          <a:extLst>
            <a:ext uri="{FF2B5EF4-FFF2-40B4-BE49-F238E27FC236}">
              <a16:creationId xmlns:a16="http://schemas.microsoft.com/office/drawing/2014/main" id="{EA964B94-4DB9-4854-AEE0-07D7B7DB824D}"/>
            </a:ext>
          </a:extLst>
        </xdr:cNvPr>
        <xdr:cNvCxnSpPr/>
      </xdr:nvCxnSpPr>
      <xdr:spPr>
        <a:xfrm>
          <a:off x="699715" y="1097859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49555"/>
    <xdr:sp macro="" textlink="">
      <xdr:nvSpPr>
        <xdr:cNvPr id="164" name="テキスト ボックス 163">
          <a:extLst>
            <a:ext uri="{FF2B5EF4-FFF2-40B4-BE49-F238E27FC236}">
              <a16:creationId xmlns:a16="http://schemas.microsoft.com/office/drawing/2014/main" id="{644EA292-0AC6-4462-804A-61E0CF7963AF}"/>
            </a:ext>
          </a:extLst>
        </xdr:cNvPr>
        <xdr:cNvSpPr txBox="1"/>
      </xdr:nvSpPr>
      <xdr:spPr>
        <a:xfrm>
          <a:off x="343204" y="10842073"/>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157480</xdr:rowOff>
    </xdr:from>
    <xdr:to>
      <xdr:col>28</xdr:col>
      <xdr:colOff>114300</xdr:colOff>
      <xdr:row>60</xdr:row>
      <xdr:rowOff>157480</xdr:rowOff>
    </xdr:to>
    <xdr:cxnSp macro="">
      <xdr:nvCxnSpPr>
        <xdr:cNvPr id="165" name="直線コネクタ 164">
          <a:extLst>
            <a:ext uri="{FF2B5EF4-FFF2-40B4-BE49-F238E27FC236}">
              <a16:creationId xmlns:a16="http://schemas.microsoft.com/office/drawing/2014/main" id="{8CE3AD8A-1105-4FA0-8700-926B675D41CC}"/>
            </a:ext>
          </a:extLst>
        </xdr:cNvPr>
        <xdr:cNvCxnSpPr/>
      </xdr:nvCxnSpPr>
      <xdr:spPr>
        <a:xfrm>
          <a:off x="699715" y="1064525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3225" cy="248920"/>
    <xdr:sp macro="" textlink="">
      <xdr:nvSpPr>
        <xdr:cNvPr id="166" name="テキスト ボックス 165">
          <a:extLst>
            <a:ext uri="{FF2B5EF4-FFF2-40B4-BE49-F238E27FC236}">
              <a16:creationId xmlns:a16="http://schemas.microsoft.com/office/drawing/2014/main" id="{B80DA4A4-00ED-4B28-BAF0-193DB30F06EE}"/>
            </a:ext>
          </a:extLst>
        </xdr:cNvPr>
        <xdr:cNvSpPr txBox="1"/>
      </xdr:nvSpPr>
      <xdr:spPr>
        <a:xfrm>
          <a:off x="343204" y="1050809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7" name="直線コネクタ 166">
          <a:extLst>
            <a:ext uri="{FF2B5EF4-FFF2-40B4-BE49-F238E27FC236}">
              <a16:creationId xmlns:a16="http://schemas.microsoft.com/office/drawing/2014/main" id="{A6BF03C0-895B-4036-A5F1-8278B395DED6}"/>
            </a:ext>
          </a:extLst>
        </xdr:cNvPr>
        <xdr:cNvCxnSpPr/>
      </xdr:nvCxnSpPr>
      <xdr:spPr>
        <a:xfrm>
          <a:off x="699715" y="1032046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36195</xdr:rowOff>
    </xdr:from>
    <xdr:ext cx="403225" cy="249555"/>
    <xdr:sp macro="" textlink="">
      <xdr:nvSpPr>
        <xdr:cNvPr id="168" name="テキスト ボックス 167">
          <a:extLst>
            <a:ext uri="{FF2B5EF4-FFF2-40B4-BE49-F238E27FC236}">
              <a16:creationId xmlns:a16="http://schemas.microsoft.com/office/drawing/2014/main" id="{F5C12B06-D534-4446-8D9F-B9B22EBC442B}"/>
            </a:ext>
          </a:extLst>
        </xdr:cNvPr>
        <xdr:cNvSpPr txBox="1"/>
      </xdr:nvSpPr>
      <xdr:spPr>
        <a:xfrm>
          <a:off x="343204" y="10174108"/>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9" name="直線コネクタ 168">
          <a:extLst>
            <a:ext uri="{FF2B5EF4-FFF2-40B4-BE49-F238E27FC236}">
              <a16:creationId xmlns:a16="http://schemas.microsoft.com/office/drawing/2014/main" id="{4AADF1D9-AB5D-4EDE-B658-D33357979061}"/>
            </a:ext>
          </a:extLst>
        </xdr:cNvPr>
        <xdr:cNvCxnSpPr/>
      </xdr:nvCxnSpPr>
      <xdr:spPr>
        <a:xfrm>
          <a:off x="699715" y="998711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52070</xdr:rowOff>
    </xdr:from>
    <xdr:ext cx="403225" cy="248920"/>
    <xdr:sp macro="" textlink="">
      <xdr:nvSpPr>
        <xdr:cNvPr id="170" name="テキスト ボックス 169">
          <a:extLst>
            <a:ext uri="{FF2B5EF4-FFF2-40B4-BE49-F238E27FC236}">
              <a16:creationId xmlns:a16="http://schemas.microsoft.com/office/drawing/2014/main" id="{9D58F48B-577D-4745-A470-AE4F99CE3FEB}"/>
            </a:ext>
          </a:extLst>
        </xdr:cNvPr>
        <xdr:cNvSpPr txBox="1"/>
      </xdr:nvSpPr>
      <xdr:spPr>
        <a:xfrm>
          <a:off x="343204" y="9840126"/>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38735</xdr:rowOff>
    </xdr:from>
    <xdr:to>
      <xdr:col>28</xdr:col>
      <xdr:colOff>114300</xdr:colOff>
      <xdr:row>55</xdr:row>
      <xdr:rowOff>38735</xdr:rowOff>
    </xdr:to>
    <xdr:cxnSp macro="">
      <xdr:nvCxnSpPr>
        <xdr:cNvPr id="171" name="直線コネクタ 170">
          <a:extLst>
            <a:ext uri="{FF2B5EF4-FFF2-40B4-BE49-F238E27FC236}">
              <a16:creationId xmlns:a16="http://schemas.microsoft.com/office/drawing/2014/main" id="{1661A4EF-B17C-4A31-9FB5-5813F12CFCB8}"/>
            </a:ext>
          </a:extLst>
        </xdr:cNvPr>
        <xdr:cNvCxnSpPr/>
      </xdr:nvCxnSpPr>
      <xdr:spPr>
        <a:xfrm>
          <a:off x="699715" y="965186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67310</xdr:rowOff>
    </xdr:from>
    <xdr:ext cx="339090" cy="249555"/>
    <xdr:sp macro="" textlink="">
      <xdr:nvSpPr>
        <xdr:cNvPr id="172" name="テキスト ボックス 171">
          <a:extLst>
            <a:ext uri="{FF2B5EF4-FFF2-40B4-BE49-F238E27FC236}">
              <a16:creationId xmlns:a16="http://schemas.microsoft.com/office/drawing/2014/main" id="{FA8F50AC-147B-4DB0-9DA8-C8CC2A1F86C0}"/>
            </a:ext>
          </a:extLst>
        </xdr:cNvPr>
        <xdr:cNvSpPr txBox="1"/>
      </xdr:nvSpPr>
      <xdr:spPr>
        <a:xfrm>
          <a:off x="391767" y="9505508"/>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3" name="直線コネクタ 172">
          <a:extLst>
            <a:ext uri="{FF2B5EF4-FFF2-40B4-BE49-F238E27FC236}">
              <a16:creationId xmlns:a16="http://schemas.microsoft.com/office/drawing/2014/main" id="{55540B9B-DA55-41C2-9C47-3A5E56984943}"/>
            </a:ext>
          </a:extLst>
        </xdr:cNvPr>
        <xdr:cNvCxnSpPr/>
      </xdr:nvCxnSpPr>
      <xdr:spPr>
        <a:xfrm>
          <a:off x="699715" y="931851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55245</xdr:rowOff>
    </xdr:from>
    <xdr:to>
      <xdr:col>28</xdr:col>
      <xdr:colOff>152400</xdr:colOff>
      <xdr:row>66</xdr:row>
      <xdr:rowOff>109855</xdr:rowOff>
    </xdr:to>
    <xdr:sp macro="" textlink="">
      <xdr:nvSpPr>
        <xdr:cNvPr id="174" name="【橋りょう・トンネル】&#10;有形固定資産減価償却率グラフ枠">
          <a:extLst>
            <a:ext uri="{FF2B5EF4-FFF2-40B4-BE49-F238E27FC236}">
              <a16:creationId xmlns:a16="http://schemas.microsoft.com/office/drawing/2014/main" id="{CE11A345-6F8E-4A08-A964-4345C9262941}"/>
            </a:ext>
          </a:extLst>
        </xdr:cNvPr>
        <xdr:cNvSpPr/>
      </xdr:nvSpPr>
      <xdr:spPr>
        <a:xfrm>
          <a:off x="699715" y="9318515"/>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38735</xdr:rowOff>
    </xdr:from>
    <xdr:to>
      <xdr:col>24</xdr:col>
      <xdr:colOff>62865</xdr:colOff>
      <xdr:row>64</xdr:row>
      <xdr:rowOff>10795</xdr:rowOff>
    </xdr:to>
    <xdr:cxnSp macro="">
      <xdr:nvCxnSpPr>
        <xdr:cNvPr id="175" name="直線コネクタ 174">
          <a:extLst>
            <a:ext uri="{FF2B5EF4-FFF2-40B4-BE49-F238E27FC236}">
              <a16:creationId xmlns:a16="http://schemas.microsoft.com/office/drawing/2014/main" id="{6AEC5C89-9431-49B1-8799-BA46ABAA5013}"/>
            </a:ext>
          </a:extLst>
        </xdr:cNvPr>
        <xdr:cNvCxnSpPr/>
      </xdr:nvCxnSpPr>
      <xdr:spPr>
        <a:xfrm flipV="1">
          <a:off x="4261154" y="9651862"/>
          <a:ext cx="0" cy="154641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14605</xdr:rowOff>
    </xdr:from>
    <xdr:ext cx="404495" cy="249555"/>
    <xdr:sp macro="" textlink="">
      <xdr:nvSpPr>
        <xdr:cNvPr id="176" name="【橋りょう・トンネル】&#10;有形固定資産減価償却率最小値テキスト">
          <a:extLst>
            <a:ext uri="{FF2B5EF4-FFF2-40B4-BE49-F238E27FC236}">
              <a16:creationId xmlns:a16="http://schemas.microsoft.com/office/drawing/2014/main" id="{D8C935EB-CF50-44B9-B224-04FA93E766E9}"/>
            </a:ext>
          </a:extLst>
        </xdr:cNvPr>
        <xdr:cNvSpPr txBox="1"/>
      </xdr:nvSpPr>
      <xdr:spPr>
        <a:xfrm>
          <a:off x="4299889" y="11202090"/>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10795</xdr:rowOff>
    </xdr:from>
    <xdr:to>
      <xdr:col>24</xdr:col>
      <xdr:colOff>152400</xdr:colOff>
      <xdr:row>64</xdr:row>
      <xdr:rowOff>10795</xdr:rowOff>
    </xdr:to>
    <xdr:cxnSp macro="">
      <xdr:nvCxnSpPr>
        <xdr:cNvPr id="177" name="直線コネクタ 176">
          <a:extLst>
            <a:ext uri="{FF2B5EF4-FFF2-40B4-BE49-F238E27FC236}">
              <a16:creationId xmlns:a16="http://schemas.microsoft.com/office/drawing/2014/main" id="{A67DD8BA-6F8B-4D81-BD61-DCC06A0C864A}"/>
            </a:ext>
          </a:extLst>
        </xdr:cNvPr>
        <xdr:cNvCxnSpPr/>
      </xdr:nvCxnSpPr>
      <xdr:spPr>
        <a:xfrm>
          <a:off x="4188460" y="11198280"/>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153035</xdr:rowOff>
    </xdr:from>
    <xdr:ext cx="339725" cy="248920"/>
    <xdr:sp macro="" textlink="">
      <xdr:nvSpPr>
        <xdr:cNvPr id="178" name="【橋りょう・トンネル】&#10;有形固定資産減価償却率最大値テキスト">
          <a:extLst>
            <a:ext uri="{FF2B5EF4-FFF2-40B4-BE49-F238E27FC236}">
              <a16:creationId xmlns:a16="http://schemas.microsoft.com/office/drawing/2014/main" id="{299D1CE0-0B9E-4AFB-B96F-FE7F4FFB7DBF}"/>
            </a:ext>
          </a:extLst>
        </xdr:cNvPr>
        <xdr:cNvSpPr txBox="1"/>
      </xdr:nvSpPr>
      <xdr:spPr>
        <a:xfrm>
          <a:off x="4299889" y="9416305"/>
          <a:ext cx="339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38735</xdr:rowOff>
    </xdr:from>
    <xdr:to>
      <xdr:col>24</xdr:col>
      <xdr:colOff>152400</xdr:colOff>
      <xdr:row>55</xdr:row>
      <xdr:rowOff>38735</xdr:rowOff>
    </xdr:to>
    <xdr:cxnSp macro="">
      <xdr:nvCxnSpPr>
        <xdr:cNvPr id="179" name="直線コネクタ 178">
          <a:extLst>
            <a:ext uri="{FF2B5EF4-FFF2-40B4-BE49-F238E27FC236}">
              <a16:creationId xmlns:a16="http://schemas.microsoft.com/office/drawing/2014/main" id="{530289C1-41F1-43DC-917B-CC747E826476}"/>
            </a:ext>
          </a:extLst>
        </xdr:cNvPr>
        <xdr:cNvCxnSpPr/>
      </xdr:nvCxnSpPr>
      <xdr:spPr>
        <a:xfrm>
          <a:off x="4188460" y="965186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45085</xdr:rowOff>
    </xdr:from>
    <xdr:ext cx="404495" cy="249555"/>
    <xdr:sp macro="" textlink="">
      <xdr:nvSpPr>
        <xdr:cNvPr id="180" name="【橋りょう・トンネル】&#10;有形固定資産減価償却率平均値テキスト">
          <a:extLst>
            <a:ext uri="{FF2B5EF4-FFF2-40B4-BE49-F238E27FC236}">
              <a16:creationId xmlns:a16="http://schemas.microsoft.com/office/drawing/2014/main" id="{DC1E4369-68E5-4DF7-8B90-428791F6ED97}"/>
            </a:ext>
          </a:extLst>
        </xdr:cNvPr>
        <xdr:cNvSpPr txBox="1"/>
      </xdr:nvSpPr>
      <xdr:spPr>
        <a:xfrm>
          <a:off x="4299889" y="10707784"/>
          <a:ext cx="404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66040</xdr:rowOff>
    </xdr:from>
    <xdr:to>
      <xdr:col>24</xdr:col>
      <xdr:colOff>114300</xdr:colOff>
      <xdr:row>61</xdr:row>
      <xdr:rowOff>163830</xdr:rowOff>
    </xdr:to>
    <xdr:sp macro="" textlink="">
      <xdr:nvSpPr>
        <xdr:cNvPr id="181" name="フローチャート: 判断 180">
          <a:extLst>
            <a:ext uri="{FF2B5EF4-FFF2-40B4-BE49-F238E27FC236}">
              <a16:creationId xmlns:a16="http://schemas.microsoft.com/office/drawing/2014/main" id="{B451FF2D-4860-480E-BAD7-4359BDB46090}"/>
            </a:ext>
          </a:extLst>
        </xdr:cNvPr>
        <xdr:cNvSpPr/>
      </xdr:nvSpPr>
      <xdr:spPr>
        <a:xfrm>
          <a:off x="4210989" y="10728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48260</xdr:rowOff>
    </xdr:from>
    <xdr:to>
      <xdr:col>20</xdr:col>
      <xdr:colOff>38100</xdr:colOff>
      <xdr:row>61</xdr:row>
      <xdr:rowOff>146050</xdr:rowOff>
    </xdr:to>
    <xdr:sp macro="" textlink="">
      <xdr:nvSpPr>
        <xdr:cNvPr id="182" name="フローチャート: 判断 181">
          <a:extLst>
            <a:ext uri="{FF2B5EF4-FFF2-40B4-BE49-F238E27FC236}">
              <a16:creationId xmlns:a16="http://schemas.microsoft.com/office/drawing/2014/main" id="{0F2B684C-E2FB-4A89-BD3F-7CBC44CCE03A}"/>
            </a:ext>
          </a:extLst>
        </xdr:cNvPr>
        <xdr:cNvSpPr/>
      </xdr:nvSpPr>
      <xdr:spPr>
        <a:xfrm>
          <a:off x="3450645" y="10710959"/>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33020</xdr:rowOff>
    </xdr:from>
    <xdr:to>
      <xdr:col>15</xdr:col>
      <xdr:colOff>101600</xdr:colOff>
      <xdr:row>61</xdr:row>
      <xdr:rowOff>130810</xdr:rowOff>
    </xdr:to>
    <xdr:sp macro="" textlink="">
      <xdr:nvSpPr>
        <xdr:cNvPr id="183" name="フローチャート: 判断 182">
          <a:extLst>
            <a:ext uri="{FF2B5EF4-FFF2-40B4-BE49-F238E27FC236}">
              <a16:creationId xmlns:a16="http://schemas.microsoft.com/office/drawing/2014/main" id="{37D00505-326A-4B9B-A770-41715A8A5172}"/>
            </a:ext>
          </a:extLst>
        </xdr:cNvPr>
        <xdr:cNvSpPr/>
      </xdr:nvSpPr>
      <xdr:spPr>
        <a:xfrm>
          <a:off x="2623930" y="106957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20320</xdr:rowOff>
    </xdr:from>
    <xdr:to>
      <xdr:col>10</xdr:col>
      <xdr:colOff>165100</xdr:colOff>
      <xdr:row>61</xdr:row>
      <xdr:rowOff>118110</xdr:rowOff>
    </xdr:to>
    <xdr:sp macro="" textlink="">
      <xdr:nvSpPr>
        <xdr:cNvPr id="184" name="フローチャート: 判断 183">
          <a:extLst>
            <a:ext uri="{FF2B5EF4-FFF2-40B4-BE49-F238E27FC236}">
              <a16:creationId xmlns:a16="http://schemas.microsoft.com/office/drawing/2014/main" id="{F439AF7C-6285-4BD4-8D94-EB62FFDE891F}"/>
            </a:ext>
          </a:extLst>
        </xdr:cNvPr>
        <xdr:cNvSpPr/>
      </xdr:nvSpPr>
      <xdr:spPr>
        <a:xfrm>
          <a:off x="1812787" y="10683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15240</xdr:rowOff>
    </xdr:from>
    <xdr:to>
      <xdr:col>6</xdr:col>
      <xdr:colOff>38100</xdr:colOff>
      <xdr:row>61</xdr:row>
      <xdr:rowOff>113030</xdr:rowOff>
    </xdr:to>
    <xdr:sp macro="" textlink="">
      <xdr:nvSpPr>
        <xdr:cNvPr id="185" name="フローチャート: 判断 184">
          <a:extLst>
            <a:ext uri="{FF2B5EF4-FFF2-40B4-BE49-F238E27FC236}">
              <a16:creationId xmlns:a16="http://schemas.microsoft.com/office/drawing/2014/main" id="{6DF7E5E0-DFB0-4F7D-8952-66BC3D8DC1A7}"/>
            </a:ext>
          </a:extLst>
        </xdr:cNvPr>
        <xdr:cNvSpPr/>
      </xdr:nvSpPr>
      <xdr:spPr>
        <a:xfrm>
          <a:off x="1001643" y="10677939"/>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053E2421-1962-4649-A779-2694962396CF}"/>
            </a:ext>
          </a:extLst>
        </xdr:cNvPr>
        <xdr:cNvSpPr txBox="1"/>
      </xdr:nvSpPr>
      <xdr:spPr>
        <a:xfrm>
          <a:off x="408686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7A4BB1C6-CE85-430E-8661-384803D1F70B}"/>
            </a:ext>
          </a:extLst>
        </xdr:cNvPr>
        <xdr:cNvSpPr txBox="1"/>
      </xdr:nvSpPr>
      <xdr:spPr>
        <a:xfrm>
          <a:off x="332334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9F584180-4D8B-4148-9A10-6677D2300E9E}"/>
            </a:ext>
          </a:extLst>
        </xdr:cNvPr>
        <xdr:cNvSpPr txBox="1"/>
      </xdr:nvSpPr>
      <xdr:spPr>
        <a:xfrm>
          <a:off x="249980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9" name="テキスト ボックス 188">
          <a:extLst>
            <a:ext uri="{FF2B5EF4-FFF2-40B4-BE49-F238E27FC236}">
              <a16:creationId xmlns:a16="http://schemas.microsoft.com/office/drawing/2014/main" id="{903CE6DB-6BCE-4782-B00A-B8E0DA2B9289}"/>
            </a:ext>
          </a:extLst>
        </xdr:cNvPr>
        <xdr:cNvSpPr txBox="1"/>
      </xdr:nvSpPr>
      <xdr:spPr>
        <a:xfrm>
          <a:off x="1688658"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90" name="テキスト ボックス 189">
          <a:extLst>
            <a:ext uri="{FF2B5EF4-FFF2-40B4-BE49-F238E27FC236}">
              <a16:creationId xmlns:a16="http://schemas.microsoft.com/office/drawing/2014/main" id="{369B96D0-DB7A-4973-A554-D2E0E0F43E53}"/>
            </a:ext>
          </a:extLst>
        </xdr:cNvPr>
        <xdr:cNvSpPr txBox="1"/>
      </xdr:nvSpPr>
      <xdr:spPr>
        <a:xfrm>
          <a:off x="87434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25400</xdr:rowOff>
    </xdr:from>
    <xdr:to>
      <xdr:col>24</xdr:col>
      <xdr:colOff>114300</xdr:colOff>
      <xdr:row>61</xdr:row>
      <xdr:rowOff>123190</xdr:rowOff>
    </xdr:to>
    <xdr:sp macro="" textlink="">
      <xdr:nvSpPr>
        <xdr:cNvPr id="191" name="楕円 190">
          <a:extLst>
            <a:ext uri="{FF2B5EF4-FFF2-40B4-BE49-F238E27FC236}">
              <a16:creationId xmlns:a16="http://schemas.microsoft.com/office/drawing/2014/main" id="{9852C0F3-3965-4303-9636-4C00CE0421BB}"/>
            </a:ext>
          </a:extLst>
        </xdr:cNvPr>
        <xdr:cNvSpPr/>
      </xdr:nvSpPr>
      <xdr:spPr>
        <a:xfrm>
          <a:off x="4210989" y="106880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46990</xdr:rowOff>
    </xdr:from>
    <xdr:ext cx="404495" cy="249555"/>
    <xdr:sp macro="" textlink="">
      <xdr:nvSpPr>
        <xdr:cNvPr id="192" name="【橋りょう・トンネル】&#10;有形固定資産減価償却率該当値テキスト">
          <a:extLst>
            <a:ext uri="{FF2B5EF4-FFF2-40B4-BE49-F238E27FC236}">
              <a16:creationId xmlns:a16="http://schemas.microsoft.com/office/drawing/2014/main" id="{2045B058-4F42-4955-B576-C2B93A59FD16}"/>
            </a:ext>
          </a:extLst>
        </xdr:cNvPr>
        <xdr:cNvSpPr txBox="1"/>
      </xdr:nvSpPr>
      <xdr:spPr>
        <a:xfrm>
          <a:off x="4299889" y="10534760"/>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10795</xdr:rowOff>
    </xdr:from>
    <xdr:to>
      <xdr:col>20</xdr:col>
      <xdr:colOff>38100</xdr:colOff>
      <xdr:row>61</xdr:row>
      <xdr:rowOff>108585</xdr:rowOff>
    </xdr:to>
    <xdr:sp macro="" textlink="">
      <xdr:nvSpPr>
        <xdr:cNvPr id="193" name="楕円 192">
          <a:extLst>
            <a:ext uri="{FF2B5EF4-FFF2-40B4-BE49-F238E27FC236}">
              <a16:creationId xmlns:a16="http://schemas.microsoft.com/office/drawing/2014/main" id="{9838C0BC-0E26-4C84-AFEA-83242E384CA3}"/>
            </a:ext>
          </a:extLst>
        </xdr:cNvPr>
        <xdr:cNvSpPr/>
      </xdr:nvSpPr>
      <xdr:spPr>
        <a:xfrm>
          <a:off x="3450645" y="10673494"/>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61</xdr:row>
      <xdr:rowOff>60325</xdr:rowOff>
    </xdr:from>
    <xdr:to>
      <xdr:col>24</xdr:col>
      <xdr:colOff>63500</xdr:colOff>
      <xdr:row>61</xdr:row>
      <xdr:rowOff>73660</xdr:rowOff>
    </xdr:to>
    <xdr:cxnSp macro="">
      <xdr:nvCxnSpPr>
        <xdr:cNvPr id="194" name="直線コネクタ 193">
          <a:extLst>
            <a:ext uri="{FF2B5EF4-FFF2-40B4-BE49-F238E27FC236}">
              <a16:creationId xmlns:a16="http://schemas.microsoft.com/office/drawing/2014/main" id="{D0C3917C-406F-4273-9483-862C68C65814}"/>
            </a:ext>
          </a:extLst>
        </xdr:cNvPr>
        <xdr:cNvCxnSpPr/>
      </xdr:nvCxnSpPr>
      <xdr:spPr>
        <a:xfrm>
          <a:off x="3498270" y="10723024"/>
          <a:ext cx="763519"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155575</xdr:rowOff>
    </xdr:from>
    <xdr:to>
      <xdr:col>15</xdr:col>
      <xdr:colOff>101600</xdr:colOff>
      <xdr:row>61</xdr:row>
      <xdr:rowOff>88265</xdr:rowOff>
    </xdr:to>
    <xdr:sp macro="" textlink="">
      <xdr:nvSpPr>
        <xdr:cNvPr id="195" name="楕円 194">
          <a:extLst>
            <a:ext uri="{FF2B5EF4-FFF2-40B4-BE49-F238E27FC236}">
              <a16:creationId xmlns:a16="http://schemas.microsoft.com/office/drawing/2014/main" id="{85CCA049-4215-4881-9025-9FAB59C76E2E}"/>
            </a:ext>
          </a:extLst>
        </xdr:cNvPr>
        <xdr:cNvSpPr/>
      </xdr:nvSpPr>
      <xdr:spPr>
        <a:xfrm>
          <a:off x="2623930" y="10643345"/>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38735</xdr:rowOff>
    </xdr:from>
    <xdr:to>
      <xdr:col>19</xdr:col>
      <xdr:colOff>174625</xdr:colOff>
      <xdr:row>61</xdr:row>
      <xdr:rowOff>60325</xdr:rowOff>
    </xdr:to>
    <xdr:cxnSp macro="">
      <xdr:nvCxnSpPr>
        <xdr:cNvPr id="196" name="直線コネクタ 195">
          <a:extLst>
            <a:ext uri="{FF2B5EF4-FFF2-40B4-BE49-F238E27FC236}">
              <a16:creationId xmlns:a16="http://schemas.microsoft.com/office/drawing/2014/main" id="{F0AB0558-797E-4868-B920-9854012C4FD9}"/>
            </a:ext>
          </a:extLst>
        </xdr:cNvPr>
        <xdr:cNvCxnSpPr/>
      </xdr:nvCxnSpPr>
      <xdr:spPr>
        <a:xfrm>
          <a:off x="2674730" y="10701434"/>
          <a:ext cx="82354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136525</xdr:rowOff>
    </xdr:from>
    <xdr:to>
      <xdr:col>10</xdr:col>
      <xdr:colOff>165100</xdr:colOff>
      <xdr:row>61</xdr:row>
      <xdr:rowOff>69215</xdr:rowOff>
    </xdr:to>
    <xdr:sp macro="" textlink="">
      <xdr:nvSpPr>
        <xdr:cNvPr id="197" name="楕円 196">
          <a:extLst>
            <a:ext uri="{FF2B5EF4-FFF2-40B4-BE49-F238E27FC236}">
              <a16:creationId xmlns:a16="http://schemas.microsoft.com/office/drawing/2014/main" id="{A8EC9301-92D1-4293-8170-96999D9A118B}"/>
            </a:ext>
          </a:extLst>
        </xdr:cNvPr>
        <xdr:cNvSpPr/>
      </xdr:nvSpPr>
      <xdr:spPr>
        <a:xfrm>
          <a:off x="1812787" y="10624295"/>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20320</xdr:rowOff>
    </xdr:from>
    <xdr:to>
      <xdr:col>15</xdr:col>
      <xdr:colOff>50800</xdr:colOff>
      <xdr:row>61</xdr:row>
      <xdr:rowOff>38735</xdr:rowOff>
    </xdr:to>
    <xdr:cxnSp macro="">
      <xdr:nvCxnSpPr>
        <xdr:cNvPr id="198" name="直線コネクタ 197">
          <a:extLst>
            <a:ext uri="{FF2B5EF4-FFF2-40B4-BE49-F238E27FC236}">
              <a16:creationId xmlns:a16="http://schemas.microsoft.com/office/drawing/2014/main" id="{4190E813-9772-4AEA-8EC1-1D8CE31DCD59}"/>
            </a:ext>
          </a:extLst>
        </xdr:cNvPr>
        <xdr:cNvCxnSpPr/>
      </xdr:nvCxnSpPr>
      <xdr:spPr>
        <a:xfrm>
          <a:off x="1863587" y="10683019"/>
          <a:ext cx="811143"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118110</xdr:rowOff>
    </xdr:from>
    <xdr:to>
      <xdr:col>6</xdr:col>
      <xdr:colOff>38100</xdr:colOff>
      <xdr:row>61</xdr:row>
      <xdr:rowOff>50800</xdr:rowOff>
    </xdr:to>
    <xdr:sp macro="" textlink="">
      <xdr:nvSpPr>
        <xdr:cNvPr id="199" name="楕円 198">
          <a:extLst>
            <a:ext uri="{FF2B5EF4-FFF2-40B4-BE49-F238E27FC236}">
              <a16:creationId xmlns:a16="http://schemas.microsoft.com/office/drawing/2014/main" id="{9024D15E-BDD8-48C4-8049-48B95C6A44D7}"/>
            </a:ext>
          </a:extLst>
        </xdr:cNvPr>
        <xdr:cNvSpPr/>
      </xdr:nvSpPr>
      <xdr:spPr>
        <a:xfrm>
          <a:off x="1001643" y="10605880"/>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61</xdr:row>
      <xdr:rowOff>1905</xdr:rowOff>
    </xdr:from>
    <xdr:to>
      <xdr:col>10</xdr:col>
      <xdr:colOff>114300</xdr:colOff>
      <xdr:row>61</xdr:row>
      <xdr:rowOff>20320</xdr:rowOff>
    </xdr:to>
    <xdr:cxnSp macro="">
      <xdr:nvCxnSpPr>
        <xdr:cNvPr id="200" name="直線コネクタ 199">
          <a:extLst>
            <a:ext uri="{FF2B5EF4-FFF2-40B4-BE49-F238E27FC236}">
              <a16:creationId xmlns:a16="http://schemas.microsoft.com/office/drawing/2014/main" id="{AA82222C-B405-44CD-92E9-5974BFC867A0}"/>
            </a:ext>
          </a:extLst>
        </xdr:cNvPr>
        <xdr:cNvCxnSpPr/>
      </xdr:nvCxnSpPr>
      <xdr:spPr>
        <a:xfrm>
          <a:off x="1049268" y="10664604"/>
          <a:ext cx="814319"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137795</xdr:rowOff>
    </xdr:from>
    <xdr:ext cx="405130" cy="249555"/>
    <xdr:sp macro="" textlink="">
      <xdr:nvSpPr>
        <xdr:cNvPr id="201" name="n_1aveValue【橋りょう・トンネル】&#10;有形固定資産減価償却率">
          <a:extLst>
            <a:ext uri="{FF2B5EF4-FFF2-40B4-BE49-F238E27FC236}">
              <a16:creationId xmlns:a16="http://schemas.microsoft.com/office/drawing/2014/main" id="{2BB97A4A-D9A4-4467-924F-0F9CFAA9B615}"/>
            </a:ext>
          </a:extLst>
        </xdr:cNvPr>
        <xdr:cNvSpPr txBox="1"/>
      </xdr:nvSpPr>
      <xdr:spPr>
        <a:xfrm>
          <a:off x="3301752" y="10800494"/>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122555</xdr:rowOff>
    </xdr:from>
    <xdr:ext cx="405130" cy="248920"/>
    <xdr:sp macro="" textlink="">
      <xdr:nvSpPr>
        <xdr:cNvPr id="202" name="n_2aveValue【橋りょう・トンネル】&#10;有形固定資産減価償却率">
          <a:extLst>
            <a:ext uri="{FF2B5EF4-FFF2-40B4-BE49-F238E27FC236}">
              <a16:creationId xmlns:a16="http://schemas.microsoft.com/office/drawing/2014/main" id="{D7329CEB-2E91-4FD2-8BB7-23DD181D5FC7}"/>
            </a:ext>
          </a:extLst>
        </xdr:cNvPr>
        <xdr:cNvSpPr txBox="1"/>
      </xdr:nvSpPr>
      <xdr:spPr>
        <a:xfrm>
          <a:off x="2487737" y="1078525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109220</xdr:rowOff>
    </xdr:from>
    <xdr:ext cx="405130" cy="248920"/>
    <xdr:sp macro="" textlink="">
      <xdr:nvSpPr>
        <xdr:cNvPr id="203" name="n_3aveValue【橋りょう・トンネル】&#10;有形固定資産減価償却率">
          <a:extLst>
            <a:ext uri="{FF2B5EF4-FFF2-40B4-BE49-F238E27FC236}">
              <a16:creationId xmlns:a16="http://schemas.microsoft.com/office/drawing/2014/main" id="{11DE4508-A673-4EB6-9295-DF63EC487D26}"/>
            </a:ext>
          </a:extLst>
        </xdr:cNvPr>
        <xdr:cNvSpPr txBox="1"/>
      </xdr:nvSpPr>
      <xdr:spPr>
        <a:xfrm>
          <a:off x="1676593" y="10771919"/>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104775</xdr:rowOff>
    </xdr:from>
    <xdr:ext cx="405130" cy="249555"/>
    <xdr:sp macro="" textlink="">
      <xdr:nvSpPr>
        <xdr:cNvPr id="204" name="n_4aveValue【橋りょう・トンネル】&#10;有形固定資産減価償却率">
          <a:extLst>
            <a:ext uri="{FF2B5EF4-FFF2-40B4-BE49-F238E27FC236}">
              <a16:creationId xmlns:a16="http://schemas.microsoft.com/office/drawing/2014/main" id="{6E6D6370-10A2-4036-8043-D969B03121E4}"/>
            </a:ext>
          </a:extLst>
        </xdr:cNvPr>
        <xdr:cNvSpPr txBox="1"/>
      </xdr:nvSpPr>
      <xdr:spPr>
        <a:xfrm>
          <a:off x="865450" y="10767474"/>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125095</xdr:rowOff>
    </xdr:from>
    <xdr:ext cx="405130" cy="248920"/>
    <xdr:sp macro="" textlink="">
      <xdr:nvSpPr>
        <xdr:cNvPr id="205" name="n_1mainValue【橋りょう・トンネル】&#10;有形固定資産減価償却率">
          <a:extLst>
            <a:ext uri="{FF2B5EF4-FFF2-40B4-BE49-F238E27FC236}">
              <a16:creationId xmlns:a16="http://schemas.microsoft.com/office/drawing/2014/main" id="{E0E08829-2918-41BE-9DBB-B5C4422081C4}"/>
            </a:ext>
          </a:extLst>
        </xdr:cNvPr>
        <xdr:cNvSpPr txBox="1"/>
      </xdr:nvSpPr>
      <xdr:spPr>
        <a:xfrm>
          <a:off x="3301752" y="1043793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104140</xdr:rowOff>
    </xdr:from>
    <xdr:ext cx="405130" cy="249555"/>
    <xdr:sp macro="" textlink="">
      <xdr:nvSpPr>
        <xdr:cNvPr id="206" name="n_2mainValue【橋りょう・トンネル】&#10;有形固定資産減価償却率">
          <a:extLst>
            <a:ext uri="{FF2B5EF4-FFF2-40B4-BE49-F238E27FC236}">
              <a16:creationId xmlns:a16="http://schemas.microsoft.com/office/drawing/2014/main" id="{F54160B5-252F-4629-A0E7-283FB57B0DB6}"/>
            </a:ext>
          </a:extLst>
        </xdr:cNvPr>
        <xdr:cNvSpPr txBox="1"/>
      </xdr:nvSpPr>
      <xdr:spPr>
        <a:xfrm>
          <a:off x="2487737" y="1041698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85090</xdr:rowOff>
    </xdr:from>
    <xdr:ext cx="405130" cy="248920"/>
    <xdr:sp macro="" textlink="">
      <xdr:nvSpPr>
        <xdr:cNvPr id="207" name="n_3mainValue【橋りょう・トンネル】&#10;有形固定資産減価償却率">
          <a:extLst>
            <a:ext uri="{FF2B5EF4-FFF2-40B4-BE49-F238E27FC236}">
              <a16:creationId xmlns:a16="http://schemas.microsoft.com/office/drawing/2014/main" id="{4990A334-95A7-4C45-9D3C-DF5BA5BD3257}"/>
            </a:ext>
          </a:extLst>
        </xdr:cNvPr>
        <xdr:cNvSpPr txBox="1"/>
      </xdr:nvSpPr>
      <xdr:spPr>
        <a:xfrm>
          <a:off x="1676593" y="10397932"/>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66675</xdr:rowOff>
    </xdr:from>
    <xdr:ext cx="405130" cy="249555"/>
    <xdr:sp macro="" textlink="">
      <xdr:nvSpPr>
        <xdr:cNvPr id="208" name="n_4mainValue【橋りょう・トンネル】&#10;有形固定資産減価償却率">
          <a:extLst>
            <a:ext uri="{FF2B5EF4-FFF2-40B4-BE49-F238E27FC236}">
              <a16:creationId xmlns:a16="http://schemas.microsoft.com/office/drawing/2014/main" id="{AB5C8130-3C82-42DE-8890-E9AE5CC55064}"/>
            </a:ext>
          </a:extLst>
        </xdr:cNvPr>
        <xdr:cNvSpPr txBox="1"/>
      </xdr:nvSpPr>
      <xdr:spPr>
        <a:xfrm>
          <a:off x="865450" y="10379517"/>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9" name="正方形/長方形 208">
          <a:extLst>
            <a:ext uri="{FF2B5EF4-FFF2-40B4-BE49-F238E27FC236}">
              <a16:creationId xmlns:a16="http://schemas.microsoft.com/office/drawing/2014/main" id="{C31199BB-D534-44F7-B3F7-3E7D8DA825A5}"/>
            </a:ext>
          </a:extLst>
        </xdr:cNvPr>
        <xdr:cNvSpPr/>
      </xdr:nvSpPr>
      <xdr:spPr>
        <a:xfrm>
          <a:off x="6074576" y="8148624"/>
          <a:ext cx="4335117" cy="65081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64D3E24-E25F-4344-B3D9-ECBDFAA97F87}"/>
            </a:ext>
          </a:extLst>
        </xdr:cNvPr>
        <xdr:cNvSpPr/>
      </xdr:nvSpPr>
      <xdr:spPr>
        <a:xfrm>
          <a:off x="6186004"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11" name="正方形/長方形 210">
          <a:extLst>
            <a:ext uri="{FF2B5EF4-FFF2-40B4-BE49-F238E27FC236}">
              <a16:creationId xmlns:a16="http://schemas.microsoft.com/office/drawing/2014/main" id="{5102A3B0-57BE-4738-ABFE-991E505A7231}"/>
            </a:ext>
          </a:extLst>
        </xdr:cNvPr>
        <xdr:cNvSpPr/>
      </xdr:nvSpPr>
      <xdr:spPr>
        <a:xfrm>
          <a:off x="6186004"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3F9CA03-5A41-49CA-B7CA-015BC8B8EE5A}"/>
            </a:ext>
          </a:extLst>
        </xdr:cNvPr>
        <xdr:cNvSpPr/>
      </xdr:nvSpPr>
      <xdr:spPr>
        <a:xfrm>
          <a:off x="7124148"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3" name="正方形/長方形 212">
          <a:extLst>
            <a:ext uri="{FF2B5EF4-FFF2-40B4-BE49-F238E27FC236}">
              <a16:creationId xmlns:a16="http://schemas.microsoft.com/office/drawing/2014/main" id="{5A9C4A11-67B1-40D6-AC9C-CE2FACCAD787}"/>
            </a:ext>
          </a:extLst>
        </xdr:cNvPr>
        <xdr:cNvSpPr/>
      </xdr:nvSpPr>
      <xdr:spPr>
        <a:xfrm>
          <a:off x="7124148"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201C85D-F28C-4A69-93D2-C7F64C41F1D9}"/>
            </a:ext>
          </a:extLst>
        </xdr:cNvPr>
        <xdr:cNvSpPr/>
      </xdr:nvSpPr>
      <xdr:spPr>
        <a:xfrm>
          <a:off x="8173720"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5" name="正方形/長方形 214">
          <a:extLst>
            <a:ext uri="{FF2B5EF4-FFF2-40B4-BE49-F238E27FC236}">
              <a16:creationId xmlns:a16="http://schemas.microsoft.com/office/drawing/2014/main" id="{9F9E8358-3DD0-4E37-B926-778ECA9262D3}"/>
            </a:ext>
          </a:extLst>
        </xdr:cNvPr>
        <xdr:cNvSpPr/>
      </xdr:nvSpPr>
      <xdr:spPr>
        <a:xfrm>
          <a:off x="8173720"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6" name="正方形/長方形 215">
          <a:extLst>
            <a:ext uri="{FF2B5EF4-FFF2-40B4-BE49-F238E27FC236}">
              <a16:creationId xmlns:a16="http://schemas.microsoft.com/office/drawing/2014/main" id="{0CAF2FCF-37D2-4D5A-906C-4DE808588830}"/>
            </a:ext>
          </a:extLst>
        </xdr:cNvPr>
        <xdr:cNvSpPr/>
      </xdr:nvSpPr>
      <xdr:spPr>
        <a:xfrm>
          <a:off x="6074576" y="9318515"/>
          <a:ext cx="4335117"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7" name="テキスト ボックス 216">
          <a:extLst>
            <a:ext uri="{FF2B5EF4-FFF2-40B4-BE49-F238E27FC236}">
              <a16:creationId xmlns:a16="http://schemas.microsoft.com/office/drawing/2014/main" id="{F45B5CD2-4CDC-474B-83D8-F2B117A122D9}"/>
            </a:ext>
          </a:extLst>
        </xdr:cNvPr>
        <xdr:cNvSpPr txBox="1"/>
      </xdr:nvSpPr>
      <xdr:spPr>
        <a:xfrm>
          <a:off x="6036476" y="9125171"/>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8" name="直線コネクタ 217">
          <a:extLst>
            <a:ext uri="{FF2B5EF4-FFF2-40B4-BE49-F238E27FC236}">
              <a16:creationId xmlns:a16="http://schemas.microsoft.com/office/drawing/2014/main" id="{A2AA39B6-202D-49BC-B7DB-BA3F7E242192}"/>
            </a:ext>
          </a:extLst>
        </xdr:cNvPr>
        <xdr:cNvCxnSpPr/>
      </xdr:nvCxnSpPr>
      <xdr:spPr>
        <a:xfrm>
          <a:off x="6074576" y="1164719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9" name="直線コネクタ 218">
          <a:extLst>
            <a:ext uri="{FF2B5EF4-FFF2-40B4-BE49-F238E27FC236}">
              <a16:creationId xmlns:a16="http://schemas.microsoft.com/office/drawing/2014/main" id="{84104523-6F07-49E5-89BA-649D02556309}"/>
            </a:ext>
          </a:extLst>
        </xdr:cNvPr>
        <xdr:cNvCxnSpPr/>
      </xdr:nvCxnSpPr>
      <xdr:spPr>
        <a:xfrm>
          <a:off x="6074576" y="1126051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101600</xdr:rowOff>
    </xdr:from>
    <xdr:ext cx="248920" cy="249555"/>
    <xdr:sp macro="" textlink="">
      <xdr:nvSpPr>
        <xdr:cNvPr id="220" name="テキスト ボックス 219">
          <a:extLst>
            <a:ext uri="{FF2B5EF4-FFF2-40B4-BE49-F238E27FC236}">
              <a16:creationId xmlns:a16="http://schemas.microsoft.com/office/drawing/2014/main" id="{94B07F65-EC0B-4C81-A644-8E10C53F0A6B}"/>
            </a:ext>
          </a:extLst>
        </xdr:cNvPr>
        <xdr:cNvSpPr txBox="1"/>
      </xdr:nvSpPr>
      <xdr:spPr>
        <a:xfrm>
          <a:off x="5841227" y="11114157"/>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21" name="直線コネクタ 220">
          <a:extLst>
            <a:ext uri="{FF2B5EF4-FFF2-40B4-BE49-F238E27FC236}">
              <a16:creationId xmlns:a16="http://schemas.microsoft.com/office/drawing/2014/main" id="{ECCDE3E5-B7E3-4380-8DEC-B29AC0E87906}"/>
            </a:ext>
          </a:extLst>
        </xdr:cNvPr>
        <xdr:cNvCxnSpPr/>
      </xdr:nvCxnSpPr>
      <xdr:spPr>
        <a:xfrm>
          <a:off x="6074576" y="1087445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64770</xdr:rowOff>
    </xdr:from>
    <xdr:ext cx="595630" cy="249555"/>
    <xdr:sp macro="" textlink="">
      <xdr:nvSpPr>
        <xdr:cNvPr id="222" name="テキスト ボックス 221">
          <a:extLst>
            <a:ext uri="{FF2B5EF4-FFF2-40B4-BE49-F238E27FC236}">
              <a16:creationId xmlns:a16="http://schemas.microsoft.com/office/drawing/2014/main" id="{D122D474-017C-4C77-8E99-7984D2C7ABF4}"/>
            </a:ext>
          </a:extLst>
        </xdr:cNvPr>
        <xdr:cNvSpPr txBox="1"/>
      </xdr:nvSpPr>
      <xdr:spPr>
        <a:xfrm>
          <a:off x="5525660" y="10727469"/>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03A88A1-769E-4130-B6EB-57A566EB6178}"/>
            </a:ext>
          </a:extLst>
        </xdr:cNvPr>
        <xdr:cNvCxnSpPr/>
      </xdr:nvCxnSpPr>
      <xdr:spPr>
        <a:xfrm>
          <a:off x="6074576" y="1048777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27940</xdr:rowOff>
    </xdr:from>
    <xdr:ext cx="595630" cy="248920"/>
    <xdr:sp macro="" textlink="">
      <xdr:nvSpPr>
        <xdr:cNvPr id="224" name="テキスト ボックス 223">
          <a:extLst>
            <a:ext uri="{FF2B5EF4-FFF2-40B4-BE49-F238E27FC236}">
              <a16:creationId xmlns:a16="http://schemas.microsoft.com/office/drawing/2014/main" id="{7C7140BF-764B-4D2F-A117-3215A89D105B}"/>
            </a:ext>
          </a:extLst>
        </xdr:cNvPr>
        <xdr:cNvSpPr txBox="1"/>
      </xdr:nvSpPr>
      <xdr:spPr>
        <a:xfrm>
          <a:off x="5525660" y="10340782"/>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5" name="直線コネクタ 224">
          <a:extLst>
            <a:ext uri="{FF2B5EF4-FFF2-40B4-BE49-F238E27FC236}">
              <a16:creationId xmlns:a16="http://schemas.microsoft.com/office/drawing/2014/main" id="{8BCD6885-D151-4DDF-89F6-D226ABA4C81D}"/>
            </a:ext>
          </a:extLst>
        </xdr:cNvPr>
        <xdr:cNvCxnSpPr/>
      </xdr:nvCxnSpPr>
      <xdr:spPr>
        <a:xfrm>
          <a:off x="6074576" y="1009125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156845</xdr:rowOff>
    </xdr:from>
    <xdr:ext cx="595630" cy="248920"/>
    <xdr:sp macro="" textlink="">
      <xdr:nvSpPr>
        <xdr:cNvPr id="226" name="テキスト ボックス 225">
          <a:extLst>
            <a:ext uri="{FF2B5EF4-FFF2-40B4-BE49-F238E27FC236}">
              <a16:creationId xmlns:a16="http://schemas.microsoft.com/office/drawing/2014/main" id="{DB133586-E7CE-40BD-8BBB-5DC29647B98B}"/>
            </a:ext>
          </a:extLst>
        </xdr:cNvPr>
        <xdr:cNvSpPr txBox="1"/>
      </xdr:nvSpPr>
      <xdr:spPr>
        <a:xfrm>
          <a:off x="5525660" y="9944901"/>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7" name="直線コネクタ 226">
          <a:extLst>
            <a:ext uri="{FF2B5EF4-FFF2-40B4-BE49-F238E27FC236}">
              <a16:creationId xmlns:a16="http://schemas.microsoft.com/office/drawing/2014/main" id="{24CCD723-E765-4C8E-AAF5-7B32DE756E1F}"/>
            </a:ext>
          </a:extLst>
        </xdr:cNvPr>
        <xdr:cNvCxnSpPr/>
      </xdr:nvCxnSpPr>
      <xdr:spPr>
        <a:xfrm>
          <a:off x="6074576" y="970520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120015</xdr:rowOff>
    </xdr:from>
    <xdr:ext cx="685165" cy="248920"/>
    <xdr:sp macro="" textlink="">
      <xdr:nvSpPr>
        <xdr:cNvPr id="228" name="テキスト ボックス 227">
          <a:extLst>
            <a:ext uri="{FF2B5EF4-FFF2-40B4-BE49-F238E27FC236}">
              <a16:creationId xmlns:a16="http://schemas.microsoft.com/office/drawing/2014/main" id="{E9BA9D61-8D70-4A21-B63F-E1B4992CF8FC}"/>
            </a:ext>
          </a:extLst>
        </xdr:cNvPr>
        <xdr:cNvSpPr txBox="1"/>
      </xdr:nvSpPr>
      <xdr:spPr>
        <a:xfrm>
          <a:off x="5435490" y="9558213"/>
          <a:ext cx="6851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9" name="直線コネクタ 228">
          <a:extLst>
            <a:ext uri="{FF2B5EF4-FFF2-40B4-BE49-F238E27FC236}">
              <a16:creationId xmlns:a16="http://schemas.microsoft.com/office/drawing/2014/main" id="{1A221899-9B7C-4071-8649-CF8D937E3986}"/>
            </a:ext>
          </a:extLst>
        </xdr:cNvPr>
        <xdr:cNvCxnSpPr/>
      </xdr:nvCxnSpPr>
      <xdr:spPr>
        <a:xfrm>
          <a:off x="6074576" y="931851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83185</xdr:rowOff>
    </xdr:from>
    <xdr:ext cx="685165" cy="248920"/>
    <xdr:sp macro="" textlink="">
      <xdr:nvSpPr>
        <xdr:cNvPr id="230" name="テキスト ボックス 229">
          <a:extLst>
            <a:ext uri="{FF2B5EF4-FFF2-40B4-BE49-F238E27FC236}">
              <a16:creationId xmlns:a16="http://schemas.microsoft.com/office/drawing/2014/main" id="{5CBA3396-AE8A-472E-9B47-C9DCDF8B614D}"/>
            </a:ext>
          </a:extLst>
        </xdr:cNvPr>
        <xdr:cNvSpPr txBox="1"/>
      </xdr:nvSpPr>
      <xdr:spPr>
        <a:xfrm>
          <a:off x="5435490" y="9171526"/>
          <a:ext cx="6851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31" name="【橋りょう・トンネル】&#10;一人当たり有形固定資産（償却資産）額グラフ枠">
          <a:extLst>
            <a:ext uri="{FF2B5EF4-FFF2-40B4-BE49-F238E27FC236}">
              <a16:creationId xmlns:a16="http://schemas.microsoft.com/office/drawing/2014/main" id="{D33774E5-354E-47D9-B70C-7F6F49CAF624}"/>
            </a:ext>
          </a:extLst>
        </xdr:cNvPr>
        <xdr:cNvSpPr/>
      </xdr:nvSpPr>
      <xdr:spPr>
        <a:xfrm>
          <a:off x="6074576" y="9318515"/>
          <a:ext cx="4335117"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161925</xdr:rowOff>
    </xdr:from>
    <xdr:to>
      <xdr:col>54</xdr:col>
      <xdr:colOff>174625</xdr:colOff>
      <xdr:row>64</xdr:row>
      <xdr:rowOff>72390</xdr:rowOff>
    </xdr:to>
    <xdr:cxnSp macro="">
      <xdr:nvCxnSpPr>
        <xdr:cNvPr id="232" name="直線コネクタ 231">
          <a:extLst>
            <a:ext uri="{FF2B5EF4-FFF2-40B4-BE49-F238E27FC236}">
              <a16:creationId xmlns:a16="http://schemas.microsoft.com/office/drawing/2014/main" id="{B14AFEEF-E254-4A70-85AB-35A58FA237E4}"/>
            </a:ext>
          </a:extLst>
        </xdr:cNvPr>
        <xdr:cNvCxnSpPr/>
      </xdr:nvCxnSpPr>
      <xdr:spPr>
        <a:xfrm flipV="1">
          <a:off x="9620775" y="9949981"/>
          <a:ext cx="0" cy="130989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76200</xdr:rowOff>
    </xdr:from>
    <xdr:ext cx="377825" cy="248920"/>
    <xdr:sp macro="" textlink="">
      <xdr:nvSpPr>
        <xdr:cNvPr id="233" name="【橋りょう・トンネル】&#10;一人当たり有形固定資産（償却資産）額最小値テキスト">
          <a:extLst>
            <a:ext uri="{FF2B5EF4-FFF2-40B4-BE49-F238E27FC236}">
              <a16:creationId xmlns:a16="http://schemas.microsoft.com/office/drawing/2014/main" id="{022E14A2-FB96-4BCE-8B2A-106540A6B288}"/>
            </a:ext>
          </a:extLst>
        </xdr:cNvPr>
        <xdr:cNvSpPr txBox="1"/>
      </xdr:nvSpPr>
      <xdr:spPr>
        <a:xfrm>
          <a:off x="9659178" y="11263685"/>
          <a:ext cx="377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72390</xdr:rowOff>
    </xdr:from>
    <xdr:to>
      <xdr:col>55</xdr:col>
      <xdr:colOff>88900</xdr:colOff>
      <xdr:row>64</xdr:row>
      <xdr:rowOff>72390</xdr:rowOff>
    </xdr:to>
    <xdr:cxnSp macro="">
      <xdr:nvCxnSpPr>
        <xdr:cNvPr id="234" name="直線コネクタ 233">
          <a:extLst>
            <a:ext uri="{FF2B5EF4-FFF2-40B4-BE49-F238E27FC236}">
              <a16:creationId xmlns:a16="http://schemas.microsoft.com/office/drawing/2014/main" id="{FF41B059-1BBF-40DE-81B0-8268882D6D87}"/>
            </a:ext>
          </a:extLst>
        </xdr:cNvPr>
        <xdr:cNvCxnSpPr/>
      </xdr:nvCxnSpPr>
      <xdr:spPr>
        <a:xfrm>
          <a:off x="9547750" y="11259875"/>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110490</xdr:rowOff>
    </xdr:from>
    <xdr:ext cx="689610" cy="249555"/>
    <xdr:sp macro="" textlink="">
      <xdr:nvSpPr>
        <xdr:cNvPr id="235" name="【橋りょう・トンネル】&#10;一人当たり有形固定資産（償却資産）額最大値テキスト">
          <a:extLst>
            <a:ext uri="{FF2B5EF4-FFF2-40B4-BE49-F238E27FC236}">
              <a16:creationId xmlns:a16="http://schemas.microsoft.com/office/drawing/2014/main" id="{91B3EF48-5124-4968-8DED-07C89DC776ED}"/>
            </a:ext>
          </a:extLst>
        </xdr:cNvPr>
        <xdr:cNvSpPr txBox="1"/>
      </xdr:nvSpPr>
      <xdr:spPr>
        <a:xfrm>
          <a:off x="9659178" y="9723617"/>
          <a:ext cx="6896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161925</xdr:rowOff>
    </xdr:from>
    <xdr:to>
      <xdr:col>55</xdr:col>
      <xdr:colOff>88900</xdr:colOff>
      <xdr:row>56</xdr:row>
      <xdr:rowOff>161925</xdr:rowOff>
    </xdr:to>
    <xdr:cxnSp macro="">
      <xdr:nvCxnSpPr>
        <xdr:cNvPr id="236" name="直線コネクタ 235">
          <a:extLst>
            <a:ext uri="{FF2B5EF4-FFF2-40B4-BE49-F238E27FC236}">
              <a16:creationId xmlns:a16="http://schemas.microsoft.com/office/drawing/2014/main" id="{86BCCC7F-6196-47C8-BA18-6DE16F4A6B37}"/>
            </a:ext>
          </a:extLst>
        </xdr:cNvPr>
        <xdr:cNvCxnSpPr/>
      </xdr:nvCxnSpPr>
      <xdr:spPr>
        <a:xfrm>
          <a:off x="9547750" y="9949981"/>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128905</xdr:rowOff>
    </xdr:from>
    <xdr:ext cx="598170" cy="248920"/>
    <xdr:sp macro="" textlink="">
      <xdr:nvSpPr>
        <xdr:cNvPr id="237" name="【橋りょう・トンネル】&#10;一人当たり有形固定資産（償却資産）額平均値テキスト">
          <a:extLst>
            <a:ext uri="{FF2B5EF4-FFF2-40B4-BE49-F238E27FC236}">
              <a16:creationId xmlns:a16="http://schemas.microsoft.com/office/drawing/2014/main" id="{DF1CB4AE-466E-4545-B773-6F6228B9C8DC}"/>
            </a:ext>
          </a:extLst>
        </xdr:cNvPr>
        <xdr:cNvSpPr txBox="1"/>
      </xdr:nvSpPr>
      <xdr:spPr>
        <a:xfrm>
          <a:off x="9659178" y="10791604"/>
          <a:ext cx="5981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149860</xdr:rowOff>
    </xdr:from>
    <xdr:to>
      <xdr:col>55</xdr:col>
      <xdr:colOff>50800</xdr:colOff>
      <xdr:row>62</xdr:row>
      <xdr:rowOff>83185</xdr:rowOff>
    </xdr:to>
    <xdr:sp macro="" textlink="">
      <xdr:nvSpPr>
        <xdr:cNvPr id="238" name="フローチャート: 判断 237">
          <a:extLst>
            <a:ext uri="{FF2B5EF4-FFF2-40B4-BE49-F238E27FC236}">
              <a16:creationId xmlns:a16="http://schemas.microsoft.com/office/drawing/2014/main" id="{7929B9F0-BB98-44A9-B029-A929B843C405}"/>
            </a:ext>
          </a:extLst>
        </xdr:cNvPr>
        <xdr:cNvSpPr/>
      </xdr:nvSpPr>
      <xdr:spPr>
        <a:xfrm>
          <a:off x="9585850" y="10812559"/>
          <a:ext cx="86028" cy="10825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151765</xdr:rowOff>
    </xdr:from>
    <xdr:to>
      <xdr:col>50</xdr:col>
      <xdr:colOff>165100</xdr:colOff>
      <xdr:row>62</xdr:row>
      <xdr:rowOff>84455</xdr:rowOff>
    </xdr:to>
    <xdr:sp macro="" textlink="">
      <xdr:nvSpPr>
        <xdr:cNvPr id="239" name="フローチャート: 判断 238">
          <a:extLst>
            <a:ext uri="{FF2B5EF4-FFF2-40B4-BE49-F238E27FC236}">
              <a16:creationId xmlns:a16="http://schemas.microsoft.com/office/drawing/2014/main" id="{A61CEE31-58B1-4343-BFB3-9B0DDBB27053}"/>
            </a:ext>
          </a:extLst>
        </xdr:cNvPr>
        <xdr:cNvSpPr/>
      </xdr:nvSpPr>
      <xdr:spPr>
        <a:xfrm>
          <a:off x="8809935" y="1081446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161290</xdr:rowOff>
    </xdr:from>
    <xdr:to>
      <xdr:col>46</xdr:col>
      <xdr:colOff>38100</xdr:colOff>
      <xdr:row>62</xdr:row>
      <xdr:rowOff>93980</xdr:rowOff>
    </xdr:to>
    <xdr:sp macro="" textlink="">
      <xdr:nvSpPr>
        <xdr:cNvPr id="240" name="フローチャート: 判断 239">
          <a:extLst>
            <a:ext uri="{FF2B5EF4-FFF2-40B4-BE49-F238E27FC236}">
              <a16:creationId xmlns:a16="http://schemas.microsoft.com/office/drawing/2014/main" id="{244DFEA0-BF4E-484A-AB05-F55E439778DC}"/>
            </a:ext>
          </a:extLst>
        </xdr:cNvPr>
        <xdr:cNvSpPr/>
      </xdr:nvSpPr>
      <xdr:spPr>
        <a:xfrm>
          <a:off x="7998791" y="10823989"/>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158115</xdr:rowOff>
    </xdr:from>
    <xdr:to>
      <xdr:col>41</xdr:col>
      <xdr:colOff>101600</xdr:colOff>
      <xdr:row>62</xdr:row>
      <xdr:rowOff>90805</xdr:rowOff>
    </xdr:to>
    <xdr:sp macro="" textlink="">
      <xdr:nvSpPr>
        <xdr:cNvPr id="241" name="フローチャート: 判断 240">
          <a:extLst>
            <a:ext uri="{FF2B5EF4-FFF2-40B4-BE49-F238E27FC236}">
              <a16:creationId xmlns:a16="http://schemas.microsoft.com/office/drawing/2014/main" id="{732C935B-1790-4D8F-A49A-D30D508BD808}"/>
            </a:ext>
          </a:extLst>
        </xdr:cNvPr>
        <xdr:cNvSpPr/>
      </xdr:nvSpPr>
      <xdr:spPr>
        <a:xfrm>
          <a:off x="7172077" y="1082081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33655</xdr:rowOff>
    </xdr:from>
    <xdr:to>
      <xdr:col>36</xdr:col>
      <xdr:colOff>165100</xdr:colOff>
      <xdr:row>62</xdr:row>
      <xdr:rowOff>131445</xdr:rowOff>
    </xdr:to>
    <xdr:sp macro="" textlink="">
      <xdr:nvSpPr>
        <xdr:cNvPr id="242" name="フローチャート: 判断 241">
          <a:extLst>
            <a:ext uri="{FF2B5EF4-FFF2-40B4-BE49-F238E27FC236}">
              <a16:creationId xmlns:a16="http://schemas.microsoft.com/office/drawing/2014/main" id="{24043AD4-2C63-452F-9953-71493DBEDEED}"/>
            </a:ext>
          </a:extLst>
        </xdr:cNvPr>
        <xdr:cNvSpPr/>
      </xdr:nvSpPr>
      <xdr:spPr>
        <a:xfrm>
          <a:off x="6360933" y="108712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062F9761-CAC3-45D8-A012-504FD7D5B633}"/>
            </a:ext>
          </a:extLst>
        </xdr:cNvPr>
        <xdr:cNvSpPr txBox="1"/>
      </xdr:nvSpPr>
      <xdr:spPr>
        <a:xfrm>
          <a:off x="944615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03A1F042-39D0-4921-B7DD-5D3B78FFEF46}"/>
            </a:ext>
          </a:extLst>
        </xdr:cNvPr>
        <xdr:cNvSpPr txBox="1"/>
      </xdr:nvSpPr>
      <xdr:spPr>
        <a:xfrm>
          <a:off x="8685806"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367DEC8E-A7EA-4A5F-94B3-E589D5101026}"/>
            </a:ext>
          </a:extLst>
        </xdr:cNvPr>
        <xdr:cNvSpPr txBox="1"/>
      </xdr:nvSpPr>
      <xdr:spPr>
        <a:xfrm>
          <a:off x="7871488"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6" name="テキスト ボックス 245">
          <a:extLst>
            <a:ext uri="{FF2B5EF4-FFF2-40B4-BE49-F238E27FC236}">
              <a16:creationId xmlns:a16="http://schemas.microsoft.com/office/drawing/2014/main" id="{219AE79C-7232-4938-AD91-DB5A70474F0D}"/>
            </a:ext>
          </a:extLst>
        </xdr:cNvPr>
        <xdr:cNvSpPr txBox="1"/>
      </xdr:nvSpPr>
      <xdr:spPr>
        <a:xfrm>
          <a:off x="7047948"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7" name="テキスト ボックス 246">
          <a:extLst>
            <a:ext uri="{FF2B5EF4-FFF2-40B4-BE49-F238E27FC236}">
              <a16:creationId xmlns:a16="http://schemas.microsoft.com/office/drawing/2014/main" id="{8E6CB3C8-8DE1-4F9D-9E25-AE49632445AA}"/>
            </a:ext>
          </a:extLst>
        </xdr:cNvPr>
        <xdr:cNvSpPr txBox="1"/>
      </xdr:nvSpPr>
      <xdr:spPr>
        <a:xfrm>
          <a:off x="6236804"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32385</xdr:rowOff>
    </xdr:from>
    <xdr:to>
      <xdr:col>55</xdr:col>
      <xdr:colOff>50800</xdr:colOff>
      <xdr:row>59</xdr:row>
      <xdr:rowOff>130175</xdr:rowOff>
    </xdr:to>
    <xdr:sp macro="" textlink="">
      <xdr:nvSpPr>
        <xdr:cNvPr id="248" name="楕円 247">
          <a:extLst>
            <a:ext uri="{FF2B5EF4-FFF2-40B4-BE49-F238E27FC236}">
              <a16:creationId xmlns:a16="http://schemas.microsoft.com/office/drawing/2014/main" id="{373D1834-9D92-4AC0-9D6B-C6A542AD9AC2}"/>
            </a:ext>
          </a:extLst>
        </xdr:cNvPr>
        <xdr:cNvSpPr/>
      </xdr:nvSpPr>
      <xdr:spPr>
        <a:xfrm>
          <a:off x="9585850" y="10345227"/>
          <a:ext cx="86028"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54610</xdr:rowOff>
    </xdr:from>
    <xdr:ext cx="598170" cy="248285"/>
    <xdr:sp macro="" textlink="">
      <xdr:nvSpPr>
        <xdr:cNvPr id="249" name="【橋りょう・トンネル】&#10;一人当たり有形固定資産（償却資産）額該当値テキスト">
          <a:extLst>
            <a:ext uri="{FF2B5EF4-FFF2-40B4-BE49-F238E27FC236}">
              <a16:creationId xmlns:a16="http://schemas.microsoft.com/office/drawing/2014/main" id="{3E8078DB-A62B-4945-82DB-89CF61E2C8C9}"/>
            </a:ext>
          </a:extLst>
        </xdr:cNvPr>
        <xdr:cNvSpPr txBox="1"/>
      </xdr:nvSpPr>
      <xdr:spPr>
        <a:xfrm>
          <a:off x="9659178" y="10192523"/>
          <a:ext cx="5981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668,718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67945</xdr:rowOff>
    </xdr:from>
    <xdr:to>
      <xdr:col>50</xdr:col>
      <xdr:colOff>165100</xdr:colOff>
      <xdr:row>60</xdr:row>
      <xdr:rowOff>635</xdr:rowOff>
    </xdr:to>
    <xdr:sp macro="" textlink="">
      <xdr:nvSpPr>
        <xdr:cNvPr id="250" name="楕円 249">
          <a:extLst>
            <a:ext uri="{FF2B5EF4-FFF2-40B4-BE49-F238E27FC236}">
              <a16:creationId xmlns:a16="http://schemas.microsoft.com/office/drawing/2014/main" id="{EE25B9F7-F633-42C2-96B1-D7B90EDD57E5}"/>
            </a:ext>
          </a:extLst>
        </xdr:cNvPr>
        <xdr:cNvSpPr/>
      </xdr:nvSpPr>
      <xdr:spPr>
        <a:xfrm>
          <a:off x="8809935" y="10380787"/>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81280</xdr:rowOff>
    </xdr:from>
    <xdr:to>
      <xdr:col>55</xdr:col>
      <xdr:colOff>0</xdr:colOff>
      <xdr:row>59</xdr:row>
      <xdr:rowOff>116840</xdr:rowOff>
    </xdr:to>
    <xdr:cxnSp macro="">
      <xdr:nvCxnSpPr>
        <xdr:cNvPr id="251" name="直線コネクタ 250">
          <a:extLst>
            <a:ext uri="{FF2B5EF4-FFF2-40B4-BE49-F238E27FC236}">
              <a16:creationId xmlns:a16="http://schemas.microsoft.com/office/drawing/2014/main" id="{823F97D0-F8D0-4947-9BEB-72A2D386AA73}"/>
            </a:ext>
          </a:extLst>
        </xdr:cNvPr>
        <xdr:cNvCxnSpPr/>
      </xdr:nvCxnSpPr>
      <xdr:spPr>
        <a:xfrm flipV="1">
          <a:off x="8860735" y="10394122"/>
          <a:ext cx="760343"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81915</xdr:rowOff>
    </xdr:from>
    <xdr:to>
      <xdr:col>46</xdr:col>
      <xdr:colOff>38100</xdr:colOff>
      <xdr:row>60</xdr:row>
      <xdr:rowOff>14605</xdr:rowOff>
    </xdr:to>
    <xdr:sp macro="" textlink="">
      <xdr:nvSpPr>
        <xdr:cNvPr id="252" name="楕円 251">
          <a:extLst>
            <a:ext uri="{FF2B5EF4-FFF2-40B4-BE49-F238E27FC236}">
              <a16:creationId xmlns:a16="http://schemas.microsoft.com/office/drawing/2014/main" id="{5D1DFB88-11AB-45E5-94B2-6B3BD773076C}"/>
            </a:ext>
          </a:extLst>
        </xdr:cNvPr>
        <xdr:cNvSpPr/>
      </xdr:nvSpPr>
      <xdr:spPr>
        <a:xfrm>
          <a:off x="7998791" y="10394757"/>
          <a:ext cx="86029"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59</xdr:row>
      <xdr:rowOff>116840</xdr:rowOff>
    </xdr:from>
    <xdr:to>
      <xdr:col>50</xdr:col>
      <xdr:colOff>114300</xdr:colOff>
      <xdr:row>59</xdr:row>
      <xdr:rowOff>130810</xdr:rowOff>
    </xdr:to>
    <xdr:cxnSp macro="">
      <xdr:nvCxnSpPr>
        <xdr:cNvPr id="253" name="直線コネクタ 252">
          <a:extLst>
            <a:ext uri="{FF2B5EF4-FFF2-40B4-BE49-F238E27FC236}">
              <a16:creationId xmlns:a16="http://schemas.microsoft.com/office/drawing/2014/main" id="{503897F1-63B2-4D71-A241-AC02F901B954}"/>
            </a:ext>
          </a:extLst>
        </xdr:cNvPr>
        <xdr:cNvCxnSpPr/>
      </xdr:nvCxnSpPr>
      <xdr:spPr>
        <a:xfrm flipV="1">
          <a:off x="8046416" y="10429682"/>
          <a:ext cx="814319"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97790</xdr:rowOff>
    </xdr:from>
    <xdr:to>
      <xdr:col>41</xdr:col>
      <xdr:colOff>101600</xdr:colOff>
      <xdr:row>60</xdr:row>
      <xdr:rowOff>30480</xdr:rowOff>
    </xdr:to>
    <xdr:sp macro="" textlink="">
      <xdr:nvSpPr>
        <xdr:cNvPr id="254" name="楕円 253">
          <a:extLst>
            <a:ext uri="{FF2B5EF4-FFF2-40B4-BE49-F238E27FC236}">
              <a16:creationId xmlns:a16="http://schemas.microsoft.com/office/drawing/2014/main" id="{5F237495-A9F0-48BF-919D-3DC8A8C6C65D}"/>
            </a:ext>
          </a:extLst>
        </xdr:cNvPr>
        <xdr:cNvSpPr/>
      </xdr:nvSpPr>
      <xdr:spPr>
        <a:xfrm>
          <a:off x="7172077" y="10410632"/>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130810</xdr:rowOff>
    </xdr:from>
    <xdr:to>
      <xdr:col>45</xdr:col>
      <xdr:colOff>174625</xdr:colOff>
      <xdr:row>59</xdr:row>
      <xdr:rowOff>146685</xdr:rowOff>
    </xdr:to>
    <xdr:cxnSp macro="">
      <xdr:nvCxnSpPr>
        <xdr:cNvPr id="255" name="直線コネクタ 254">
          <a:extLst>
            <a:ext uri="{FF2B5EF4-FFF2-40B4-BE49-F238E27FC236}">
              <a16:creationId xmlns:a16="http://schemas.microsoft.com/office/drawing/2014/main" id="{469BB16C-3B78-4BF7-B9ED-B6D4BDA16806}"/>
            </a:ext>
          </a:extLst>
        </xdr:cNvPr>
        <xdr:cNvCxnSpPr/>
      </xdr:nvCxnSpPr>
      <xdr:spPr>
        <a:xfrm flipV="1">
          <a:off x="7222877" y="10443652"/>
          <a:ext cx="823539"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113030</xdr:rowOff>
    </xdr:from>
    <xdr:to>
      <xdr:col>36</xdr:col>
      <xdr:colOff>165100</xdr:colOff>
      <xdr:row>60</xdr:row>
      <xdr:rowOff>45720</xdr:rowOff>
    </xdr:to>
    <xdr:sp macro="" textlink="">
      <xdr:nvSpPr>
        <xdr:cNvPr id="256" name="楕円 255">
          <a:extLst>
            <a:ext uri="{FF2B5EF4-FFF2-40B4-BE49-F238E27FC236}">
              <a16:creationId xmlns:a16="http://schemas.microsoft.com/office/drawing/2014/main" id="{06EAEA46-1B2D-4237-A794-099644D68649}"/>
            </a:ext>
          </a:extLst>
        </xdr:cNvPr>
        <xdr:cNvSpPr/>
      </xdr:nvSpPr>
      <xdr:spPr>
        <a:xfrm>
          <a:off x="6360933" y="10425872"/>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146685</xdr:rowOff>
    </xdr:from>
    <xdr:to>
      <xdr:col>41</xdr:col>
      <xdr:colOff>50800</xdr:colOff>
      <xdr:row>59</xdr:row>
      <xdr:rowOff>161925</xdr:rowOff>
    </xdr:to>
    <xdr:cxnSp macro="">
      <xdr:nvCxnSpPr>
        <xdr:cNvPr id="257" name="直線コネクタ 256">
          <a:extLst>
            <a:ext uri="{FF2B5EF4-FFF2-40B4-BE49-F238E27FC236}">
              <a16:creationId xmlns:a16="http://schemas.microsoft.com/office/drawing/2014/main" id="{26508A4E-B1AC-48DA-B3AC-C8376AD7D875}"/>
            </a:ext>
          </a:extLst>
        </xdr:cNvPr>
        <xdr:cNvCxnSpPr/>
      </xdr:nvCxnSpPr>
      <xdr:spPr>
        <a:xfrm flipV="1">
          <a:off x="6411733" y="10459527"/>
          <a:ext cx="811144"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62</xdr:row>
      <xdr:rowOff>75565</xdr:rowOff>
    </xdr:from>
    <xdr:ext cx="598805" cy="249555"/>
    <xdr:sp macro="" textlink="">
      <xdr:nvSpPr>
        <xdr:cNvPr id="258" name="n_1aveValue【橋りょう・トンネル】&#10;一人当たり有形固定資産（償却資産）額">
          <a:extLst>
            <a:ext uri="{FF2B5EF4-FFF2-40B4-BE49-F238E27FC236}">
              <a16:creationId xmlns:a16="http://schemas.microsoft.com/office/drawing/2014/main" id="{861ABC9C-1D40-4025-B7B8-68EC0D94D4CD}"/>
            </a:ext>
          </a:extLst>
        </xdr:cNvPr>
        <xdr:cNvSpPr txBox="1"/>
      </xdr:nvSpPr>
      <xdr:spPr>
        <a:xfrm>
          <a:off x="8571202" y="10913193"/>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86360</xdr:rowOff>
    </xdr:from>
    <xdr:ext cx="598805" cy="248920"/>
    <xdr:sp macro="" textlink="">
      <xdr:nvSpPr>
        <xdr:cNvPr id="259" name="n_2aveValue【橋りょう・トンネル】&#10;一人当たり有形固定資産（償却資産）額">
          <a:extLst>
            <a:ext uri="{FF2B5EF4-FFF2-40B4-BE49-F238E27FC236}">
              <a16:creationId xmlns:a16="http://schemas.microsoft.com/office/drawing/2014/main" id="{280EE2D9-E411-4612-9F60-C73344C7F96C}"/>
            </a:ext>
          </a:extLst>
        </xdr:cNvPr>
        <xdr:cNvSpPr txBox="1"/>
      </xdr:nvSpPr>
      <xdr:spPr>
        <a:xfrm>
          <a:off x="7765443" y="10923988"/>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81915</xdr:rowOff>
    </xdr:from>
    <xdr:ext cx="598805" cy="249555"/>
    <xdr:sp macro="" textlink="">
      <xdr:nvSpPr>
        <xdr:cNvPr id="260" name="n_3aveValue【橋りょう・トンネル】&#10;一人当たり有形固定資産（償却資産）額">
          <a:extLst>
            <a:ext uri="{FF2B5EF4-FFF2-40B4-BE49-F238E27FC236}">
              <a16:creationId xmlns:a16="http://schemas.microsoft.com/office/drawing/2014/main" id="{295AED73-9632-4CB2-AD74-8E31FAA4B134}"/>
            </a:ext>
          </a:extLst>
        </xdr:cNvPr>
        <xdr:cNvSpPr txBox="1"/>
      </xdr:nvSpPr>
      <xdr:spPr>
        <a:xfrm>
          <a:off x="6954299" y="10919543"/>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123190</xdr:rowOff>
    </xdr:from>
    <xdr:ext cx="598805" cy="248920"/>
    <xdr:sp macro="" textlink="">
      <xdr:nvSpPr>
        <xdr:cNvPr id="261" name="n_4aveValue【橋りょう・トンネル】&#10;一人当たり有形固定資産（償却資産）額">
          <a:extLst>
            <a:ext uri="{FF2B5EF4-FFF2-40B4-BE49-F238E27FC236}">
              <a16:creationId xmlns:a16="http://schemas.microsoft.com/office/drawing/2014/main" id="{F0F82DF5-CF5A-458D-B9AB-B53B40D45FDD}"/>
            </a:ext>
          </a:extLst>
        </xdr:cNvPr>
        <xdr:cNvSpPr txBox="1"/>
      </xdr:nvSpPr>
      <xdr:spPr>
        <a:xfrm>
          <a:off x="6127584" y="10960818"/>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174625</xdr:colOff>
      <xdr:row>58</xdr:row>
      <xdr:rowOff>17145</xdr:rowOff>
    </xdr:from>
    <xdr:ext cx="598805" cy="248920"/>
    <xdr:sp macro="" textlink="">
      <xdr:nvSpPr>
        <xdr:cNvPr id="262" name="n_1mainValue【橋りょう・トンネル】&#10;一人当たり有形固定資産（償却資産）額">
          <a:extLst>
            <a:ext uri="{FF2B5EF4-FFF2-40B4-BE49-F238E27FC236}">
              <a16:creationId xmlns:a16="http://schemas.microsoft.com/office/drawing/2014/main" id="{F01FB31D-16D1-4230-8A57-71363D609511}"/>
            </a:ext>
          </a:extLst>
        </xdr:cNvPr>
        <xdr:cNvSpPr txBox="1"/>
      </xdr:nvSpPr>
      <xdr:spPr>
        <a:xfrm>
          <a:off x="8571202" y="10155058"/>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639,266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31115</xdr:rowOff>
    </xdr:from>
    <xdr:ext cx="598805" cy="248920"/>
    <xdr:sp macro="" textlink="">
      <xdr:nvSpPr>
        <xdr:cNvPr id="263" name="n_2mainValue【橋りょう・トンネル】&#10;一人当たり有形固定資産（償却資産）額">
          <a:extLst>
            <a:ext uri="{FF2B5EF4-FFF2-40B4-BE49-F238E27FC236}">
              <a16:creationId xmlns:a16="http://schemas.microsoft.com/office/drawing/2014/main" id="{E66B2BAF-F148-405D-9DAA-14D7008CF11D}"/>
            </a:ext>
          </a:extLst>
        </xdr:cNvPr>
        <xdr:cNvSpPr txBox="1"/>
      </xdr:nvSpPr>
      <xdr:spPr>
        <a:xfrm>
          <a:off x="7765443" y="10169028"/>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627,754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58</xdr:row>
      <xdr:rowOff>46355</xdr:rowOff>
    </xdr:from>
    <xdr:ext cx="598805" cy="249555"/>
    <xdr:sp macro="" textlink="">
      <xdr:nvSpPr>
        <xdr:cNvPr id="264" name="n_3mainValue【橋りょう・トンネル】&#10;一人当たり有形固定資産（償却資産）額">
          <a:extLst>
            <a:ext uri="{FF2B5EF4-FFF2-40B4-BE49-F238E27FC236}">
              <a16:creationId xmlns:a16="http://schemas.microsoft.com/office/drawing/2014/main" id="{835DD89F-AAB0-4B1C-BBB2-C0A56E49A388}"/>
            </a:ext>
          </a:extLst>
        </xdr:cNvPr>
        <xdr:cNvSpPr txBox="1"/>
      </xdr:nvSpPr>
      <xdr:spPr>
        <a:xfrm>
          <a:off x="6954299" y="10184268"/>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615,223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58</xdr:row>
      <xdr:rowOff>61595</xdr:rowOff>
    </xdr:from>
    <xdr:ext cx="598805" cy="248920"/>
    <xdr:sp macro="" textlink="">
      <xdr:nvSpPr>
        <xdr:cNvPr id="265" name="n_4mainValue【橋りょう・トンネル】&#10;一人当たり有形固定資産（償却資産）額">
          <a:extLst>
            <a:ext uri="{FF2B5EF4-FFF2-40B4-BE49-F238E27FC236}">
              <a16:creationId xmlns:a16="http://schemas.microsoft.com/office/drawing/2014/main" id="{F39DA457-1A65-4D5C-AC92-7BA6692A7576}"/>
            </a:ext>
          </a:extLst>
        </xdr:cNvPr>
        <xdr:cNvSpPr txBox="1"/>
      </xdr:nvSpPr>
      <xdr:spPr>
        <a:xfrm>
          <a:off x="6127584" y="10199508"/>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602,616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6" name="正方形/長方形 265">
          <a:extLst>
            <a:ext uri="{FF2B5EF4-FFF2-40B4-BE49-F238E27FC236}">
              <a16:creationId xmlns:a16="http://schemas.microsoft.com/office/drawing/2014/main" id="{DCA9AEFA-C83A-49B8-94BD-69FF264A9D5B}"/>
            </a:ext>
          </a:extLst>
        </xdr:cNvPr>
        <xdr:cNvSpPr/>
      </xdr:nvSpPr>
      <xdr:spPr>
        <a:xfrm>
          <a:off x="699715" y="12033885"/>
          <a:ext cx="4350688" cy="6508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7" name="正方形/長方形 266">
          <a:extLst>
            <a:ext uri="{FF2B5EF4-FFF2-40B4-BE49-F238E27FC236}">
              <a16:creationId xmlns:a16="http://schemas.microsoft.com/office/drawing/2014/main" id="{38934EAE-411D-486F-AD7B-C51FF53E5583}"/>
            </a:ext>
          </a:extLst>
        </xdr:cNvPr>
        <xdr:cNvSpPr/>
      </xdr:nvSpPr>
      <xdr:spPr>
        <a:xfrm>
          <a:off x="826715"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8" name="正方形/長方形 267">
          <a:extLst>
            <a:ext uri="{FF2B5EF4-FFF2-40B4-BE49-F238E27FC236}">
              <a16:creationId xmlns:a16="http://schemas.microsoft.com/office/drawing/2014/main" id="{4BC029E9-6E99-4BD7-A7B4-FB30A48CFACD}"/>
            </a:ext>
          </a:extLst>
        </xdr:cNvPr>
        <xdr:cNvSpPr/>
      </xdr:nvSpPr>
      <xdr:spPr>
        <a:xfrm>
          <a:off x="826715"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9" name="正方形/長方形 268">
          <a:extLst>
            <a:ext uri="{FF2B5EF4-FFF2-40B4-BE49-F238E27FC236}">
              <a16:creationId xmlns:a16="http://schemas.microsoft.com/office/drawing/2014/main" id="{1C1FB17B-B4E2-4E2D-8BE3-CDD3A3B6400E}"/>
            </a:ext>
          </a:extLst>
        </xdr:cNvPr>
        <xdr:cNvSpPr/>
      </xdr:nvSpPr>
      <xdr:spPr>
        <a:xfrm>
          <a:off x="1749287"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70" name="正方形/長方形 269">
          <a:extLst>
            <a:ext uri="{FF2B5EF4-FFF2-40B4-BE49-F238E27FC236}">
              <a16:creationId xmlns:a16="http://schemas.microsoft.com/office/drawing/2014/main" id="{579332F2-A18F-4096-ACED-D04AF4597DFB}"/>
            </a:ext>
          </a:extLst>
        </xdr:cNvPr>
        <xdr:cNvSpPr/>
      </xdr:nvSpPr>
      <xdr:spPr>
        <a:xfrm>
          <a:off x="1749287"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71" name="正方形/長方形 270">
          <a:extLst>
            <a:ext uri="{FF2B5EF4-FFF2-40B4-BE49-F238E27FC236}">
              <a16:creationId xmlns:a16="http://schemas.microsoft.com/office/drawing/2014/main" id="{6F4EEA7F-0324-4A1A-AFA3-98AD56B58238}"/>
            </a:ext>
          </a:extLst>
        </xdr:cNvPr>
        <xdr:cNvSpPr/>
      </xdr:nvSpPr>
      <xdr:spPr>
        <a:xfrm>
          <a:off x="2798859"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2" name="正方形/長方形 271">
          <a:extLst>
            <a:ext uri="{FF2B5EF4-FFF2-40B4-BE49-F238E27FC236}">
              <a16:creationId xmlns:a16="http://schemas.microsoft.com/office/drawing/2014/main" id="{A9549FAD-1A34-42AD-98B9-E6D4E080854F}"/>
            </a:ext>
          </a:extLst>
        </xdr:cNvPr>
        <xdr:cNvSpPr/>
      </xdr:nvSpPr>
      <xdr:spPr>
        <a:xfrm>
          <a:off x="2798859"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3" name="正方形/長方形 272">
          <a:extLst>
            <a:ext uri="{FF2B5EF4-FFF2-40B4-BE49-F238E27FC236}">
              <a16:creationId xmlns:a16="http://schemas.microsoft.com/office/drawing/2014/main" id="{ED2430EB-1C9F-4957-9A90-D102E9D02407}"/>
            </a:ext>
          </a:extLst>
        </xdr:cNvPr>
        <xdr:cNvSpPr/>
      </xdr:nvSpPr>
      <xdr:spPr>
        <a:xfrm>
          <a:off x="699715" y="13203776"/>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4" name="テキスト ボックス 273">
          <a:extLst>
            <a:ext uri="{FF2B5EF4-FFF2-40B4-BE49-F238E27FC236}">
              <a16:creationId xmlns:a16="http://schemas.microsoft.com/office/drawing/2014/main" id="{8B783457-82CF-4478-8D43-1DDF34C60B82}"/>
            </a:ext>
          </a:extLst>
        </xdr:cNvPr>
        <xdr:cNvSpPr txBox="1"/>
      </xdr:nvSpPr>
      <xdr:spPr>
        <a:xfrm>
          <a:off x="677186" y="13009797"/>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5" name="直線コネクタ 274">
          <a:extLst>
            <a:ext uri="{FF2B5EF4-FFF2-40B4-BE49-F238E27FC236}">
              <a16:creationId xmlns:a16="http://schemas.microsoft.com/office/drawing/2014/main" id="{30F461C6-896F-48FD-B18A-24B03AF06D61}"/>
            </a:ext>
          </a:extLst>
        </xdr:cNvPr>
        <xdr:cNvCxnSpPr/>
      </xdr:nvCxnSpPr>
      <xdr:spPr>
        <a:xfrm>
          <a:off x="699715" y="1553245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6725" cy="249555"/>
    <xdr:sp macro="" textlink="">
      <xdr:nvSpPr>
        <xdr:cNvPr id="276" name="テキスト ボックス 275">
          <a:extLst>
            <a:ext uri="{FF2B5EF4-FFF2-40B4-BE49-F238E27FC236}">
              <a16:creationId xmlns:a16="http://schemas.microsoft.com/office/drawing/2014/main" id="{5192ABD2-1F9C-4B0A-BF1F-2821FF27192A}"/>
            </a:ext>
          </a:extLst>
        </xdr:cNvPr>
        <xdr:cNvSpPr txBox="1"/>
      </xdr:nvSpPr>
      <xdr:spPr>
        <a:xfrm>
          <a:off x="279069" y="1539529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109855</xdr:rowOff>
    </xdr:from>
    <xdr:to>
      <xdr:col>28</xdr:col>
      <xdr:colOff>114300</xdr:colOff>
      <xdr:row>86</xdr:row>
      <xdr:rowOff>109855</xdr:rowOff>
    </xdr:to>
    <xdr:cxnSp macro="">
      <xdr:nvCxnSpPr>
        <xdr:cNvPr id="277" name="直線コネクタ 276">
          <a:extLst>
            <a:ext uri="{FF2B5EF4-FFF2-40B4-BE49-F238E27FC236}">
              <a16:creationId xmlns:a16="http://schemas.microsoft.com/office/drawing/2014/main" id="{C8B76EFC-02C7-4C0D-992D-F0D3FCD4863D}"/>
            </a:ext>
          </a:extLst>
        </xdr:cNvPr>
        <xdr:cNvCxnSpPr/>
      </xdr:nvCxnSpPr>
      <xdr:spPr>
        <a:xfrm>
          <a:off x="699715" y="1514577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137795</xdr:rowOff>
    </xdr:from>
    <xdr:ext cx="466725" cy="249555"/>
    <xdr:sp macro="" textlink="">
      <xdr:nvSpPr>
        <xdr:cNvPr id="278" name="テキスト ボックス 277">
          <a:extLst>
            <a:ext uri="{FF2B5EF4-FFF2-40B4-BE49-F238E27FC236}">
              <a16:creationId xmlns:a16="http://schemas.microsoft.com/office/drawing/2014/main" id="{2C56CA62-5B4A-4677-961D-EFC6B0AAF9C8}"/>
            </a:ext>
          </a:extLst>
        </xdr:cNvPr>
        <xdr:cNvSpPr txBox="1"/>
      </xdr:nvSpPr>
      <xdr:spPr>
        <a:xfrm>
          <a:off x="279069" y="1499878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73025</xdr:rowOff>
    </xdr:from>
    <xdr:to>
      <xdr:col>28</xdr:col>
      <xdr:colOff>114300</xdr:colOff>
      <xdr:row>84</xdr:row>
      <xdr:rowOff>73025</xdr:rowOff>
    </xdr:to>
    <xdr:cxnSp macro="">
      <xdr:nvCxnSpPr>
        <xdr:cNvPr id="279" name="直線コネクタ 278">
          <a:extLst>
            <a:ext uri="{FF2B5EF4-FFF2-40B4-BE49-F238E27FC236}">
              <a16:creationId xmlns:a16="http://schemas.microsoft.com/office/drawing/2014/main" id="{F526F142-C67B-4C1C-A4FD-AF376537355B}"/>
            </a:ext>
          </a:extLst>
        </xdr:cNvPr>
        <xdr:cNvCxnSpPr/>
      </xdr:nvCxnSpPr>
      <xdr:spPr>
        <a:xfrm>
          <a:off x="699715" y="1475908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101600</xdr:rowOff>
    </xdr:from>
    <xdr:ext cx="403225" cy="249555"/>
    <xdr:sp macro="" textlink="">
      <xdr:nvSpPr>
        <xdr:cNvPr id="280" name="テキスト ボックス 279">
          <a:extLst>
            <a:ext uri="{FF2B5EF4-FFF2-40B4-BE49-F238E27FC236}">
              <a16:creationId xmlns:a16="http://schemas.microsoft.com/office/drawing/2014/main" id="{222B1E43-D279-419A-ABA8-91106E9C5942}"/>
            </a:ext>
          </a:extLst>
        </xdr:cNvPr>
        <xdr:cNvSpPr txBox="1"/>
      </xdr:nvSpPr>
      <xdr:spPr>
        <a:xfrm>
          <a:off x="343204" y="1461273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36830</xdr:rowOff>
    </xdr:from>
    <xdr:to>
      <xdr:col>28</xdr:col>
      <xdr:colOff>114300</xdr:colOff>
      <xdr:row>82</xdr:row>
      <xdr:rowOff>36830</xdr:rowOff>
    </xdr:to>
    <xdr:cxnSp macro="">
      <xdr:nvCxnSpPr>
        <xdr:cNvPr id="281" name="直線コネクタ 280">
          <a:extLst>
            <a:ext uri="{FF2B5EF4-FFF2-40B4-BE49-F238E27FC236}">
              <a16:creationId xmlns:a16="http://schemas.microsoft.com/office/drawing/2014/main" id="{64BBE569-7886-49B8-ACCE-BA543269DDC0}"/>
            </a:ext>
          </a:extLst>
        </xdr:cNvPr>
        <xdr:cNvCxnSpPr/>
      </xdr:nvCxnSpPr>
      <xdr:spPr>
        <a:xfrm>
          <a:off x="699715" y="1437303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64770</xdr:rowOff>
    </xdr:from>
    <xdr:ext cx="403225" cy="249555"/>
    <xdr:sp macro="" textlink="">
      <xdr:nvSpPr>
        <xdr:cNvPr id="282" name="テキスト ボックス 281">
          <a:extLst>
            <a:ext uri="{FF2B5EF4-FFF2-40B4-BE49-F238E27FC236}">
              <a16:creationId xmlns:a16="http://schemas.microsoft.com/office/drawing/2014/main" id="{4BD8E99C-0867-4B59-B311-5CBCBEFA5810}"/>
            </a:ext>
          </a:extLst>
        </xdr:cNvPr>
        <xdr:cNvSpPr txBox="1"/>
      </xdr:nvSpPr>
      <xdr:spPr>
        <a:xfrm>
          <a:off x="343204" y="14226043"/>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ED63D16-1A3A-4C65-87BE-D539D6FFBFE8}"/>
            </a:ext>
          </a:extLst>
        </xdr:cNvPr>
        <xdr:cNvCxnSpPr/>
      </xdr:nvCxnSpPr>
      <xdr:spPr>
        <a:xfrm>
          <a:off x="699715" y="139863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27940</xdr:rowOff>
    </xdr:from>
    <xdr:ext cx="403225" cy="248920"/>
    <xdr:sp macro="" textlink="">
      <xdr:nvSpPr>
        <xdr:cNvPr id="284" name="テキスト ボックス 283">
          <a:extLst>
            <a:ext uri="{FF2B5EF4-FFF2-40B4-BE49-F238E27FC236}">
              <a16:creationId xmlns:a16="http://schemas.microsoft.com/office/drawing/2014/main" id="{60C20FE7-5104-49B7-B79A-BFF563AFB394}"/>
            </a:ext>
          </a:extLst>
        </xdr:cNvPr>
        <xdr:cNvSpPr txBox="1"/>
      </xdr:nvSpPr>
      <xdr:spPr>
        <a:xfrm>
          <a:off x="343204" y="13839356"/>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128270</xdr:rowOff>
    </xdr:from>
    <xdr:to>
      <xdr:col>28</xdr:col>
      <xdr:colOff>114300</xdr:colOff>
      <xdr:row>77</xdr:row>
      <xdr:rowOff>128270</xdr:rowOff>
    </xdr:to>
    <xdr:cxnSp macro="">
      <xdr:nvCxnSpPr>
        <xdr:cNvPr id="285" name="直線コネクタ 284">
          <a:extLst>
            <a:ext uri="{FF2B5EF4-FFF2-40B4-BE49-F238E27FC236}">
              <a16:creationId xmlns:a16="http://schemas.microsoft.com/office/drawing/2014/main" id="{BE6187DA-8D63-4C80-9E84-A8222BF7B774}"/>
            </a:ext>
          </a:extLst>
        </xdr:cNvPr>
        <xdr:cNvCxnSpPr/>
      </xdr:nvCxnSpPr>
      <xdr:spPr>
        <a:xfrm>
          <a:off x="699715" y="135898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156845</xdr:rowOff>
    </xdr:from>
    <xdr:ext cx="403225" cy="248920"/>
    <xdr:sp macro="" textlink="">
      <xdr:nvSpPr>
        <xdr:cNvPr id="286" name="テキスト ボックス 285">
          <a:extLst>
            <a:ext uri="{FF2B5EF4-FFF2-40B4-BE49-F238E27FC236}">
              <a16:creationId xmlns:a16="http://schemas.microsoft.com/office/drawing/2014/main" id="{15A3483F-06B6-4016-ACAA-A333AA88D75C}"/>
            </a:ext>
          </a:extLst>
        </xdr:cNvPr>
        <xdr:cNvSpPr txBox="1"/>
      </xdr:nvSpPr>
      <xdr:spPr>
        <a:xfrm>
          <a:off x="343204" y="1344347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7" name="直線コネクタ 286">
          <a:extLst>
            <a:ext uri="{FF2B5EF4-FFF2-40B4-BE49-F238E27FC236}">
              <a16:creationId xmlns:a16="http://schemas.microsoft.com/office/drawing/2014/main" id="{C43349AD-C24B-49ED-83F9-6AECC3C5A877}"/>
            </a:ext>
          </a:extLst>
        </xdr:cNvPr>
        <xdr:cNvCxnSpPr/>
      </xdr:nvCxnSpPr>
      <xdr:spPr>
        <a:xfrm>
          <a:off x="699715" y="132037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120015</xdr:rowOff>
    </xdr:from>
    <xdr:ext cx="339090" cy="248920"/>
    <xdr:sp macro="" textlink="">
      <xdr:nvSpPr>
        <xdr:cNvPr id="288" name="テキスト ボックス 287">
          <a:extLst>
            <a:ext uri="{FF2B5EF4-FFF2-40B4-BE49-F238E27FC236}">
              <a16:creationId xmlns:a16="http://schemas.microsoft.com/office/drawing/2014/main" id="{DFDA5DA3-233F-46CE-99C5-02190DA05AFE}"/>
            </a:ext>
          </a:extLst>
        </xdr:cNvPr>
        <xdr:cNvSpPr txBox="1"/>
      </xdr:nvSpPr>
      <xdr:spPr>
        <a:xfrm>
          <a:off x="391767" y="13056787"/>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146685</xdr:rowOff>
    </xdr:to>
    <xdr:sp macro="" textlink="">
      <xdr:nvSpPr>
        <xdr:cNvPr id="289" name="【公営住宅】&#10;有形固定資産減価償却率グラフ枠">
          <a:extLst>
            <a:ext uri="{FF2B5EF4-FFF2-40B4-BE49-F238E27FC236}">
              <a16:creationId xmlns:a16="http://schemas.microsoft.com/office/drawing/2014/main" id="{C58D131F-23CD-431B-8F3D-4411703EA10C}"/>
            </a:ext>
          </a:extLst>
        </xdr:cNvPr>
        <xdr:cNvSpPr/>
      </xdr:nvSpPr>
      <xdr:spPr>
        <a:xfrm>
          <a:off x="699715" y="13203776"/>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84455</xdr:rowOff>
    </xdr:from>
    <xdr:to>
      <xdr:col>24</xdr:col>
      <xdr:colOff>62865</xdr:colOff>
      <xdr:row>86</xdr:row>
      <xdr:rowOff>99060</xdr:rowOff>
    </xdr:to>
    <xdr:cxnSp macro="">
      <xdr:nvCxnSpPr>
        <xdr:cNvPr id="290" name="直線コネクタ 289">
          <a:extLst>
            <a:ext uri="{FF2B5EF4-FFF2-40B4-BE49-F238E27FC236}">
              <a16:creationId xmlns:a16="http://schemas.microsoft.com/office/drawing/2014/main" id="{7D018A77-E19B-43CB-8E78-C45B845E63B6}"/>
            </a:ext>
          </a:extLst>
        </xdr:cNvPr>
        <xdr:cNvCxnSpPr/>
      </xdr:nvCxnSpPr>
      <xdr:spPr>
        <a:xfrm flipV="1">
          <a:off x="4261154" y="13720942"/>
          <a:ext cx="0" cy="1414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102870</xdr:rowOff>
    </xdr:from>
    <xdr:ext cx="404495" cy="249555"/>
    <xdr:sp macro="" textlink="">
      <xdr:nvSpPr>
        <xdr:cNvPr id="291" name="【公営住宅】&#10;有形固定資産減価償却率最小値テキスト">
          <a:extLst>
            <a:ext uri="{FF2B5EF4-FFF2-40B4-BE49-F238E27FC236}">
              <a16:creationId xmlns:a16="http://schemas.microsoft.com/office/drawing/2014/main" id="{2E4260ED-F24A-445D-B77A-CC1B5E7A0FCD}"/>
            </a:ext>
          </a:extLst>
        </xdr:cNvPr>
        <xdr:cNvSpPr txBox="1"/>
      </xdr:nvSpPr>
      <xdr:spPr>
        <a:xfrm>
          <a:off x="4299889" y="15138787"/>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99060</xdr:rowOff>
    </xdr:from>
    <xdr:to>
      <xdr:col>24</xdr:col>
      <xdr:colOff>152400</xdr:colOff>
      <xdr:row>86</xdr:row>
      <xdr:rowOff>99060</xdr:rowOff>
    </xdr:to>
    <xdr:cxnSp macro="">
      <xdr:nvCxnSpPr>
        <xdr:cNvPr id="292" name="直線コネクタ 291">
          <a:extLst>
            <a:ext uri="{FF2B5EF4-FFF2-40B4-BE49-F238E27FC236}">
              <a16:creationId xmlns:a16="http://schemas.microsoft.com/office/drawing/2014/main" id="{DE6FCABB-4A46-42F0-983E-0077BC6F0F9C}"/>
            </a:ext>
          </a:extLst>
        </xdr:cNvPr>
        <xdr:cNvCxnSpPr/>
      </xdr:nvCxnSpPr>
      <xdr:spPr>
        <a:xfrm>
          <a:off x="4188460" y="1513497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33020</xdr:rowOff>
    </xdr:from>
    <xdr:ext cx="404495" cy="249555"/>
    <xdr:sp macro="" textlink="">
      <xdr:nvSpPr>
        <xdr:cNvPr id="293" name="【公営住宅】&#10;有形固定資産減価償却率最大値テキスト">
          <a:extLst>
            <a:ext uri="{FF2B5EF4-FFF2-40B4-BE49-F238E27FC236}">
              <a16:creationId xmlns:a16="http://schemas.microsoft.com/office/drawing/2014/main" id="{D13428AE-3C2A-4116-BF92-4C67534214BB}"/>
            </a:ext>
          </a:extLst>
        </xdr:cNvPr>
        <xdr:cNvSpPr txBox="1"/>
      </xdr:nvSpPr>
      <xdr:spPr>
        <a:xfrm>
          <a:off x="4299889" y="13494578"/>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84455</xdr:rowOff>
    </xdr:from>
    <xdr:to>
      <xdr:col>24</xdr:col>
      <xdr:colOff>152400</xdr:colOff>
      <xdr:row>78</xdr:row>
      <xdr:rowOff>84455</xdr:rowOff>
    </xdr:to>
    <xdr:cxnSp macro="">
      <xdr:nvCxnSpPr>
        <xdr:cNvPr id="294" name="直線コネクタ 293">
          <a:extLst>
            <a:ext uri="{FF2B5EF4-FFF2-40B4-BE49-F238E27FC236}">
              <a16:creationId xmlns:a16="http://schemas.microsoft.com/office/drawing/2014/main" id="{26C7285B-B2B2-4569-89CB-11AC1906935A}"/>
            </a:ext>
          </a:extLst>
        </xdr:cNvPr>
        <xdr:cNvCxnSpPr/>
      </xdr:nvCxnSpPr>
      <xdr:spPr>
        <a:xfrm>
          <a:off x="4188460" y="1372094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45720</xdr:rowOff>
    </xdr:from>
    <xdr:ext cx="404495" cy="249555"/>
    <xdr:sp macro="" textlink="">
      <xdr:nvSpPr>
        <xdr:cNvPr id="295" name="【公営住宅】&#10;有形固定資産減価償却率平均値テキスト">
          <a:extLst>
            <a:ext uri="{FF2B5EF4-FFF2-40B4-BE49-F238E27FC236}">
              <a16:creationId xmlns:a16="http://schemas.microsoft.com/office/drawing/2014/main" id="{B8931580-C2D2-476A-B284-FC7D234F5C2D}"/>
            </a:ext>
          </a:extLst>
        </xdr:cNvPr>
        <xdr:cNvSpPr txBox="1"/>
      </xdr:nvSpPr>
      <xdr:spPr>
        <a:xfrm>
          <a:off x="4299889" y="14556850"/>
          <a:ext cx="404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66675</xdr:rowOff>
    </xdr:from>
    <xdr:to>
      <xdr:col>24</xdr:col>
      <xdr:colOff>114300</xdr:colOff>
      <xdr:row>83</xdr:row>
      <xdr:rowOff>164465</xdr:rowOff>
    </xdr:to>
    <xdr:sp macro="" textlink="">
      <xdr:nvSpPr>
        <xdr:cNvPr id="296" name="フローチャート: 判断 295">
          <a:extLst>
            <a:ext uri="{FF2B5EF4-FFF2-40B4-BE49-F238E27FC236}">
              <a16:creationId xmlns:a16="http://schemas.microsoft.com/office/drawing/2014/main" id="{9F4E312E-B32F-4248-922B-4C049EF04D61}"/>
            </a:ext>
          </a:extLst>
        </xdr:cNvPr>
        <xdr:cNvSpPr/>
      </xdr:nvSpPr>
      <xdr:spPr>
        <a:xfrm>
          <a:off x="4210989" y="14577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46355</xdr:rowOff>
    </xdr:from>
    <xdr:to>
      <xdr:col>20</xdr:col>
      <xdr:colOff>38100</xdr:colOff>
      <xdr:row>83</xdr:row>
      <xdr:rowOff>144145</xdr:rowOff>
    </xdr:to>
    <xdr:sp macro="" textlink="">
      <xdr:nvSpPr>
        <xdr:cNvPr id="297" name="フローチャート: 判断 296">
          <a:extLst>
            <a:ext uri="{FF2B5EF4-FFF2-40B4-BE49-F238E27FC236}">
              <a16:creationId xmlns:a16="http://schemas.microsoft.com/office/drawing/2014/main" id="{C3797A25-4094-4EFB-BD57-E87DD8B5D772}"/>
            </a:ext>
          </a:extLst>
        </xdr:cNvPr>
        <xdr:cNvSpPr/>
      </xdr:nvSpPr>
      <xdr:spPr>
        <a:xfrm>
          <a:off x="3450645" y="14557485"/>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125730</xdr:rowOff>
    </xdr:from>
    <xdr:to>
      <xdr:col>15</xdr:col>
      <xdr:colOff>101600</xdr:colOff>
      <xdr:row>83</xdr:row>
      <xdr:rowOff>58420</xdr:rowOff>
    </xdr:to>
    <xdr:sp macro="" textlink="">
      <xdr:nvSpPr>
        <xdr:cNvPr id="298" name="フローチャート: 判断 297">
          <a:extLst>
            <a:ext uri="{FF2B5EF4-FFF2-40B4-BE49-F238E27FC236}">
              <a16:creationId xmlns:a16="http://schemas.microsoft.com/office/drawing/2014/main" id="{425276BE-2328-4500-928F-1AAED235814A}"/>
            </a:ext>
          </a:extLst>
        </xdr:cNvPr>
        <xdr:cNvSpPr/>
      </xdr:nvSpPr>
      <xdr:spPr>
        <a:xfrm>
          <a:off x="2623930" y="14461932"/>
          <a:ext cx="101600" cy="10761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66675</xdr:rowOff>
    </xdr:from>
    <xdr:to>
      <xdr:col>10</xdr:col>
      <xdr:colOff>165100</xdr:colOff>
      <xdr:row>82</xdr:row>
      <xdr:rowOff>164465</xdr:rowOff>
    </xdr:to>
    <xdr:sp macro="" textlink="">
      <xdr:nvSpPr>
        <xdr:cNvPr id="299" name="フローチャート: 判断 298">
          <a:extLst>
            <a:ext uri="{FF2B5EF4-FFF2-40B4-BE49-F238E27FC236}">
              <a16:creationId xmlns:a16="http://schemas.microsoft.com/office/drawing/2014/main" id="{BEFE39F8-56B3-4D2E-ABD5-B00D1E624737}"/>
            </a:ext>
          </a:extLst>
        </xdr:cNvPr>
        <xdr:cNvSpPr/>
      </xdr:nvSpPr>
      <xdr:spPr>
        <a:xfrm>
          <a:off x="1812787" y="144028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33655</xdr:rowOff>
    </xdr:from>
    <xdr:to>
      <xdr:col>6</xdr:col>
      <xdr:colOff>38100</xdr:colOff>
      <xdr:row>82</xdr:row>
      <xdr:rowOff>131445</xdr:rowOff>
    </xdr:to>
    <xdr:sp macro="" textlink="">
      <xdr:nvSpPr>
        <xdr:cNvPr id="300" name="フローチャート: 判断 299">
          <a:extLst>
            <a:ext uri="{FF2B5EF4-FFF2-40B4-BE49-F238E27FC236}">
              <a16:creationId xmlns:a16="http://schemas.microsoft.com/office/drawing/2014/main" id="{8D6DBC5E-B261-4169-985B-7309A416923E}"/>
            </a:ext>
          </a:extLst>
        </xdr:cNvPr>
        <xdr:cNvSpPr/>
      </xdr:nvSpPr>
      <xdr:spPr>
        <a:xfrm>
          <a:off x="1001643" y="14369857"/>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908A1F14-73E4-45D0-9476-EF671C1D8231}"/>
            </a:ext>
          </a:extLst>
        </xdr:cNvPr>
        <xdr:cNvSpPr txBox="1"/>
      </xdr:nvSpPr>
      <xdr:spPr>
        <a:xfrm>
          <a:off x="408686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A4A4E9FB-D2E2-461A-AF67-24B9B5B78AAC}"/>
            </a:ext>
          </a:extLst>
        </xdr:cNvPr>
        <xdr:cNvSpPr txBox="1"/>
      </xdr:nvSpPr>
      <xdr:spPr>
        <a:xfrm>
          <a:off x="332334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3" name="テキスト ボックス 302">
          <a:extLst>
            <a:ext uri="{FF2B5EF4-FFF2-40B4-BE49-F238E27FC236}">
              <a16:creationId xmlns:a16="http://schemas.microsoft.com/office/drawing/2014/main" id="{98E5B4F1-FD2C-45D6-9ABE-6818C6D81C6D}"/>
            </a:ext>
          </a:extLst>
        </xdr:cNvPr>
        <xdr:cNvSpPr txBox="1"/>
      </xdr:nvSpPr>
      <xdr:spPr>
        <a:xfrm>
          <a:off x="249980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4" name="テキスト ボックス 303">
          <a:extLst>
            <a:ext uri="{FF2B5EF4-FFF2-40B4-BE49-F238E27FC236}">
              <a16:creationId xmlns:a16="http://schemas.microsoft.com/office/drawing/2014/main" id="{0DAD9EC7-E578-4172-87C2-C10EF86EEE1A}"/>
            </a:ext>
          </a:extLst>
        </xdr:cNvPr>
        <xdr:cNvSpPr txBox="1"/>
      </xdr:nvSpPr>
      <xdr:spPr>
        <a:xfrm>
          <a:off x="1688658"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5" name="テキスト ボックス 304">
          <a:extLst>
            <a:ext uri="{FF2B5EF4-FFF2-40B4-BE49-F238E27FC236}">
              <a16:creationId xmlns:a16="http://schemas.microsoft.com/office/drawing/2014/main" id="{FA39D3DB-7994-4395-814F-345C0F97C021}"/>
            </a:ext>
          </a:extLst>
        </xdr:cNvPr>
        <xdr:cNvSpPr txBox="1"/>
      </xdr:nvSpPr>
      <xdr:spPr>
        <a:xfrm>
          <a:off x="87434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158750</xdr:rowOff>
    </xdr:from>
    <xdr:to>
      <xdr:col>24</xdr:col>
      <xdr:colOff>114300</xdr:colOff>
      <xdr:row>83</xdr:row>
      <xdr:rowOff>91440</xdr:rowOff>
    </xdr:to>
    <xdr:sp macro="" textlink="">
      <xdr:nvSpPr>
        <xdr:cNvPr id="306" name="楕円 305">
          <a:extLst>
            <a:ext uri="{FF2B5EF4-FFF2-40B4-BE49-F238E27FC236}">
              <a16:creationId xmlns:a16="http://schemas.microsoft.com/office/drawing/2014/main" id="{B703E428-E1F7-429B-BA21-022C9419F61D}"/>
            </a:ext>
          </a:extLst>
        </xdr:cNvPr>
        <xdr:cNvSpPr/>
      </xdr:nvSpPr>
      <xdr:spPr>
        <a:xfrm>
          <a:off x="4210989" y="14494952"/>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15240</xdr:rowOff>
    </xdr:from>
    <xdr:ext cx="404495" cy="249555"/>
    <xdr:sp macro="" textlink="">
      <xdr:nvSpPr>
        <xdr:cNvPr id="307" name="【公営住宅】&#10;有形固定資産減価償却率該当値テキスト">
          <a:extLst>
            <a:ext uri="{FF2B5EF4-FFF2-40B4-BE49-F238E27FC236}">
              <a16:creationId xmlns:a16="http://schemas.microsoft.com/office/drawing/2014/main" id="{AD5D5A0A-6038-4647-9A9E-0136FDD26575}"/>
            </a:ext>
          </a:extLst>
        </xdr:cNvPr>
        <xdr:cNvSpPr txBox="1"/>
      </xdr:nvSpPr>
      <xdr:spPr>
        <a:xfrm>
          <a:off x="4299889" y="14351442"/>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118110</xdr:rowOff>
    </xdr:from>
    <xdr:to>
      <xdr:col>20</xdr:col>
      <xdr:colOff>38100</xdr:colOff>
      <xdr:row>83</xdr:row>
      <xdr:rowOff>50800</xdr:rowOff>
    </xdr:to>
    <xdr:sp macro="" textlink="">
      <xdr:nvSpPr>
        <xdr:cNvPr id="308" name="楕円 307">
          <a:extLst>
            <a:ext uri="{FF2B5EF4-FFF2-40B4-BE49-F238E27FC236}">
              <a16:creationId xmlns:a16="http://schemas.microsoft.com/office/drawing/2014/main" id="{E73E2C5B-7B53-49FC-A0F8-9B48AA1C9263}"/>
            </a:ext>
          </a:extLst>
        </xdr:cNvPr>
        <xdr:cNvSpPr/>
      </xdr:nvSpPr>
      <xdr:spPr>
        <a:xfrm>
          <a:off x="3450645" y="14454312"/>
          <a:ext cx="86029"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83</xdr:row>
      <xdr:rowOff>1905</xdr:rowOff>
    </xdr:from>
    <xdr:to>
      <xdr:col>24</xdr:col>
      <xdr:colOff>63500</xdr:colOff>
      <xdr:row>83</xdr:row>
      <xdr:rowOff>41910</xdr:rowOff>
    </xdr:to>
    <xdr:cxnSp macro="">
      <xdr:nvCxnSpPr>
        <xdr:cNvPr id="309" name="直線コネクタ 308">
          <a:extLst>
            <a:ext uri="{FF2B5EF4-FFF2-40B4-BE49-F238E27FC236}">
              <a16:creationId xmlns:a16="http://schemas.microsoft.com/office/drawing/2014/main" id="{D392F108-567D-4CBA-B4E8-2088733D55E5}"/>
            </a:ext>
          </a:extLst>
        </xdr:cNvPr>
        <xdr:cNvCxnSpPr/>
      </xdr:nvCxnSpPr>
      <xdr:spPr>
        <a:xfrm>
          <a:off x="3498270" y="14513035"/>
          <a:ext cx="763519"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81280</xdr:rowOff>
    </xdr:from>
    <xdr:to>
      <xdr:col>15</xdr:col>
      <xdr:colOff>101600</xdr:colOff>
      <xdr:row>83</xdr:row>
      <xdr:rowOff>13970</xdr:rowOff>
    </xdr:to>
    <xdr:sp macro="" textlink="">
      <xdr:nvSpPr>
        <xdr:cNvPr id="310" name="楕円 309">
          <a:extLst>
            <a:ext uri="{FF2B5EF4-FFF2-40B4-BE49-F238E27FC236}">
              <a16:creationId xmlns:a16="http://schemas.microsoft.com/office/drawing/2014/main" id="{A6ABA68E-B8B0-4D43-99B1-5A9EB52B12DA}"/>
            </a:ext>
          </a:extLst>
        </xdr:cNvPr>
        <xdr:cNvSpPr/>
      </xdr:nvSpPr>
      <xdr:spPr>
        <a:xfrm>
          <a:off x="2623930" y="14417482"/>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130175</xdr:rowOff>
    </xdr:from>
    <xdr:to>
      <xdr:col>19</xdr:col>
      <xdr:colOff>174625</xdr:colOff>
      <xdr:row>83</xdr:row>
      <xdr:rowOff>1905</xdr:rowOff>
    </xdr:to>
    <xdr:cxnSp macro="">
      <xdr:nvCxnSpPr>
        <xdr:cNvPr id="311" name="直線コネクタ 310">
          <a:extLst>
            <a:ext uri="{FF2B5EF4-FFF2-40B4-BE49-F238E27FC236}">
              <a16:creationId xmlns:a16="http://schemas.microsoft.com/office/drawing/2014/main" id="{4726BC47-0201-441C-A38F-5902B666FE3F}"/>
            </a:ext>
          </a:extLst>
        </xdr:cNvPr>
        <xdr:cNvCxnSpPr/>
      </xdr:nvCxnSpPr>
      <xdr:spPr>
        <a:xfrm>
          <a:off x="2674730" y="14466377"/>
          <a:ext cx="823540" cy="4665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46355</xdr:rowOff>
    </xdr:from>
    <xdr:to>
      <xdr:col>10</xdr:col>
      <xdr:colOff>165100</xdr:colOff>
      <xdr:row>82</xdr:row>
      <xdr:rowOff>144145</xdr:rowOff>
    </xdr:to>
    <xdr:sp macro="" textlink="">
      <xdr:nvSpPr>
        <xdr:cNvPr id="312" name="楕円 311">
          <a:extLst>
            <a:ext uri="{FF2B5EF4-FFF2-40B4-BE49-F238E27FC236}">
              <a16:creationId xmlns:a16="http://schemas.microsoft.com/office/drawing/2014/main" id="{B616DDC7-0D20-4B68-A2DB-60E676002E10}"/>
            </a:ext>
          </a:extLst>
        </xdr:cNvPr>
        <xdr:cNvSpPr/>
      </xdr:nvSpPr>
      <xdr:spPr>
        <a:xfrm>
          <a:off x="1812787" y="14382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95250</xdr:rowOff>
    </xdr:from>
    <xdr:to>
      <xdr:col>15</xdr:col>
      <xdr:colOff>50800</xdr:colOff>
      <xdr:row>82</xdr:row>
      <xdr:rowOff>130175</xdr:rowOff>
    </xdr:to>
    <xdr:cxnSp macro="">
      <xdr:nvCxnSpPr>
        <xdr:cNvPr id="313" name="直線コネクタ 312">
          <a:extLst>
            <a:ext uri="{FF2B5EF4-FFF2-40B4-BE49-F238E27FC236}">
              <a16:creationId xmlns:a16="http://schemas.microsoft.com/office/drawing/2014/main" id="{9B4F9B7D-92E6-4D60-8205-57A043995A96}"/>
            </a:ext>
          </a:extLst>
        </xdr:cNvPr>
        <xdr:cNvCxnSpPr/>
      </xdr:nvCxnSpPr>
      <xdr:spPr>
        <a:xfrm>
          <a:off x="1863587" y="14431452"/>
          <a:ext cx="811143"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11430</xdr:rowOff>
    </xdr:from>
    <xdr:to>
      <xdr:col>6</xdr:col>
      <xdr:colOff>38100</xdr:colOff>
      <xdr:row>82</xdr:row>
      <xdr:rowOff>109220</xdr:rowOff>
    </xdr:to>
    <xdr:sp macro="" textlink="">
      <xdr:nvSpPr>
        <xdr:cNvPr id="314" name="楕円 313">
          <a:extLst>
            <a:ext uri="{FF2B5EF4-FFF2-40B4-BE49-F238E27FC236}">
              <a16:creationId xmlns:a16="http://schemas.microsoft.com/office/drawing/2014/main" id="{540F87C4-1405-4082-B1DB-2EC627C9D8EE}"/>
            </a:ext>
          </a:extLst>
        </xdr:cNvPr>
        <xdr:cNvSpPr/>
      </xdr:nvSpPr>
      <xdr:spPr>
        <a:xfrm>
          <a:off x="1001643" y="14347632"/>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82</xdr:row>
      <xdr:rowOff>60960</xdr:rowOff>
    </xdr:from>
    <xdr:to>
      <xdr:col>10</xdr:col>
      <xdr:colOff>114300</xdr:colOff>
      <xdr:row>82</xdr:row>
      <xdr:rowOff>95250</xdr:rowOff>
    </xdr:to>
    <xdr:cxnSp macro="">
      <xdr:nvCxnSpPr>
        <xdr:cNvPr id="315" name="直線コネクタ 314">
          <a:extLst>
            <a:ext uri="{FF2B5EF4-FFF2-40B4-BE49-F238E27FC236}">
              <a16:creationId xmlns:a16="http://schemas.microsoft.com/office/drawing/2014/main" id="{C62BAFDD-A748-4F68-8581-184BBA052F35}"/>
            </a:ext>
          </a:extLst>
        </xdr:cNvPr>
        <xdr:cNvCxnSpPr/>
      </xdr:nvCxnSpPr>
      <xdr:spPr>
        <a:xfrm>
          <a:off x="1049268" y="14397162"/>
          <a:ext cx="814319"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135890</xdr:rowOff>
    </xdr:from>
    <xdr:ext cx="405130" cy="249555"/>
    <xdr:sp macro="" textlink="">
      <xdr:nvSpPr>
        <xdr:cNvPr id="316" name="n_1aveValue【公営住宅】&#10;有形固定資産減価償却率">
          <a:extLst>
            <a:ext uri="{FF2B5EF4-FFF2-40B4-BE49-F238E27FC236}">
              <a16:creationId xmlns:a16="http://schemas.microsoft.com/office/drawing/2014/main" id="{BDE8E654-6E18-49DB-BE05-F9049DF9CC70}"/>
            </a:ext>
          </a:extLst>
        </xdr:cNvPr>
        <xdr:cNvSpPr txBox="1"/>
      </xdr:nvSpPr>
      <xdr:spPr>
        <a:xfrm>
          <a:off x="3301752" y="146470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50165</xdr:rowOff>
    </xdr:from>
    <xdr:ext cx="405130" cy="248920"/>
    <xdr:sp macro="" textlink="">
      <xdr:nvSpPr>
        <xdr:cNvPr id="317" name="n_2aveValue【公営住宅】&#10;有形固定資産減価償却率">
          <a:extLst>
            <a:ext uri="{FF2B5EF4-FFF2-40B4-BE49-F238E27FC236}">
              <a16:creationId xmlns:a16="http://schemas.microsoft.com/office/drawing/2014/main" id="{D8C6C1B4-A97B-4089-9825-FD9A785A9A6D}"/>
            </a:ext>
          </a:extLst>
        </xdr:cNvPr>
        <xdr:cNvSpPr txBox="1"/>
      </xdr:nvSpPr>
      <xdr:spPr>
        <a:xfrm>
          <a:off x="2487737" y="1456129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156210</xdr:rowOff>
    </xdr:from>
    <xdr:ext cx="405130" cy="248920"/>
    <xdr:sp macro="" textlink="">
      <xdr:nvSpPr>
        <xdr:cNvPr id="318" name="n_3aveValue【公営住宅】&#10;有形固定資産減価償却率">
          <a:extLst>
            <a:ext uri="{FF2B5EF4-FFF2-40B4-BE49-F238E27FC236}">
              <a16:creationId xmlns:a16="http://schemas.microsoft.com/office/drawing/2014/main" id="{717B3D3D-ECB4-47D2-9031-A72B15704C84}"/>
            </a:ext>
          </a:extLst>
        </xdr:cNvPr>
        <xdr:cNvSpPr txBox="1"/>
      </xdr:nvSpPr>
      <xdr:spPr>
        <a:xfrm>
          <a:off x="1676593" y="14492412"/>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123190</xdr:rowOff>
    </xdr:from>
    <xdr:ext cx="405130" cy="248920"/>
    <xdr:sp macro="" textlink="">
      <xdr:nvSpPr>
        <xdr:cNvPr id="319" name="n_4aveValue【公営住宅】&#10;有形固定資産減価償却率">
          <a:extLst>
            <a:ext uri="{FF2B5EF4-FFF2-40B4-BE49-F238E27FC236}">
              <a16:creationId xmlns:a16="http://schemas.microsoft.com/office/drawing/2014/main" id="{695F5339-9CFC-4552-9E96-20C9BB913487}"/>
            </a:ext>
          </a:extLst>
        </xdr:cNvPr>
        <xdr:cNvSpPr txBox="1"/>
      </xdr:nvSpPr>
      <xdr:spPr>
        <a:xfrm>
          <a:off x="865450" y="14459392"/>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66675</xdr:rowOff>
    </xdr:from>
    <xdr:ext cx="405130" cy="249555"/>
    <xdr:sp macro="" textlink="">
      <xdr:nvSpPr>
        <xdr:cNvPr id="320" name="n_1mainValue【公営住宅】&#10;有形固定資産減価償却率">
          <a:extLst>
            <a:ext uri="{FF2B5EF4-FFF2-40B4-BE49-F238E27FC236}">
              <a16:creationId xmlns:a16="http://schemas.microsoft.com/office/drawing/2014/main" id="{C5A8F700-2808-4BD0-B452-DACD1F1849BF}"/>
            </a:ext>
          </a:extLst>
        </xdr:cNvPr>
        <xdr:cNvSpPr txBox="1"/>
      </xdr:nvSpPr>
      <xdr:spPr>
        <a:xfrm>
          <a:off x="3301752" y="14227948"/>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29845</xdr:rowOff>
    </xdr:from>
    <xdr:ext cx="405130" cy="248920"/>
    <xdr:sp macro="" textlink="">
      <xdr:nvSpPr>
        <xdr:cNvPr id="321" name="n_2mainValue【公営住宅】&#10;有形固定資産減価償却率">
          <a:extLst>
            <a:ext uri="{FF2B5EF4-FFF2-40B4-BE49-F238E27FC236}">
              <a16:creationId xmlns:a16="http://schemas.microsoft.com/office/drawing/2014/main" id="{2D287F81-676E-40B4-A71E-364031D40879}"/>
            </a:ext>
          </a:extLst>
        </xdr:cNvPr>
        <xdr:cNvSpPr txBox="1"/>
      </xdr:nvSpPr>
      <xdr:spPr>
        <a:xfrm>
          <a:off x="2487737" y="14191118"/>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160020</xdr:rowOff>
    </xdr:from>
    <xdr:ext cx="405130" cy="248920"/>
    <xdr:sp macro="" textlink="">
      <xdr:nvSpPr>
        <xdr:cNvPr id="322" name="n_3mainValue【公営住宅】&#10;有形固定資産減価償却率">
          <a:extLst>
            <a:ext uri="{FF2B5EF4-FFF2-40B4-BE49-F238E27FC236}">
              <a16:creationId xmlns:a16="http://schemas.microsoft.com/office/drawing/2014/main" id="{AADD9F95-6D4D-4EAB-B57F-8EE5345354E6}"/>
            </a:ext>
          </a:extLst>
        </xdr:cNvPr>
        <xdr:cNvSpPr txBox="1"/>
      </xdr:nvSpPr>
      <xdr:spPr>
        <a:xfrm>
          <a:off x="1676593" y="1414636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125730</xdr:rowOff>
    </xdr:from>
    <xdr:ext cx="405130" cy="248920"/>
    <xdr:sp macro="" textlink="">
      <xdr:nvSpPr>
        <xdr:cNvPr id="323" name="n_4mainValue【公営住宅】&#10;有形固定資産減価償却率">
          <a:extLst>
            <a:ext uri="{FF2B5EF4-FFF2-40B4-BE49-F238E27FC236}">
              <a16:creationId xmlns:a16="http://schemas.microsoft.com/office/drawing/2014/main" id="{123D2650-50ED-4405-BCCB-960551EB9906}"/>
            </a:ext>
          </a:extLst>
        </xdr:cNvPr>
        <xdr:cNvSpPr txBox="1"/>
      </xdr:nvSpPr>
      <xdr:spPr>
        <a:xfrm>
          <a:off x="865450" y="1411207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4" name="正方形/長方形 323">
          <a:extLst>
            <a:ext uri="{FF2B5EF4-FFF2-40B4-BE49-F238E27FC236}">
              <a16:creationId xmlns:a16="http://schemas.microsoft.com/office/drawing/2014/main" id="{9322A467-D3B9-4564-AE52-E0FB65C8BEDE}"/>
            </a:ext>
          </a:extLst>
        </xdr:cNvPr>
        <xdr:cNvSpPr/>
      </xdr:nvSpPr>
      <xdr:spPr>
        <a:xfrm>
          <a:off x="6074576" y="12033885"/>
          <a:ext cx="4335117" cy="6508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5" name="正方形/長方形 324">
          <a:extLst>
            <a:ext uri="{FF2B5EF4-FFF2-40B4-BE49-F238E27FC236}">
              <a16:creationId xmlns:a16="http://schemas.microsoft.com/office/drawing/2014/main" id="{513FB76E-AC4E-41A7-B268-EF4D58C2BFD6}"/>
            </a:ext>
          </a:extLst>
        </xdr:cNvPr>
        <xdr:cNvSpPr/>
      </xdr:nvSpPr>
      <xdr:spPr>
        <a:xfrm>
          <a:off x="6186004"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6" name="正方形/長方形 325">
          <a:extLst>
            <a:ext uri="{FF2B5EF4-FFF2-40B4-BE49-F238E27FC236}">
              <a16:creationId xmlns:a16="http://schemas.microsoft.com/office/drawing/2014/main" id="{B4617178-93A4-4A74-A074-D964F146EF0E}"/>
            </a:ext>
          </a:extLst>
        </xdr:cNvPr>
        <xdr:cNvSpPr/>
      </xdr:nvSpPr>
      <xdr:spPr>
        <a:xfrm>
          <a:off x="6186004"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7" name="正方形/長方形 326">
          <a:extLst>
            <a:ext uri="{FF2B5EF4-FFF2-40B4-BE49-F238E27FC236}">
              <a16:creationId xmlns:a16="http://schemas.microsoft.com/office/drawing/2014/main" id="{270A316B-ADCE-4A84-B89C-758B31E8787F}"/>
            </a:ext>
          </a:extLst>
        </xdr:cNvPr>
        <xdr:cNvSpPr/>
      </xdr:nvSpPr>
      <xdr:spPr>
        <a:xfrm>
          <a:off x="7124148"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8" name="正方形/長方形 327">
          <a:extLst>
            <a:ext uri="{FF2B5EF4-FFF2-40B4-BE49-F238E27FC236}">
              <a16:creationId xmlns:a16="http://schemas.microsoft.com/office/drawing/2014/main" id="{C9569B16-8A4D-4D31-BDDC-CDA6D7C655EA}"/>
            </a:ext>
          </a:extLst>
        </xdr:cNvPr>
        <xdr:cNvSpPr/>
      </xdr:nvSpPr>
      <xdr:spPr>
        <a:xfrm>
          <a:off x="7124148"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9" name="正方形/長方形 328">
          <a:extLst>
            <a:ext uri="{FF2B5EF4-FFF2-40B4-BE49-F238E27FC236}">
              <a16:creationId xmlns:a16="http://schemas.microsoft.com/office/drawing/2014/main" id="{0CB46289-7517-4160-802A-812D7971119A}"/>
            </a:ext>
          </a:extLst>
        </xdr:cNvPr>
        <xdr:cNvSpPr/>
      </xdr:nvSpPr>
      <xdr:spPr>
        <a:xfrm>
          <a:off x="8173720"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30" name="正方形/長方形 329">
          <a:extLst>
            <a:ext uri="{FF2B5EF4-FFF2-40B4-BE49-F238E27FC236}">
              <a16:creationId xmlns:a16="http://schemas.microsoft.com/office/drawing/2014/main" id="{E58A1B48-0808-4054-B43D-2245714F4B48}"/>
            </a:ext>
          </a:extLst>
        </xdr:cNvPr>
        <xdr:cNvSpPr/>
      </xdr:nvSpPr>
      <xdr:spPr>
        <a:xfrm>
          <a:off x="8173720"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31" name="正方形/長方形 330">
          <a:extLst>
            <a:ext uri="{FF2B5EF4-FFF2-40B4-BE49-F238E27FC236}">
              <a16:creationId xmlns:a16="http://schemas.microsoft.com/office/drawing/2014/main" id="{62D1672C-87C6-45F3-8436-DD30EA949989}"/>
            </a:ext>
          </a:extLst>
        </xdr:cNvPr>
        <xdr:cNvSpPr/>
      </xdr:nvSpPr>
      <xdr:spPr>
        <a:xfrm>
          <a:off x="6074576" y="13203776"/>
          <a:ext cx="4335117"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2" name="テキスト ボックス 331">
          <a:extLst>
            <a:ext uri="{FF2B5EF4-FFF2-40B4-BE49-F238E27FC236}">
              <a16:creationId xmlns:a16="http://schemas.microsoft.com/office/drawing/2014/main" id="{B468D887-B1D0-4A61-B9B4-63ABAAF938E1}"/>
            </a:ext>
          </a:extLst>
        </xdr:cNvPr>
        <xdr:cNvSpPr txBox="1"/>
      </xdr:nvSpPr>
      <xdr:spPr>
        <a:xfrm>
          <a:off x="6036476" y="13009797"/>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3" name="直線コネクタ 332">
          <a:extLst>
            <a:ext uri="{FF2B5EF4-FFF2-40B4-BE49-F238E27FC236}">
              <a16:creationId xmlns:a16="http://schemas.microsoft.com/office/drawing/2014/main" id="{68198888-61B9-4514-9553-72AFF595F29A}"/>
            </a:ext>
          </a:extLst>
        </xdr:cNvPr>
        <xdr:cNvCxnSpPr/>
      </xdr:nvCxnSpPr>
      <xdr:spPr>
        <a:xfrm>
          <a:off x="6074576" y="1553245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109855</xdr:rowOff>
    </xdr:from>
    <xdr:to>
      <xdr:col>59</xdr:col>
      <xdr:colOff>50800</xdr:colOff>
      <xdr:row>86</xdr:row>
      <xdr:rowOff>109855</xdr:rowOff>
    </xdr:to>
    <xdr:cxnSp macro="">
      <xdr:nvCxnSpPr>
        <xdr:cNvPr id="334" name="直線コネクタ 333">
          <a:extLst>
            <a:ext uri="{FF2B5EF4-FFF2-40B4-BE49-F238E27FC236}">
              <a16:creationId xmlns:a16="http://schemas.microsoft.com/office/drawing/2014/main" id="{B36014AD-A453-43E9-A68F-C679769FB7E0}"/>
            </a:ext>
          </a:extLst>
        </xdr:cNvPr>
        <xdr:cNvCxnSpPr/>
      </xdr:nvCxnSpPr>
      <xdr:spPr>
        <a:xfrm>
          <a:off x="6074576" y="1514577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137795</xdr:rowOff>
    </xdr:from>
    <xdr:ext cx="466725" cy="249555"/>
    <xdr:sp macro="" textlink="">
      <xdr:nvSpPr>
        <xdr:cNvPr id="335" name="テキスト ボックス 334">
          <a:extLst>
            <a:ext uri="{FF2B5EF4-FFF2-40B4-BE49-F238E27FC236}">
              <a16:creationId xmlns:a16="http://schemas.microsoft.com/office/drawing/2014/main" id="{F363C662-3A25-46EC-8A61-5F5014717ACB}"/>
            </a:ext>
          </a:extLst>
        </xdr:cNvPr>
        <xdr:cNvSpPr txBox="1"/>
      </xdr:nvSpPr>
      <xdr:spPr>
        <a:xfrm>
          <a:off x="5638358" y="1499878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73025</xdr:rowOff>
    </xdr:from>
    <xdr:to>
      <xdr:col>59</xdr:col>
      <xdr:colOff>50800</xdr:colOff>
      <xdr:row>84</xdr:row>
      <xdr:rowOff>73025</xdr:rowOff>
    </xdr:to>
    <xdr:cxnSp macro="">
      <xdr:nvCxnSpPr>
        <xdr:cNvPr id="336" name="直線コネクタ 335">
          <a:extLst>
            <a:ext uri="{FF2B5EF4-FFF2-40B4-BE49-F238E27FC236}">
              <a16:creationId xmlns:a16="http://schemas.microsoft.com/office/drawing/2014/main" id="{BEC8185E-C448-4D25-B896-4A82A1B003A8}"/>
            </a:ext>
          </a:extLst>
        </xdr:cNvPr>
        <xdr:cNvCxnSpPr/>
      </xdr:nvCxnSpPr>
      <xdr:spPr>
        <a:xfrm>
          <a:off x="6074576" y="1475908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101600</xdr:rowOff>
    </xdr:from>
    <xdr:ext cx="466725" cy="249555"/>
    <xdr:sp macro="" textlink="">
      <xdr:nvSpPr>
        <xdr:cNvPr id="337" name="テキスト ボックス 336">
          <a:extLst>
            <a:ext uri="{FF2B5EF4-FFF2-40B4-BE49-F238E27FC236}">
              <a16:creationId xmlns:a16="http://schemas.microsoft.com/office/drawing/2014/main" id="{A1515614-C7D4-4025-A47D-E9E7D6A56C8D}"/>
            </a:ext>
          </a:extLst>
        </xdr:cNvPr>
        <xdr:cNvSpPr txBox="1"/>
      </xdr:nvSpPr>
      <xdr:spPr>
        <a:xfrm>
          <a:off x="5638358" y="1461273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36830</xdr:rowOff>
    </xdr:from>
    <xdr:to>
      <xdr:col>59</xdr:col>
      <xdr:colOff>50800</xdr:colOff>
      <xdr:row>82</xdr:row>
      <xdr:rowOff>36830</xdr:rowOff>
    </xdr:to>
    <xdr:cxnSp macro="">
      <xdr:nvCxnSpPr>
        <xdr:cNvPr id="338" name="直線コネクタ 337">
          <a:extLst>
            <a:ext uri="{FF2B5EF4-FFF2-40B4-BE49-F238E27FC236}">
              <a16:creationId xmlns:a16="http://schemas.microsoft.com/office/drawing/2014/main" id="{66EA53B0-5C18-47C0-9211-895968188BD7}"/>
            </a:ext>
          </a:extLst>
        </xdr:cNvPr>
        <xdr:cNvCxnSpPr/>
      </xdr:nvCxnSpPr>
      <xdr:spPr>
        <a:xfrm>
          <a:off x="6074576" y="1437303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64770</xdr:rowOff>
    </xdr:from>
    <xdr:ext cx="466725" cy="249555"/>
    <xdr:sp macro="" textlink="">
      <xdr:nvSpPr>
        <xdr:cNvPr id="339" name="テキスト ボックス 338">
          <a:extLst>
            <a:ext uri="{FF2B5EF4-FFF2-40B4-BE49-F238E27FC236}">
              <a16:creationId xmlns:a16="http://schemas.microsoft.com/office/drawing/2014/main" id="{A954328F-1376-4359-8430-D15985035B1E}"/>
            </a:ext>
          </a:extLst>
        </xdr:cNvPr>
        <xdr:cNvSpPr txBox="1"/>
      </xdr:nvSpPr>
      <xdr:spPr>
        <a:xfrm>
          <a:off x="5638358" y="1422604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22EC8863-6219-40CE-B0C3-B4C42A95BF09}"/>
            </a:ext>
          </a:extLst>
        </xdr:cNvPr>
        <xdr:cNvCxnSpPr/>
      </xdr:nvCxnSpPr>
      <xdr:spPr>
        <a:xfrm>
          <a:off x="6074576" y="1398634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27940</xdr:rowOff>
    </xdr:from>
    <xdr:ext cx="466725" cy="248920"/>
    <xdr:sp macro="" textlink="">
      <xdr:nvSpPr>
        <xdr:cNvPr id="341" name="テキスト ボックス 340">
          <a:extLst>
            <a:ext uri="{FF2B5EF4-FFF2-40B4-BE49-F238E27FC236}">
              <a16:creationId xmlns:a16="http://schemas.microsoft.com/office/drawing/2014/main" id="{35F9B855-F55B-4188-96FA-65225340CF62}"/>
            </a:ext>
          </a:extLst>
        </xdr:cNvPr>
        <xdr:cNvSpPr txBox="1"/>
      </xdr:nvSpPr>
      <xdr:spPr>
        <a:xfrm>
          <a:off x="5638358" y="13839356"/>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128270</xdr:rowOff>
    </xdr:from>
    <xdr:to>
      <xdr:col>59</xdr:col>
      <xdr:colOff>50800</xdr:colOff>
      <xdr:row>77</xdr:row>
      <xdr:rowOff>128270</xdr:rowOff>
    </xdr:to>
    <xdr:cxnSp macro="">
      <xdr:nvCxnSpPr>
        <xdr:cNvPr id="342" name="直線コネクタ 341">
          <a:extLst>
            <a:ext uri="{FF2B5EF4-FFF2-40B4-BE49-F238E27FC236}">
              <a16:creationId xmlns:a16="http://schemas.microsoft.com/office/drawing/2014/main" id="{A8F4A32B-0791-46A1-85AC-B585833C1EBF}"/>
            </a:ext>
          </a:extLst>
        </xdr:cNvPr>
        <xdr:cNvCxnSpPr/>
      </xdr:nvCxnSpPr>
      <xdr:spPr>
        <a:xfrm>
          <a:off x="6074576" y="1358982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156845</xdr:rowOff>
    </xdr:from>
    <xdr:ext cx="466725" cy="248920"/>
    <xdr:sp macro="" textlink="">
      <xdr:nvSpPr>
        <xdr:cNvPr id="343" name="テキスト ボックス 342">
          <a:extLst>
            <a:ext uri="{FF2B5EF4-FFF2-40B4-BE49-F238E27FC236}">
              <a16:creationId xmlns:a16="http://schemas.microsoft.com/office/drawing/2014/main" id="{8BC1AC08-2893-43ED-96A8-19E1C19B20C0}"/>
            </a:ext>
          </a:extLst>
        </xdr:cNvPr>
        <xdr:cNvSpPr txBox="1"/>
      </xdr:nvSpPr>
      <xdr:spPr>
        <a:xfrm>
          <a:off x="5638358" y="1344347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44" name="直線コネクタ 343">
          <a:extLst>
            <a:ext uri="{FF2B5EF4-FFF2-40B4-BE49-F238E27FC236}">
              <a16:creationId xmlns:a16="http://schemas.microsoft.com/office/drawing/2014/main" id="{AF1B7F35-7D91-4310-A3A7-A15106EE4A4F}"/>
            </a:ext>
          </a:extLst>
        </xdr:cNvPr>
        <xdr:cNvCxnSpPr/>
      </xdr:nvCxnSpPr>
      <xdr:spPr>
        <a:xfrm>
          <a:off x="6074576" y="1320377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6725" cy="248920"/>
    <xdr:sp macro="" textlink="">
      <xdr:nvSpPr>
        <xdr:cNvPr id="345" name="テキスト ボックス 344">
          <a:extLst>
            <a:ext uri="{FF2B5EF4-FFF2-40B4-BE49-F238E27FC236}">
              <a16:creationId xmlns:a16="http://schemas.microsoft.com/office/drawing/2014/main" id="{14DC5E17-9B49-4F0B-BEA0-409CD74702FD}"/>
            </a:ext>
          </a:extLst>
        </xdr:cNvPr>
        <xdr:cNvSpPr txBox="1"/>
      </xdr:nvSpPr>
      <xdr:spPr>
        <a:xfrm>
          <a:off x="5638358" y="1305678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6" name="【公営住宅】&#10;一人当たり面積グラフ枠">
          <a:extLst>
            <a:ext uri="{FF2B5EF4-FFF2-40B4-BE49-F238E27FC236}">
              <a16:creationId xmlns:a16="http://schemas.microsoft.com/office/drawing/2014/main" id="{B521E1CD-4A6C-4C58-975A-0ED8A2012BF5}"/>
            </a:ext>
          </a:extLst>
        </xdr:cNvPr>
        <xdr:cNvSpPr/>
      </xdr:nvSpPr>
      <xdr:spPr>
        <a:xfrm>
          <a:off x="6074576" y="13203776"/>
          <a:ext cx="4335117"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77</xdr:row>
      <xdr:rowOff>93345</xdr:rowOff>
    </xdr:from>
    <xdr:to>
      <xdr:col>54</xdr:col>
      <xdr:colOff>174625</xdr:colOff>
      <xdr:row>86</xdr:row>
      <xdr:rowOff>77470</xdr:rowOff>
    </xdr:to>
    <xdr:cxnSp macro="">
      <xdr:nvCxnSpPr>
        <xdr:cNvPr id="347" name="直線コネクタ 346">
          <a:extLst>
            <a:ext uri="{FF2B5EF4-FFF2-40B4-BE49-F238E27FC236}">
              <a16:creationId xmlns:a16="http://schemas.microsoft.com/office/drawing/2014/main" id="{56EDADCD-6CD7-49D1-8052-A0AF9434955D}"/>
            </a:ext>
          </a:extLst>
        </xdr:cNvPr>
        <xdr:cNvCxnSpPr/>
      </xdr:nvCxnSpPr>
      <xdr:spPr>
        <a:xfrm flipV="1">
          <a:off x="9620775" y="13554903"/>
          <a:ext cx="0" cy="155848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81280</xdr:rowOff>
    </xdr:from>
    <xdr:ext cx="469265" cy="249555"/>
    <xdr:sp macro="" textlink="">
      <xdr:nvSpPr>
        <xdr:cNvPr id="348" name="【公営住宅】&#10;一人当たり面積最小値テキスト">
          <a:extLst>
            <a:ext uri="{FF2B5EF4-FFF2-40B4-BE49-F238E27FC236}">
              <a16:creationId xmlns:a16="http://schemas.microsoft.com/office/drawing/2014/main" id="{0FBF4861-3851-4B91-9F5E-FEDFD53FFDC0}"/>
            </a:ext>
          </a:extLst>
        </xdr:cNvPr>
        <xdr:cNvSpPr txBox="1"/>
      </xdr:nvSpPr>
      <xdr:spPr>
        <a:xfrm>
          <a:off x="9659178" y="1511719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77470</xdr:rowOff>
    </xdr:from>
    <xdr:to>
      <xdr:col>55</xdr:col>
      <xdr:colOff>88900</xdr:colOff>
      <xdr:row>86</xdr:row>
      <xdr:rowOff>77470</xdr:rowOff>
    </xdr:to>
    <xdr:cxnSp macro="">
      <xdr:nvCxnSpPr>
        <xdr:cNvPr id="349" name="直線コネクタ 348">
          <a:extLst>
            <a:ext uri="{FF2B5EF4-FFF2-40B4-BE49-F238E27FC236}">
              <a16:creationId xmlns:a16="http://schemas.microsoft.com/office/drawing/2014/main" id="{4D0FA79F-A71A-4008-8B10-5D63D078320A}"/>
            </a:ext>
          </a:extLst>
        </xdr:cNvPr>
        <xdr:cNvCxnSpPr/>
      </xdr:nvCxnSpPr>
      <xdr:spPr>
        <a:xfrm>
          <a:off x="9547750" y="15113387"/>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41275</xdr:rowOff>
    </xdr:from>
    <xdr:ext cx="469265" cy="249555"/>
    <xdr:sp macro="" textlink="">
      <xdr:nvSpPr>
        <xdr:cNvPr id="350" name="【公営住宅】&#10;一人当たり面積最大値テキスト">
          <a:extLst>
            <a:ext uri="{FF2B5EF4-FFF2-40B4-BE49-F238E27FC236}">
              <a16:creationId xmlns:a16="http://schemas.microsoft.com/office/drawing/2014/main" id="{3CF35685-7E3D-4800-876D-631DB25AE31D}"/>
            </a:ext>
          </a:extLst>
        </xdr:cNvPr>
        <xdr:cNvSpPr txBox="1"/>
      </xdr:nvSpPr>
      <xdr:spPr>
        <a:xfrm>
          <a:off x="9659178" y="1332790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93345</xdr:rowOff>
    </xdr:from>
    <xdr:to>
      <xdr:col>55</xdr:col>
      <xdr:colOff>88900</xdr:colOff>
      <xdr:row>77</xdr:row>
      <xdr:rowOff>93345</xdr:rowOff>
    </xdr:to>
    <xdr:cxnSp macro="">
      <xdr:nvCxnSpPr>
        <xdr:cNvPr id="351" name="直線コネクタ 350">
          <a:extLst>
            <a:ext uri="{FF2B5EF4-FFF2-40B4-BE49-F238E27FC236}">
              <a16:creationId xmlns:a16="http://schemas.microsoft.com/office/drawing/2014/main" id="{BD24878C-3E40-4496-9964-223FDB3629D9}"/>
            </a:ext>
          </a:extLst>
        </xdr:cNvPr>
        <xdr:cNvCxnSpPr/>
      </xdr:nvCxnSpPr>
      <xdr:spPr>
        <a:xfrm>
          <a:off x="9547750" y="13554903"/>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92075</xdr:rowOff>
    </xdr:from>
    <xdr:ext cx="469265" cy="248920"/>
    <xdr:sp macro="" textlink="">
      <xdr:nvSpPr>
        <xdr:cNvPr id="352" name="【公営住宅】&#10;一人当たり面積平均値テキスト">
          <a:extLst>
            <a:ext uri="{FF2B5EF4-FFF2-40B4-BE49-F238E27FC236}">
              <a16:creationId xmlns:a16="http://schemas.microsoft.com/office/drawing/2014/main" id="{43FBBB34-642B-4580-900A-E6C1EB9FC53E}"/>
            </a:ext>
          </a:extLst>
        </xdr:cNvPr>
        <xdr:cNvSpPr txBox="1"/>
      </xdr:nvSpPr>
      <xdr:spPr>
        <a:xfrm>
          <a:off x="9659178" y="14778134"/>
          <a:ext cx="46926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112395</xdr:rowOff>
    </xdr:from>
    <xdr:to>
      <xdr:col>55</xdr:col>
      <xdr:colOff>50800</xdr:colOff>
      <xdr:row>85</xdr:row>
      <xdr:rowOff>45085</xdr:rowOff>
    </xdr:to>
    <xdr:sp macro="" textlink="">
      <xdr:nvSpPr>
        <xdr:cNvPr id="353" name="フローチャート: 判断 352">
          <a:extLst>
            <a:ext uri="{FF2B5EF4-FFF2-40B4-BE49-F238E27FC236}">
              <a16:creationId xmlns:a16="http://schemas.microsoft.com/office/drawing/2014/main" id="{F77BA634-77C3-4451-ABD6-968C09D9BFD8}"/>
            </a:ext>
          </a:extLst>
        </xdr:cNvPr>
        <xdr:cNvSpPr/>
      </xdr:nvSpPr>
      <xdr:spPr>
        <a:xfrm>
          <a:off x="9585850" y="14798454"/>
          <a:ext cx="86028"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108585</xdr:rowOff>
    </xdr:from>
    <xdr:to>
      <xdr:col>50</xdr:col>
      <xdr:colOff>165100</xdr:colOff>
      <xdr:row>85</xdr:row>
      <xdr:rowOff>41275</xdr:rowOff>
    </xdr:to>
    <xdr:sp macro="" textlink="">
      <xdr:nvSpPr>
        <xdr:cNvPr id="354" name="フローチャート: 判断 353">
          <a:extLst>
            <a:ext uri="{FF2B5EF4-FFF2-40B4-BE49-F238E27FC236}">
              <a16:creationId xmlns:a16="http://schemas.microsoft.com/office/drawing/2014/main" id="{5B7D871E-EED6-454B-9699-32A07D3D8032}"/>
            </a:ext>
          </a:extLst>
        </xdr:cNvPr>
        <xdr:cNvSpPr/>
      </xdr:nvSpPr>
      <xdr:spPr>
        <a:xfrm>
          <a:off x="8809935" y="1479464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96520</xdr:rowOff>
    </xdr:from>
    <xdr:to>
      <xdr:col>46</xdr:col>
      <xdr:colOff>38100</xdr:colOff>
      <xdr:row>85</xdr:row>
      <xdr:rowOff>29210</xdr:rowOff>
    </xdr:to>
    <xdr:sp macro="" textlink="">
      <xdr:nvSpPr>
        <xdr:cNvPr id="355" name="フローチャート: 判断 354">
          <a:extLst>
            <a:ext uri="{FF2B5EF4-FFF2-40B4-BE49-F238E27FC236}">
              <a16:creationId xmlns:a16="http://schemas.microsoft.com/office/drawing/2014/main" id="{A46B4391-EBA2-43F8-A827-54A3819DA3CB}"/>
            </a:ext>
          </a:extLst>
        </xdr:cNvPr>
        <xdr:cNvSpPr/>
      </xdr:nvSpPr>
      <xdr:spPr>
        <a:xfrm>
          <a:off x="7998791" y="14782579"/>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98425</xdr:rowOff>
    </xdr:from>
    <xdr:to>
      <xdr:col>41</xdr:col>
      <xdr:colOff>101600</xdr:colOff>
      <xdr:row>85</xdr:row>
      <xdr:rowOff>31115</xdr:rowOff>
    </xdr:to>
    <xdr:sp macro="" textlink="">
      <xdr:nvSpPr>
        <xdr:cNvPr id="356" name="フローチャート: 判断 355">
          <a:extLst>
            <a:ext uri="{FF2B5EF4-FFF2-40B4-BE49-F238E27FC236}">
              <a16:creationId xmlns:a16="http://schemas.microsoft.com/office/drawing/2014/main" id="{12C451D6-AF80-4CF7-9716-7CE812295D5C}"/>
            </a:ext>
          </a:extLst>
        </xdr:cNvPr>
        <xdr:cNvSpPr/>
      </xdr:nvSpPr>
      <xdr:spPr>
        <a:xfrm>
          <a:off x="7172077" y="1478448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107950</xdr:rowOff>
    </xdr:from>
    <xdr:to>
      <xdr:col>36</xdr:col>
      <xdr:colOff>165100</xdr:colOff>
      <xdr:row>85</xdr:row>
      <xdr:rowOff>40640</xdr:rowOff>
    </xdr:to>
    <xdr:sp macro="" textlink="">
      <xdr:nvSpPr>
        <xdr:cNvPr id="357" name="フローチャート: 判断 356">
          <a:extLst>
            <a:ext uri="{FF2B5EF4-FFF2-40B4-BE49-F238E27FC236}">
              <a16:creationId xmlns:a16="http://schemas.microsoft.com/office/drawing/2014/main" id="{4C9B77DC-B969-49B4-9452-A74BB7883344}"/>
            </a:ext>
          </a:extLst>
        </xdr:cNvPr>
        <xdr:cNvSpPr/>
      </xdr:nvSpPr>
      <xdr:spPr>
        <a:xfrm>
          <a:off x="6360933" y="14794009"/>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8" name="テキスト ボックス 357">
          <a:extLst>
            <a:ext uri="{FF2B5EF4-FFF2-40B4-BE49-F238E27FC236}">
              <a16:creationId xmlns:a16="http://schemas.microsoft.com/office/drawing/2014/main" id="{7390451D-6CF7-4C9E-AF95-CEC5D8472300}"/>
            </a:ext>
          </a:extLst>
        </xdr:cNvPr>
        <xdr:cNvSpPr txBox="1"/>
      </xdr:nvSpPr>
      <xdr:spPr>
        <a:xfrm>
          <a:off x="944615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9" name="テキスト ボックス 358">
          <a:extLst>
            <a:ext uri="{FF2B5EF4-FFF2-40B4-BE49-F238E27FC236}">
              <a16:creationId xmlns:a16="http://schemas.microsoft.com/office/drawing/2014/main" id="{41118734-BD58-4E31-BE4A-BE0D36A69C4F}"/>
            </a:ext>
          </a:extLst>
        </xdr:cNvPr>
        <xdr:cNvSpPr txBox="1"/>
      </xdr:nvSpPr>
      <xdr:spPr>
        <a:xfrm>
          <a:off x="8685806"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60" name="テキスト ボックス 359">
          <a:extLst>
            <a:ext uri="{FF2B5EF4-FFF2-40B4-BE49-F238E27FC236}">
              <a16:creationId xmlns:a16="http://schemas.microsoft.com/office/drawing/2014/main" id="{5DB36E9E-8804-4FF9-9C9D-0DD48C43442C}"/>
            </a:ext>
          </a:extLst>
        </xdr:cNvPr>
        <xdr:cNvSpPr txBox="1"/>
      </xdr:nvSpPr>
      <xdr:spPr>
        <a:xfrm>
          <a:off x="7871488"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61" name="テキスト ボックス 360">
          <a:extLst>
            <a:ext uri="{FF2B5EF4-FFF2-40B4-BE49-F238E27FC236}">
              <a16:creationId xmlns:a16="http://schemas.microsoft.com/office/drawing/2014/main" id="{198D50F3-2B7C-4C34-AC02-B4C2099FBC58}"/>
            </a:ext>
          </a:extLst>
        </xdr:cNvPr>
        <xdr:cNvSpPr txBox="1"/>
      </xdr:nvSpPr>
      <xdr:spPr>
        <a:xfrm>
          <a:off x="7047948"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62" name="テキスト ボックス 361">
          <a:extLst>
            <a:ext uri="{FF2B5EF4-FFF2-40B4-BE49-F238E27FC236}">
              <a16:creationId xmlns:a16="http://schemas.microsoft.com/office/drawing/2014/main" id="{83C8FAB5-E4E6-42D2-B953-0BCD535AF997}"/>
            </a:ext>
          </a:extLst>
        </xdr:cNvPr>
        <xdr:cNvSpPr txBox="1"/>
      </xdr:nvSpPr>
      <xdr:spPr>
        <a:xfrm>
          <a:off x="6236804"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45720</xdr:rowOff>
    </xdr:from>
    <xdr:to>
      <xdr:col>55</xdr:col>
      <xdr:colOff>50800</xdr:colOff>
      <xdr:row>84</xdr:row>
      <xdr:rowOff>143510</xdr:rowOff>
    </xdr:to>
    <xdr:sp macro="" textlink="">
      <xdr:nvSpPr>
        <xdr:cNvPr id="363" name="楕円 362">
          <a:extLst>
            <a:ext uri="{FF2B5EF4-FFF2-40B4-BE49-F238E27FC236}">
              <a16:creationId xmlns:a16="http://schemas.microsoft.com/office/drawing/2014/main" id="{49F7BD2E-FE7D-468C-BFF6-BA66F7492DF7}"/>
            </a:ext>
          </a:extLst>
        </xdr:cNvPr>
        <xdr:cNvSpPr/>
      </xdr:nvSpPr>
      <xdr:spPr>
        <a:xfrm>
          <a:off x="9585850" y="14731779"/>
          <a:ext cx="86028"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67945</xdr:rowOff>
    </xdr:from>
    <xdr:ext cx="469265" cy="249555"/>
    <xdr:sp macro="" textlink="">
      <xdr:nvSpPr>
        <xdr:cNvPr id="364" name="【公営住宅】&#10;一人当たり面積該当値テキスト">
          <a:extLst>
            <a:ext uri="{FF2B5EF4-FFF2-40B4-BE49-F238E27FC236}">
              <a16:creationId xmlns:a16="http://schemas.microsoft.com/office/drawing/2014/main" id="{87185DCA-D8C1-424E-B450-3E8EA343801D}"/>
            </a:ext>
          </a:extLst>
        </xdr:cNvPr>
        <xdr:cNvSpPr txBox="1"/>
      </xdr:nvSpPr>
      <xdr:spPr>
        <a:xfrm>
          <a:off x="9659178" y="1457907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52705</xdr:rowOff>
    </xdr:from>
    <xdr:to>
      <xdr:col>50</xdr:col>
      <xdr:colOff>165100</xdr:colOff>
      <xdr:row>84</xdr:row>
      <xdr:rowOff>150495</xdr:rowOff>
    </xdr:to>
    <xdr:sp macro="" textlink="">
      <xdr:nvSpPr>
        <xdr:cNvPr id="365" name="楕円 364">
          <a:extLst>
            <a:ext uri="{FF2B5EF4-FFF2-40B4-BE49-F238E27FC236}">
              <a16:creationId xmlns:a16="http://schemas.microsoft.com/office/drawing/2014/main" id="{894D1EB8-7884-4F2B-834B-29AFC5F7FC52}"/>
            </a:ext>
          </a:extLst>
        </xdr:cNvPr>
        <xdr:cNvSpPr/>
      </xdr:nvSpPr>
      <xdr:spPr>
        <a:xfrm>
          <a:off x="8809935" y="14738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94615</xdr:rowOff>
    </xdr:from>
    <xdr:to>
      <xdr:col>55</xdr:col>
      <xdr:colOff>0</xdr:colOff>
      <xdr:row>84</xdr:row>
      <xdr:rowOff>101600</xdr:rowOff>
    </xdr:to>
    <xdr:cxnSp macro="">
      <xdr:nvCxnSpPr>
        <xdr:cNvPr id="366" name="直線コネクタ 365">
          <a:extLst>
            <a:ext uri="{FF2B5EF4-FFF2-40B4-BE49-F238E27FC236}">
              <a16:creationId xmlns:a16="http://schemas.microsoft.com/office/drawing/2014/main" id="{82FAA246-DCF6-44D6-BDC6-AE12FD60EC5F}"/>
            </a:ext>
          </a:extLst>
        </xdr:cNvPr>
        <xdr:cNvCxnSpPr/>
      </xdr:nvCxnSpPr>
      <xdr:spPr>
        <a:xfrm flipV="1">
          <a:off x="8860735" y="14780674"/>
          <a:ext cx="760343"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59055</xdr:rowOff>
    </xdr:from>
    <xdr:to>
      <xdr:col>46</xdr:col>
      <xdr:colOff>38100</xdr:colOff>
      <xdr:row>84</xdr:row>
      <xdr:rowOff>156845</xdr:rowOff>
    </xdr:to>
    <xdr:sp macro="" textlink="">
      <xdr:nvSpPr>
        <xdr:cNvPr id="367" name="楕円 366">
          <a:extLst>
            <a:ext uri="{FF2B5EF4-FFF2-40B4-BE49-F238E27FC236}">
              <a16:creationId xmlns:a16="http://schemas.microsoft.com/office/drawing/2014/main" id="{EC4770A4-76FB-4ED2-9592-F29AEFAE3553}"/>
            </a:ext>
          </a:extLst>
        </xdr:cNvPr>
        <xdr:cNvSpPr/>
      </xdr:nvSpPr>
      <xdr:spPr>
        <a:xfrm>
          <a:off x="7998791" y="14745114"/>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84</xdr:row>
      <xdr:rowOff>101600</xdr:rowOff>
    </xdr:from>
    <xdr:to>
      <xdr:col>50</xdr:col>
      <xdr:colOff>114300</xdr:colOff>
      <xdr:row>84</xdr:row>
      <xdr:rowOff>107315</xdr:rowOff>
    </xdr:to>
    <xdr:cxnSp macro="">
      <xdr:nvCxnSpPr>
        <xdr:cNvPr id="368" name="直線コネクタ 367">
          <a:extLst>
            <a:ext uri="{FF2B5EF4-FFF2-40B4-BE49-F238E27FC236}">
              <a16:creationId xmlns:a16="http://schemas.microsoft.com/office/drawing/2014/main" id="{81CFDA5E-30A0-4C64-93BE-D9F9D0800EA5}"/>
            </a:ext>
          </a:extLst>
        </xdr:cNvPr>
        <xdr:cNvCxnSpPr/>
      </xdr:nvCxnSpPr>
      <xdr:spPr>
        <a:xfrm flipV="1">
          <a:off x="8046416" y="14787659"/>
          <a:ext cx="814319"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64135</xdr:rowOff>
    </xdr:from>
    <xdr:to>
      <xdr:col>41</xdr:col>
      <xdr:colOff>101600</xdr:colOff>
      <xdr:row>84</xdr:row>
      <xdr:rowOff>161925</xdr:rowOff>
    </xdr:to>
    <xdr:sp macro="" textlink="">
      <xdr:nvSpPr>
        <xdr:cNvPr id="369" name="楕円 368">
          <a:extLst>
            <a:ext uri="{FF2B5EF4-FFF2-40B4-BE49-F238E27FC236}">
              <a16:creationId xmlns:a16="http://schemas.microsoft.com/office/drawing/2014/main" id="{37926186-95EF-4184-8915-3CFAC25B5627}"/>
            </a:ext>
          </a:extLst>
        </xdr:cNvPr>
        <xdr:cNvSpPr/>
      </xdr:nvSpPr>
      <xdr:spPr>
        <a:xfrm>
          <a:off x="7172077" y="14750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107315</xdr:rowOff>
    </xdr:from>
    <xdr:to>
      <xdr:col>45</xdr:col>
      <xdr:colOff>174625</xdr:colOff>
      <xdr:row>84</xdr:row>
      <xdr:rowOff>113030</xdr:rowOff>
    </xdr:to>
    <xdr:cxnSp macro="">
      <xdr:nvCxnSpPr>
        <xdr:cNvPr id="370" name="直線コネクタ 369">
          <a:extLst>
            <a:ext uri="{FF2B5EF4-FFF2-40B4-BE49-F238E27FC236}">
              <a16:creationId xmlns:a16="http://schemas.microsoft.com/office/drawing/2014/main" id="{79086775-B488-4310-8DD6-B71C8BB41BFF}"/>
            </a:ext>
          </a:extLst>
        </xdr:cNvPr>
        <xdr:cNvCxnSpPr/>
      </xdr:nvCxnSpPr>
      <xdr:spPr>
        <a:xfrm flipV="1">
          <a:off x="7222877" y="14793374"/>
          <a:ext cx="823539"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69850</xdr:rowOff>
    </xdr:from>
    <xdr:to>
      <xdr:col>36</xdr:col>
      <xdr:colOff>165100</xdr:colOff>
      <xdr:row>85</xdr:row>
      <xdr:rowOff>2540</xdr:rowOff>
    </xdr:to>
    <xdr:sp macro="" textlink="">
      <xdr:nvSpPr>
        <xdr:cNvPr id="371" name="楕円 370">
          <a:extLst>
            <a:ext uri="{FF2B5EF4-FFF2-40B4-BE49-F238E27FC236}">
              <a16:creationId xmlns:a16="http://schemas.microsoft.com/office/drawing/2014/main" id="{5E82CC52-FE55-46AE-803A-625E42DD2C08}"/>
            </a:ext>
          </a:extLst>
        </xdr:cNvPr>
        <xdr:cNvSpPr/>
      </xdr:nvSpPr>
      <xdr:spPr>
        <a:xfrm>
          <a:off x="6360933" y="14755909"/>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113030</xdr:rowOff>
    </xdr:from>
    <xdr:to>
      <xdr:col>41</xdr:col>
      <xdr:colOff>50800</xdr:colOff>
      <xdr:row>84</xdr:row>
      <xdr:rowOff>118745</xdr:rowOff>
    </xdr:to>
    <xdr:cxnSp macro="">
      <xdr:nvCxnSpPr>
        <xdr:cNvPr id="372" name="直線コネクタ 371">
          <a:extLst>
            <a:ext uri="{FF2B5EF4-FFF2-40B4-BE49-F238E27FC236}">
              <a16:creationId xmlns:a16="http://schemas.microsoft.com/office/drawing/2014/main" id="{0D043727-DCDA-4CD7-ABF0-1D310E2F6F01}"/>
            </a:ext>
          </a:extLst>
        </xdr:cNvPr>
        <xdr:cNvCxnSpPr/>
      </xdr:nvCxnSpPr>
      <xdr:spPr>
        <a:xfrm flipV="1">
          <a:off x="6411733" y="14799089"/>
          <a:ext cx="811144"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33020</xdr:rowOff>
    </xdr:from>
    <xdr:ext cx="469900" cy="249555"/>
    <xdr:sp macro="" textlink="">
      <xdr:nvSpPr>
        <xdr:cNvPr id="373" name="n_1aveValue【公営住宅】&#10;一人当たり面積">
          <a:extLst>
            <a:ext uri="{FF2B5EF4-FFF2-40B4-BE49-F238E27FC236}">
              <a16:creationId xmlns:a16="http://schemas.microsoft.com/office/drawing/2014/main" id="{CA9E7DB1-0259-4C74-93E1-A150215CFFF0}"/>
            </a:ext>
          </a:extLst>
        </xdr:cNvPr>
        <xdr:cNvSpPr txBox="1"/>
      </xdr:nvSpPr>
      <xdr:spPr>
        <a:xfrm>
          <a:off x="8628656" y="14894008"/>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20955</xdr:rowOff>
    </xdr:from>
    <xdr:ext cx="469265" cy="248920"/>
    <xdr:sp macro="" textlink="">
      <xdr:nvSpPr>
        <xdr:cNvPr id="374" name="n_2aveValue【公営住宅】&#10;一人当たり面積">
          <a:extLst>
            <a:ext uri="{FF2B5EF4-FFF2-40B4-BE49-F238E27FC236}">
              <a16:creationId xmlns:a16="http://schemas.microsoft.com/office/drawing/2014/main" id="{C1F4757C-369F-4F2F-BDE1-4F8A3425AB47}"/>
            </a:ext>
          </a:extLst>
        </xdr:cNvPr>
        <xdr:cNvSpPr txBox="1"/>
      </xdr:nvSpPr>
      <xdr:spPr>
        <a:xfrm>
          <a:off x="7830213" y="14881943"/>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22860</xdr:rowOff>
    </xdr:from>
    <xdr:ext cx="469265" cy="248920"/>
    <xdr:sp macro="" textlink="">
      <xdr:nvSpPr>
        <xdr:cNvPr id="375" name="n_3aveValue【公営住宅】&#10;一人当たり面積">
          <a:extLst>
            <a:ext uri="{FF2B5EF4-FFF2-40B4-BE49-F238E27FC236}">
              <a16:creationId xmlns:a16="http://schemas.microsoft.com/office/drawing/2014/main" id="{A2258058-8701-4E93-9103-FA6A55E60C10}"/>
            </a:ext>
          </a:extLst>
        </xdr:cNvPr>
        <xdr:cNvSpPr txBox="1"/>
      </xdr:nvSpPr>
      <xdr:spPr>
        <a:xfrm>
          <a:off x="7003498" y="14883848"/>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32385</xdr:rowOff>
    </xdr:from>
    <xdr:ext cx="469265" cy="248920"/>
    <xdr:sp macro="" textlink="">
      <xdr:nvSpPr>
        <xdr:cNvPr id="376" name="n_4aveValue【公営住宅】&#10;一人当たり面積">
          <a:extLst>
            <a:ext uri="{FF2B5EF4-FFF2-40B4-BE49-F238E27FC236}">
              <a16:creationId xmlns:a16="http://schemas.microsoft.com/office/drawing/2014/main" id="{153A8A64-58F2-4086-823F-0C0DC69F089D}"/>
            </a:ext>
          </a:extLst>
        </xdr:cNvPr>
        <xdr:cNvSpPr txBox="1"/>
      </xdr:nvSpPr>
      <xdr:spPr>
        <a:xfrm>
          <a:off x="6192354" y="14893373"/>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1270</xdr:rowOff>
    </xdr:from>
    <xdr:ext cx="469900" cy="249555"/>
    <xdr:sp macro="" textlink="">
      <xdr:nvSpPr>
        <xdr:cNvPr id="377" name="n_1mainValue【公営住宅】&#10;一人当たり面積">
          <a:extLst>
            <a:ext uri="{FF2B5EF4-FFF2-40B4-BE49-F238E27FC236}">
              <a16:creationId xmlns:a16="http://schemas.microsoft.com/office/drawing/2014/main" id="{9646EFC8-6657-410C-A9CA-2A9E1895FA46}"/>
            </a:ext>
          </a:extLst>
        </xdr:cNvPr>
        <xdr:cNvSpPr txBox="1"/>
      </xdr:nvSpPr>
      <xdr:spPr>
        <a:xfrm>
          <a:off x="8628656" y="145124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6985</xdr:rowOff>
    </xdr:from>
    <xdr:ext cx="469265" cy="249555"/>
    <xdr:sp macro="" textlink="">
      <xdr:nvSpPr>
        <xdr:cNvPr id="378" name="n_2mainValue【公営住宅】&#10;一人当たり面積">
          <a:extLst>
            <a:ext uri="{FF2B5EF4-FFF2-40B4-BE49-F238E27FC236}">
              <a16:creationId xmlns:a16="http://schemas.microsoft.com/office/drawing/2014/main" id="{54AEE0CD-E232-4C1C-BB4E-75AD5FDA1F37}"/>
            </a:ext>
          </a:extLst>
        </xdr:cNvPr>
        <xdr:cNvSpPr txBox="1"/>
      </xdr:nvSpPr>
      <xdr:spPr>
        <a:xfrm>
          <a:off x="7830213" y="1451811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12700</xdr:rowOff>
    </xdr:from>
    <xdr:ext cx="469265" cy="249555"/>
    <xdr:sp macro="" textlink="">
      <xdr:nvSpPr>
        <xdr:cNvPr id="379" name="n_3mainValue【公営住宅】&#10;一人当たり面積">
          <a:extLst>
            <a:ext uri="{FF2B5EF4-FFF2-40B4-BE49-F238E27FC236}">
              <a16:creationId xmlns:a16="http://schemas.microsoft.com/office/drawing/2014/main" id="{263ED5D5-1C92-4A1E-907B-B96D3C339BCC}"/>
            </a:ext>
          </a:extLst>
        </xdr:cNvPr>
        <xdr:cNvSpPr txBox="1"/>
      </xdr:nvSpPr>
      <xdr:spPr>
        <a:xfrm>
          <a:off x="7003498" y="14523830"/>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18415</xdr:rowOff>
    </xdr:from>
    <xdr:ext cx="469265" cy="248920"/>
    <xdr:sp macro="" textlink="">
      <xdr:nvSpPr>
        <xdr:cNvPr id="380" name="n_4mainValue【公営住宅】&#10;一人当たり面積">
          <a:extLst>
            <a:ext uri="{FF2B5EF4-FFF2-40B4-BE49-F238E27FC236}">
              <a16:creationId xmlns:a16="http://schemas.microsoft.com/office/drawing/2014/main" id="{9374666D-4203-416F-86CD-70DBD8E7E737}"/>
            </a:ext>
          </a:extLst>
        </xdr:cNvPr>
        <xdr:cNvSpPr txBox="1"/>
      </xdr:nvSpPr>
      <xdr:spPr>
        <a:xfrm>
          <a:off x="6192354" y="14529545"/>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4047B50-8B19-4C7B-8994-DB56EA8371EA}"/>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B15DA6F-92C6-493A-AFAF-E85609F2D4E4}"/>
            </a:ext>
          </a:extLst>
        </xdr:cNvPr>
        <xdr:cNvSpPr/>
      </xdr:nvSpPr>
      <xdr:spPr>
        <a:xfrm>
          <a:off x="82671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D86E551-B2FD-4C85-975F-EA26DB37BC72}"/>
            </a:ext>
          </a:extLst>
        </xdr:cNvPr>
        <xdr:cNvSpPr/>
      </xdr:nvSpPr>
      <xdr:spPr>
        <a:xfrm>
          <a:off x="82671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BE1367E-4BBC-4F1D-AF7D-462D9C8774D3}"/>
            </a:ext>
          </a:extLst>
        </xdr:cNvPr>
        <xdr:cNvSpPr/>
      </xdr:nvSpPr>
      <xdr:spPr>
        <a:xfrm>
          <a:off x="174928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4A63553-8C3A-4698-ABCD-84A813AA7B92}"/>
            </a:ext>
          </a:extLst>
        </xdr:cNvPr>
        <xdr:cNvSpPr/>
      </xdr:nvSpPr>
      <xdr:spPr>
        <a:xfrm>
          <a:off x="174928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95564C6-A4B3-49D7-8215-A303ACB981E8}"/>
            </a:ext>
          </a:extLst>
        </xdr:cNvPr>
        <xdr:cNvSpPr/>
      </xdr:nvSpPr>
      <xdr:spPr>
        <a:xfrm>
          <a:off x="279885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DADCA58-D982-4AE3-813A-06003E011131}"/>
            </a:ext>
          </a:extLst>
        </xdr:cNvPr>
        <xdr:cNvSpPr/>
      </xdr:nvSpPr>
      <xdr:spPr>
        <a:xfrm>
          <a:off x="279885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684FEDC-14CF-4BC5-8F4C-0F5690BA9124}"/>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F13ABE83-4DF6-4959-874E-0CC3895CE1A1}"/>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950C9BE1-E934-4ADA-BD1C-6E0863189504}"/>
            </a:ext>
          </a:extLst>
        </xdr:cNvPr>
        <xdr:cNvSpPr/>
      </xdr:nvSpPr>
      <xdr:spPr>
        <a:xfrm>
          <a:off x="6186004"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95400837-5DCE-4541-9F2C-59577967FAA5}"/>
            </a:ext>
          </a:extLst>
        </xdr:cNvPr>
        <xdr:cNvSpPr/>
      </xdr:nvSpPr>
      <xdr:spPr>
        <a:xfrm>
          <a:off x="6186004"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80E72ED1-9712-414F-91D2-EF010A6663B7}"/>
            </a:ext>
          </a:extLst>
        </xdr:cNvPr>
        <xdr:cNvSpPr/>
      </xdr:nvSpPr>
      <xdr:spPr>
        <a:xfrm>
          <a:off x="7124148"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3930A8BC-08E7-4273-A266-113366BF1E1A}"/>
            </a:ext>
          </a:extLst>
        </xdr:cNvPr>
        <xdr:cNvSpPr/>
      </xdr:nvSpPr>
      <xdr:spPr>
        <a:xfrm>
          <a:off x="7124148"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60C9AB8C-D25D-4CDE-B8BE-246908C8855F}"/>
            </a:ext>
          </a:extLst>
        </xdr:cNvPr>
        <xdr:cNvSpPr/>
      </xdr:nvSpPr>
      <xdr:spPr>
        <a:xfrm>
          <a:off x="8173720"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5FE51751-E72B-46E3-9C19-38D21F254971}"/>
            </a:ext>
          </a:extLst>
        </xdr:cNvPr>
        <xdr:cNvSpPr/>
      </xdr:nvSpPr>
      <xdr:spPr>
        <a:xfrm>
          <a:off x="8173720"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BCACFB80-B45E-4A37-BA9E-EF4EE07355AE}"/>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73025</xdr:rowOff>
    </xdr:from>
    <xdr:to>
      <xdr:col>90</xdr:col>
      <xdr:colOff>25400</xdr:colOff>
      <xdr:row>28</xdr:row>
      <xdr:rowOff>24765</xdr:rowOff>
    </xdr:to>
    <xdr:sp macro="" textlink="">
      <xdr:nvSpPr>
        <xdr:cNvPr id="397" name="正方形/長方形 396">
          <a:extLst>
            <a:ext uri="{FF2B5EF4-FFF2-40B4-BE49-F238E27FC236}">
              <a16:creationId xmlns:a16="http://schemas.microsoft.com/office/drawing/2014/main" id="{B38CFD41-B10A-453E-99D1-C702B5C0C897}"/>
            </a:ext>
          </a:extLst>
        </xdr:cNvPr>
        <xdr:cNvSpPr/>
      </xdr:nvSpPr>
      <xdr:spPr>
        <a:xfrm>
          <a:off x="11433865" y="4263362"/>
          <a:ext cx="4335118" cy="6514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398" name="正方形/長方形 397">
          <a:extLst>
            <a:ext uri="{FF2B5EF4-FFF2-40B4-BE49-F238E27FC236}">
              <a16:creationId xmlns:a16="http://schemas.microsoft.com/office/drawing/2014/main" id="{4D1C6F51-9F6B-4654-8E90-07C2C677FABA}"/>
            </a:ext>
          </a:extLst>
        </xdr:cNvPr>
        <xdr:cNvSpPr/>
      </xdr:nvSpPr>
      <xdr:spPr>
        <a:xfrm>
          <a:off x="11545294"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399" name="正方形/長方形 398">
          <a:extLst>
            <a:ext uri="{FF2B5EF4-FFF2-40B4-BE49-F238E27FC236}">
              <a16:creationId xmlns:a16="http://schemas.microsoft.com/office/drawing/2014/main" id="{C373EFD2-E258-420F-85B7-282C64A6EB23}"/>
            </a:ext>
          </a:extLst>
        </xdr:cNvPr>
        <xdr:cNvSpPr/>
      </xdr:nvSpPr>
      <xdr:spPr>
        <a:xfrm>
          <a:off x="11545294"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400" name="正方形/長方形 399">
          <a:extLst>
            <a:ext uri="{FF2B5EF4-FFF2-40B4-BE49-F238E27FC236}">
              <a16:creationId xmlns:a16="http://schemas.microsoft.com/office/drawing/2014/main" id="{589869C0-3842-4632-AC30-BC7E639EF922}"/>
            </a:ext>
          </a:extLst>
        </xdr:cNvPr>
        <xdr:cNvSpPr/>
      </xdr:nvSpPr>
      <xdr:spPr>
        <a:xfrm>
          <a:off x="12483437"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401" name="正方形/長方形 400">
          <a:extLst>
            <a:ext uri="{FF2B5EF4-FFF2-40B4-BE49-F238E27FC236}">
              <a16:creationId xmlns:a16="http://schemas.microsoft.com/office/drawing/2014/main" id="{B50BF67E-8245-430C-AE11-CF0BBF51E437}"/>
            </a:ext>
          </a:extLst>
        </xdr:cNvPr>
        <xdr:cNvSpPr/>
      </xdr:nvSpPr>
      <xdr:spPr>
        <a:xfrm>
          <a:off x="12483437"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02" name="正方形/長方形 401">
          <a:extLst>
            <a:ext uri="{FF2B5EF4-FFF2-40B4-BE49-F238E27FC236}">
              <a16:creationId xmlns:a16="http://schemas.microsoft.com/office/drawing/2014/main" id="{0E3F6FDE-3854-49D5-9AF3-C018B71BDDE9}"/>
            </a:ext>
          </a:extLst>
        </xdr:cNvPr>
        <xdr:cNvSpPr/>
      </xdr:nvSpPr>
      <xdr:spPr>
        <a:xfrm>
          <a:off x="13533010"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403" name="正方形/長方形 402">
          <a:extLst>
            <a:ext uri="{FF2B5EF4-FFF2-40B4-BE49-F238E27FC236}">
              <a16:creationId xmlns:a16="http://schemas.microsoft.com/office/drawing/2014/main" id="{B67A364C-9FAF-4917-9A9B-D7C8B62903FE}"/>
            </a:ext>
          </a:extLst>
        </xdr:cNvPr>
        <xdr:cNvSpPr/>
      </xdr:nvSpPr>
      <xdr:spPr>
        <a:xfrm>
          <a:off x="13533010"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404" name="正方形/長方形 403">
          <a:extLst>
            <a:ext uri="{FF2B5EF4-FFF2-40B4-BE49-F238E27FC236}">
              <a16:creationId xmlns:a16="http://schemas.microsoft.com/office/drawing/2014/main" id="{231AA535-035A-480C-BBA0-013B9619BB81}"/>
            </a:ext>
          </a:extLst>
        </xdr:cNvPr>
        <xdr:cNvSpPr/>
      </xdr:nvSpPr>
      <xdr:spPr>
        <a:xfrm>
          <a:off x="11433865" y="5433253"/>
          <a:ext cx="433511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405" name="テキスト ボックス 404">
          <a:extLst>
            <a:ext uri="{FF2B5EF4-FFF2-40B4-BE49-F238E27FC236}">
              <a16:creationId xmlns:a16="http://schemas.microsoft.com/office/drawing/2014/main" id="{78A1025A-4A7F-4EDD-8EC4-015EC2BF4EA5}"/>
            </a:ext>
          </a:extLst>
        </xdr:cNvPr>
        <xdr:cNvSpPr txBox="1"/>
      </xdr:nvSpPr>
      <xdr:spPr>
        <a:xfrm>
          <a:off x="11395765" y="523991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406" name="直線コネクタ 405">
          <a:extLst>
            <a:ext uri="{FF2B5EF4-FFF2-40B4-BE49-F238E27FC236}">
              <a16:creationId xmlns:a16="http://schemas.microsoft.com/office/drawing/2014/main" id="{7C4FFCB7-2ED8-443E-873E-7F0EB707904A}"/>
            </a:ext>
          </a:extLst>
        </xdr:cNvPr>
        <xdr:cNvCxnSpPr/>
      </xdr:nvCxnSpPr>
      <xdr:spPr>
        <a:xfrm>
          <a:off x="11433865" y="7761936"/>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6725" cy="249555"/>
    <xdr:sp macro="" textlink="">
      <xdr:nvSpPr>
        <xdr:cNvPr id="407" name="テキスト ボックス 406">
          <a:extLst>
            <a:ext uri="{FF2B5EF4-FFF2-40B4-BE49-F238E27FC236}">
              <a16:creationId xmlns:a16="http://schemas.microsoft.com/office/drawing/2014/main" id="{0BA2097B-3616-4777-804F-93027C8C190F}"/>
            </a:ext>
          </a:extLst>
        </xdr:cNvPr>
        <xdr:cNvSpPr txBox="1"/>
      </xdr:nvSpPr>
      <xdr:spPr>
        <a:xfrm>
          <a:off x="11013219" y="761558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89535</xdr:rowOff>
    </xdr:from>
    <xdr:to>
      <xdr:col>89</xdr:col>
      <xdr:colOff>174625</xdr:colOff>
      <xdr:row>42</xdr:row>
      <xdr:rowOff>89535</xdr:rowOff>
    </xdr:to>
    <xdr:cxnSp macro="">
      <xdr:nvCxnSpPr>
        <xdr:cNvPr id="408" name="直線コネクタ 407">
          <a:extLst>
            <a:ext uri="{FF2B5EF4-FFF2-40B4-BE49-F238E27FC236}">
              <a16:creationId xmlns:a16="http://schemas.microsoft.com/office/drawing/2014/main" id="{E6BA9BE7-87F4-42A3-A306-CCE8394E725C}"/>
            </a:ext>
          </a:extLst>
        </xdr:cNvPr>
        <xdr:cNvCxnSpPr/>
      </xdr:nvCxnSpPr>
      <xdr:spPr>
        <a:xfrm>
          <a:off x="11433865" y="7428589"/>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117475</xdr:rowOff>
    </xdr:from>
    <xdr:ext cx="466725" cy="248920"/>
    <xdr:sp macro="" textlink="">
      <xdr:nvSpPr>
        <xdr:cNvPr id="409" name="テキスト ボックス 408">
          <a:extLst>
            <a:ext uri="{FF2B5EF4-FFF2-40B4-BE49-F238E27FC236}">
              <a16:creationId xmlns:a16="http://schemas.microsoft.com/office/drawing/2014/main" id="{DDD0A126-C1DB-4F7B-933D-23E103DA8C20}"/>
            </a:ext>
          </a:extLst>
        </xdr:cNvPr>
        <xdr:cNvSpPr txBox="1"/>
      </xdr:nvSpPr>
      <xdr:spPr>
        <a:xfrm>
          <a:off x="11013219" y="728160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104775</xdr:rowOff>
    </xdr:from>
    <xdr:to>
      <xdr:col>89</xdr:col>
      <xdr:colOff>174625</xdr:colOff>
      <xdr:row>40</xdr:row>
      <xdr:rowOff>104775</xdr:rowOff>
    </xdr:to>
    <xdr:cxnSp macro="">
      <xdr:nvCxnSpPr>
        <xdr:cNvPr id="410" name="直線コネクタ 409">
          <a:extLst>
            <a:ext uri="{FF2B5EF4-FFF2-40B4-BE49-F238E27FC236}">
              <a16:creationId xmlns:a16="http://schemas.microsoft.com/office/drawing/2014/main" id="{6FDCEFDF-7C41-4AA0-B38F-F86A1BE0A3D2}"/>
            </a:ext>
          </a:extLst>
        </xdr:cNvPr>
        <xdr:cNvCxnSpPr/>
      </xdr:nvCxnSpPr>
      <xdr:spPr>
        <a:xfrm>
          <a:off x="11433865" y="7093972"/>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132715</xdr:rowOff>
    </xdr:from>
    <xdr:ext cx="403225" cy="249555"/>
    <xdr:sp macro="" textlink="">
      <xdr:nvSpPr>
        <xdr:cNvPr id="411" name="テキスト ボックス 410">
          <a:extLst>
            <a:ext uri="{FF2B5EF4-FFF2-40B4-BE49-F238E27FC236}">
              <a16:creationId xmlns:a16="http://schemas.microsoft.com/office/drawing/2014/main" id="{69A1B2F2-A9A7-4A41-AF04-62E4261EAF39}"/>
            </a:ext>
          </a:extLst>
        </xdr:cNvPr>
        <xdr:cNvSpPr txBox="1"/>
      </xdr:nvSpPr>
      <xdr:spPr>
        <a:xfrm>
          <a:off x="11061783" y="6946983"/>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120650</xdr:rowOff>
    </xdr:from>
    <xdr:to>
      <xdr:col>89</xdr:col>
      <xdr:colOff>174625</xdr:colOff>
      <xdr:row>38</xdr:row>
      <xdr:rowOff>120650</xdr:rowOff>
    </xdr:to>
    <xdr:cxnSp macro="">
      <xdr:nvCxnSpPr>
        <xdr:cNvPr id="412" name="直線コネクタ 411">
          <a:extLst>
            <a:ext uri="{FF2B5EF4-FFF2-40B4-BE49-F238E27FC236}">
              <a16:creationId xmlns:a16="http://schemas.microsoft.com/office/drawing/2014/main" id="{98F081DE-D2D6-4252-934B-34B352561C26}"/>
            </a:ext>
          </a:extLst>
        </xdr:cNvPr>
        <xdr:cNvCxnSpPr/>
      </xdr:nvCxnSpPr>
      <xdr:spPr>
        <a:xfrm>
          <a:off x="11433865" y="6759989"/>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149225</xdr:rowOff>
    </xdr:from>
    <xdr:ext cx="403225" cy="248920"/>
    <xdr:sp macro="" textlink="">
      <xdr:nvSpPr>
        <xdr:cNvPr id="413" name="テキスト ボックス 412">
          <a:extLst>
            <a:ext uri="{FF2B5EF4-FFF2-40B4-BE49-F238E27FC236}">
              <a16:creationId xmlns:a16="http://schemas.microsoft.com/office/drawing/2014/main" id="{5B05768C-C1E4-4E6D-A017-50F205B7B8B2}"/>
            </a:ext>
          </a:extLst>
        </xdr:cNvPr>
        <xdr:cNvSpPr txBox="1"/>
      </xdr:nvSpPr>
      <xdr:spPr>
        <a:xfrm>
          <a:off x="11061783" y="661363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136525</xdr:rowOff>
    </xdr:from>
    <xdr:to>
      <xdr:col>89</xdr:col>
      <xdr:colOff>174625</xdr:colOff>
      <xdr:row>36</xdr:row>
      <xdr:rowOff>136525</xdr:rowOff>
    </xdr:to>
    <xdr:cxnSp macro="">
      <xdr:nvCxnSpPr>
        <xdr:cNvPr id="414" name="直線コネクタ 413">
          <a:extLst>
            <a:ext uri="{FF2B5EF4-FFF2-40B4-BE49-F238E27FC236}">
              <a16:creationId xmlns:a16="http://schemas.microsoft.com/office/drawing/2014/main" id="{3282A304-ACFA-43B2-9A98-F6A72329CEDF}"/>
            </a:ext>
          </a:extLst>
        </xdr:cNvPr>
        <xdr:cNvCxnSpPr/>
      </xdr:nvCxnSpPr>
      <xdr:spPr>
        <a:xfrm>
          <a:off x="11433865" y="6426007"/>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164465</xdr:rowOff>
    </xdr:from>
    <xdr:ext cx="403225" cy="248920"/>
    <xdr:sp macro="" textlink="">
      <xdr:nvSpPr>
        <xdr:cNvPr id="415" name="テキスト ボックス 414">
          <a:extLst>
            <a:ext uri="{FF2B5EF4-FFF2-40B4-BE49-F238E27FC236}">
              <a16:creationId xmlns:a16="http://schemas.microsoft.com/office/drawing/2014/main" id="{62A37CEE-F9FC-469A-830B-16BDEDFEDB61}"/>
            </a:ext>
          </a:extLst>
        </xdr:cNvPr>
        <xdr:cNvSpPr txBox="1"/>
      </xdr:nvSpPr>
      <xdr:spPr>
        <a:xfrm>
          <a:off x="11061783" y="6279018"/>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152400</xdr:rowOff>
    </xdr:from>
    <xdr:to>
      <xdr:col>89</xdr:col>
      <xdr:colOff>174625</xdr:colOff>
      <xdr:row>34</xdr:row>
      <xdr:rowOff>152400</xdr:rowOff>
    </xdr:to>
    <xdr:cxnSp macro="">
      <xdr:nvCxnSpPr>
        <xdr:cNvPr id="416" name="直線コネクタ 415">
          <a:extLst>
            <a:ext uri="{FF2B5EF4-FFF2-40B4-BE49-F238E27FC236}">
              <a16:creationId xmlns:a16="http://schemas.microsoft.com/office/drawing/2014/main" id="{0B224131-4BFC-4C6D-A99C-0A6F987C4DB3}"/>
            </a:ext>
          </a:extLst>
        </xdr:cNvPr>
        <xdr:cNvCxnSpPr/>
      </xdr:nvCxnSpPr>
      <xdr:spPr>
        <a:xfrm>
          <a:off x="11433865" y="6092024"/>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15240</xdr:rowOff>
    </xdr:from>
    <xdr:ext cx="403225" cy="249555"/>
    <xdr:sp macro="" textlink="">
      <xdr:nvSpPr>
        <xdr:cNvPr id="417" name="テキスト ボックス 416">
          <a:extLst>
            <a:ext uri="{FF2B5EF4-FFF2-40B4-BE49-F238E27FC236}">
              <a16:creationId xmlns:a16="http://schemas.microsoft.com/office/drawing/2014/main" id="{6DB41EF1-8593-4832-9825-7D128D1BEE24}"/>
            </a:ext>
          </a:extLst>
        </xdr:cNvPr>
        <xdr:cNvSpPr txBox="1"/>
      </xdr:nvSpPr>
      <xdr:spPr>
        <a:xfrm>
          <a:off x="11061783" y="5954864"/>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174625</xdr:colOff>
      <xdr:row>33</xdr:row>
      <xdr:rowOff>2540</xdr:rowOff>
    </xdr:to>
    <xdr:cxnSp macro="">
      <xdr:nvCxnSpPr>
        <xdr:cNvPr id="418" name="直線コネクタ 417">
          <a:extLst>
            <a:ext uri="{FF2B5EF4-FFF2-40B4-BE49-F238E27FC236}">
              <a16:creationId xmlns:a16="http://schemas.microsoft.com/office/drawing/2014/main" id="{D652EC97-7166-41E5-82C0-C1010B1F28F5}"/>
            </a:ext>
          </a:extLst>
        </xdr:cNvPr>
        <xdr:cNvCxnSpPr/>
      </xdr:nvCxnSpPr>
      <xdr:spPr>
        <a:xfrm>
          <a:off x="11433865" y="5767236"/>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30480</xdr:rowOff>
    </xdr:from>
    <xdr:ext cx="339090" cy="248920"/>
    <xdr:sp macro="" textlink="">
      <xdr:nvSpPr>
        <xdr:cNvPr id="419" name="テキスト ボックス 418">
          <a:extLst>
            <a:ext uri="{FF2B5EF4-FFF2-40B4-BE49-F238E27FC236}">
              <a16:creationId xmlns:a16="http://schemas.microsoft.com/office/drawing/2014/main" id="{B7266AA5-88EF-4857-BEE5-4AC77B38AE17}"/>
            </a:ext>
          </a:extLst>
        </xdr:cNvPr>
        <xdr:cNvSpPr txBox="1"/>
      </xdr:nvSpPr>
      <xdr:spPr>
        <a:xfrm>
          <a:off x="11125918" y="5620247"/>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420" name="直線コネクタ 419">
          <a:extLst>
            <a:ext uri="{FF2B5EF4-FFF2-40B4-BE49-F238E27FC236}">
              <a16:creationId xmlns:a16="http://schemas.microsoft.com/office/drawing/2014/main" id="{3922176E-6EBA-4CD4-92AD-E7C0158FD523}"/>
            </a:ext>
          </a:extLst>
        </xdr:cNvPr>
        <xdr:cNvCxnSpPr/>
      </xdr:nvCxnSpPr>
      <xdr:spPr>
        <a:xfrm>
          <a:off x="11433865" y="5433253"/>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73025</xdr:rowOff>
    </xdr:to>
    <xdr:sp macro="" textlink="">
      <xdr:nvSpPr>
        <xdr:cNvPr id="421" name="【認定こども園・幼稚園・保育所】&#10;有形固定資産減価償却率グラフ枠">
          <a:extLst>
            <a:ext uri="{FF2B5EF4-FFF2-40B4-BE49-F238E27FC236}">
              <a16:creationId xmlns:a16="http://schemas.microsoft.com/office/drawing/2014/main" id="{138D25A6-6E44-42F9-989E-6ECA4FD705D4}"/>
            </a:ext>
          </a:extLst>
        </xdr:cNvPr>
        <xdr:cNvSpPr/>
      </xdr:nvSpPr>
      <xdr:spPr>
        <a:xfrm>
          <a:off x="11433865" y="5433253"/>
          <a:ext cx="433511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97155</xdr:rowOff>
    </xdr:from>
    <xdr:to>
      <xdr:col>85</xdr:col>
      <xdr:colOff>126365</xdr:colOff>
      <xdr:row>42</xdr:row>
      <xdr:rowOff>89535</xdr:rowOff>
    </xdr:to>
    <xdr:cxnSp macro="">
      <xdr:nvCxnSpPr>
        <xdr:cNvPr id="422" name="直線コネクタ 421">
          <a:extLst>
            <a:ext uri="{FF2B5EF4-FFF2-40B4-BE49-F238E27FC236}">
              <a16:creationId xmlns:a16="http://schemas.microsoft.com/office/drawing/2014/main" id="{26337741-3BEA-44E0-BD3D-259B0E60E483}"/>
            </a:ext>
          </a:extLst>
        </xdr:cNvPr>
        <xdr:cNvCxnSpPr/>
      </xdr:nvCxnSpPr>
      <xdr:spPr>
        <a:xfrm flipV="1">
          <a:off x="14995304" y="5861851"/>
          <a:ext cx="0" cy="156673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93345</xdr:rowOff>
    </xdr:from>
    <xdr:ext cx="469265" cy="248920"/>
    <xdr:sp macro="" textlink="">
      <xdr:nvSpPr>
        <xdr:cNvPr id="423" name="【認定こども園・幼稚園・保育所】&#10;有形固定資産減価償却率最小値テキスト">
          <a:extLst>
            <a:ext uri="{FF2B5EF4-FFF2-40B4-BE49-F238E27FC236}">
              <a16:creationId xmlns:a16="http://schemas.microsoft.com/office/drawing/2014/main" id="{EE830E2B-11F3-4E65-B15A-689BBB788477}"/>
            </a:ext>
          </a:extLst>
        </xdr:cNvPr>
        <xdr:cNvSpPr txBox="1"/>
      </xdr:nvSpPr>
      <xdr:spPr>
        <a:xfrm>
          <a:off x="15034039" y="743239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89535</xdr:rowOff>
    </xdr:from>
    <xdr:to>
      <xdr:col>86</xdr:col>
      <xdr:colOff>25400</xdr:colOff>
      <xdr:row>42</xdr:row>
      <xdr:rowOff>89535</xdr:rowOff>
    </xdr:to>
    <xdr:cxnSp macro="">
      <xdr:nvCxnSpPr>
        <xdr:cNvPr id="424" name="直線コネクタ 423">
          <a:extLst>
            <a:ext uri="{FF2B5EF4-FFF2-40B4-BE49-F238E27FC236}">
              <a16:creationId xmlns:a16="http://schemas.microsoft.com/office/drawing/2014/main" id="{E13CC36D-BE44-439B-85C2-C51AED51CE73}"/>
            </a:ext>
          </a:extLst>
        </xdr:cNvPr>
        <xdr:cNvCxnSpPr/>
      </xdr:nvCxnSpPr>
      <xdr:spPr>
        <a:xfrm>
          <a:off x="14907039" y="7428589"/>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45720</xdr:rowOff>
    </xdr:from>
    <xdr:ext cx="339725" cy="249555"/>
    <xdr:sp macro="" textlink="">
      <xdr:nvSpPr>
        <xdr:cNvPr id="425" name="【認定こども園・幼稚園・保育所】&#10;有形固定資産減価償却率最大値テキスト">
          <a:extLst>
            <a:ext uri="{FF2B5EF4-FFF2-40B4-BE49-F238E27FC236}">
              <a16:creationId xmlns:a16="http://schemas.microsoft.com/office/drawing/2014/main" id="{65759027-6E06-4942-8952-292D4D24197D}"/>
            </a:ext>
          </a:extLst>
        </xdr:cNvPr>
        <xdr:cNvSpPr txBox="1"/>
      </xdr:nvSpPr>
      <xdr:spPr>
        <a:xfrm>
          <a:off x="15034039" y="5635487"/>
          <a:ext cx="339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97155</xdr:rowOff>
    </xdr:from>
    <xdr:to>
      <xdr:col>86</xdr:col>
      <xdr:colOff>25400</xdr:colOff>
      <xdr:row>33</xdr:row>
      <xdr:rowOff>97155</xdr:rowOff>
    </xdr:to>
    <xdr:cxnSp macro="">
      <xdr:nvCxnSpPr>
        <xdr:cNvPr id="426" name="直線コネクタ 425">
          <a:extLst>
            <a:ext uri="{FF2B5EF4-FFF2-40B4-BE49-F238E27FC236}">
              <a16:creationId xmlns:a16="http://schemas.microsoft.com/office/drawing/2014/main" id="{1957B81E-5965-40EB-9B34-C0CD683CF560}"/>
            </a:ext>
          </a:extLst>
        </xdr:cNvPr>
        <xdr:cNvCxnSpPr/>
      </xdr:nvCxnSpPr>
      <xdr:spPr>
        <a:xfrm>
          <a:off x="14907039" y="586185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160020</xdr:rowOff>
    </xdr:from>
    <xdr:ext cx="404495" cy="248920"/>
    <xdr:sp macro="" textlink="">
      <xdr:nvSpPr>
        <xdr:cNvPr id="427" name="【認定こども園・幼稚園・保育所】&#10;有形固定資産減価償却率平均値テキスト">
          <a:extLst>
            <a:ext uri="{FF2B5EF4-FFF2-40B4-BE49-F238E27FC236}">
              <a16:creationId xmlns:a16="http://schemas.microsoft.com/office/drawing/2014/main" id="{F0C9AF18-39A3-4A86-8B2B-94CE472E916C}"/>
            </a:ext>
          </a:extLst>
        </xdr:cNvPr>
        <xdr:cNvSpPr txBox="1"/>
      </xdr:nvSpPr>
      <xdr:spPr>
        <a:xfrm>
          <a:off x="15034039" y="6624430"/>
          <a:ext cx="40449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15240</xdr:rowOff>
    </xdr:from>
    <xdr:to>
      <xdr:col>85</xdr:col>
      <xdr:colOff>174625</xdr:colOff>
      <xdr:row>38</xdr:row>
      <xdr:rowOff>113030</xdr:rowOff>
    </xdr:to>
    <xdr:sp macro="" textlink="">
      <xdr:nvSpPr>
        <xdr:cNvPr id="428" name="フローチャート: 判断 427">
          <a:extLst>
            <a:ext uri="{FF2B5EF4-FFF2-40B4-BE49-F238E27FC236}">
              <a16:creationId xmlns:a16="http://schemas.microsoft.com/office/drawing/2014/main" id="{A6287E7A-7C65-4D21-A279-C422A8F26A1C}"/>
            </a:ext>
          </a:extLst>
        </xdr:cNvPr>
        <xdr:cNvSpPr/>
      </xdr:nvSpPr>
      <xdr:spPr>
        <a:xfrm>
          <a:off x="14945139" y="6654579"/>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156845</xdr:rowOff>
    </xdr:from>
    <xdr:to>
      <xdr:col>81</xdr:col>
      <xdr:colOff>101600</xdr:colOff>
      <xdr:row>38</xdr:row>
      <xdr:rowOff>89535</xdr:rowOff>
    </xdr:to>
    <xdr:sp macro="" textlink="">
      <xdr:nvSpPr>
        <xdr:cNvPr id="429" name="フローチャート: 判断 428">
          <a:extLst>
            <a:ext uri="{FF2B5EF4-FFF2-40B4-BE49-F238E27FC236}">
              <a16:creationId xmlns:a16="http://schemas.microsoft.com/office/drawing/2014/main" id="{A9E00ECA-F242-41B5-9F6C-63C94EE4C79F}"/>
            </a:ext>
          </a:extLst>
        </xdr:cNvPr>
        <xdr:cNvSpPr/>
      </xdr:nvSpPr>
      <xdr:spPr>
        <a:xfrm>
          <a:off x="14169224" y="6621255"/>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153670</xdr:rowOff>
    </xdr:from>
    <xdr:to>
      <xdr:col>76</xdr:col>
      <xdr:colOff>165100</xdr:colOff>
      <xdr:row>38</xdr:row>
      <xdr:rowOff>86360</xdr:rowOff>
    </xdr:to>
    <xdr:sp macro="" textlink="">
      <xdr:nvSpPr>
        <xdr:cNvPr id="430" name="フローチャート: 判断 429">
          <a:extLst>
            <a:ext uri="{FF2B5EF4-FFF2-40B4-BE49-F238E27FC236}">
              <a16:creationId xmlns:a16="http://schemas.microsoft.com/office/drawing/2014/main" id="{0FC3D6BA-2B59-4616-A64F-162D06FE76D5}"/>
            </a:ext>
          </a:extLst>
        </xdr:cNvPr>
        <xdr:cNvSpPr/>
      </xdr:nvSpPr>
      <xdr:spPr>
        <a:xfrm>
          <a:off x="13358081" y="6618080"/>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128270</xdr:rowOff>
    </xdr:from>
    <xdr:to>
      <xdr:col>72</xdr:col>
      <xdr:colOff>38100</xdr:colOff>
      <xdr:row>38</xdr:row>
      <xdr:rowOff>60960</xdr:rowOff>
    </xdr:to>
    <xdr:sp macro="" textlink="">
      <xdr:nvSpPr>
        <xdr:cNvPr id="431" name="フローチャート: 判断 430">
          <a:extLst>
            <a:ext uri="{FF2B5EF4-FFF2-40B4-BE49-F238E27FC236}">
              <a16:creationId xmlns:a16="http://schemas.microsoft.com/office/drawing/2014/main" id="{0FE81D28-4EC0-4472-BA77-81DD6D09E5C3}"/>
            </a:ext>
          </a:extLst>
        </xdr:cNvPr>
        <xdr:cNvSpPr/>
      </xdr:nvSpPr>
      <xdr:spPr>
        <a:xfrm>
          <a:off x="12546937" y="6592680"/>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121920</xdr:rowOff>
    </xdr:from>
    <xdr:to>
      <xdr:col>67</xdr:col>
      <xdr:colOff>101600</xdr:colOff>
      <xdr:row>38</xdr:row>
      <xdr:rowOff>54610</xdr:rowOff>
    </xdr:to>
    <xdr:sp macro="" textlink="">
      <xdr:nvSpPr>
        <xdr:cNvPr id="432" name="フローチャート: 判断 431">
          <a:extLst>
            <a:ext uri="{FF2B5EF4-FFF2-40B4-BE49-F238E27FC236}">
              <a16:creationId xmlns:a16="http://schemas.microsoft.com/office/drawing/2014/main" id="{88641A5F-D063-4E04-8268-7BBF567F8F2A}"/>
            </a:ext>
          </a:extLst>
        </xdr:cNvPr>
        <xdr:cNvSpPr/>
      </xdr:nvSpPr>
      <xdr:spPr>
        <a:xfrm>
          <a:off x="11720223" y="6586330"/>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433" name="テキスト ボックス 432">
          <a:extLst>
            <a:ext uri="{FF2B5EF4-FFF2-40B4-BE49-F238E27FC236}">
              <a16:creationId xmlns:a16="http://schemas.microsoft.com/office/drawing/2014/main" id="{87A31738-C894-4392-915E-3D53E704AC79}"/>
            </a:ext>
          </a:extLst>
        </xdr:cNvPr>
        <xdr:cNvSpPr txBox="1"/>
      </xdr:nvSpPr>
      <xdr:spPr>
        <a:xfrm>
          <a:off x="1482101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434" name="テキスト ボックス 433">
          <a:extLst>
            <a:ext uri="{FF2B5EF4-FFF2-40B4-BE49-F238E27FC236}">
              <a16:creationId xmlns:a16="http://schemas.microsoft.com/office/drawing/2014/main" id="{D789513A-DA35-47B0-A864-A0A5CBE880E5}"/>
            </a:ext>
          </a:extLst>
        </xdr:cNvPr>
        <xdr:cNvSpPr txBox="1"/>
      </xdr:nvSpPr>
      <xdr:spPr>
        <a:xfrm>
          <a:off x="14045096"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435" name="テキスト ボックス 434">
          <a:extLst>
            <a:ext uri="{FF2B5EF4-FFF2-40B4-BE49-F238E27FC236}">
              <a16:creationId xmlns:a16="http://schemas.microsoft.com/office/drawing/2014/main" id="{9D509EEC-18D1-4616-BA41-9AE09414D414}"/>
            </a:ext>
          </a:extLst>
        </xdr:cNvPr>
        <xdr:cNvSpPr txBox="1"/>
      </xdr:nvSpPr>
      <xdr:spPr>
        <a:xfrm>
          <a:off x="13233952"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436" name="テキスト ボックス 435">
          <a:extLst>
            <a:ext uri="{FF2B5EF4-FFF2-40B4-BE49-F238E27FC236}">
              <a16:creationId xmlns:a16="http://schemas.microsoft.com/office/drawing/2014/main" id="{F68BB44B-EE21-4DF5-8593-497E17B15580}"/>
            </a:ext>
          </a:extLst>
        </xdr:cNvPr>
        <xdr:cNvSpPr txBox="1"/>
      </xdr:nvSpPr>
      <xdr:spPr>
        <a:xfrm>
          <a:off x="12419634"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437" name="テキスト ボックス 436">
          <a:extLst>
            <a:ext uri="{FF2B5EF4-FFF2-40B4-BE49-F238E27FC236}">
              <a16:creationId xmlns:a16="http://schemas.microsoft.com/office/drawing/2014/main" id="{585241BD-7ED5-4704-B3AB-D98B513E01EE}"/>
            </a:ext>
          </a:extLst>
        </xdr:cNvPr>
        <xdr:cNvSpPr txBox="1"/>
      </xdr:nvSpPr>
      <xdr:spPr>
        <a:xfrm>
          <a:off x="11596094"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101600</xdr:rowOff>
    </xdr:from>
    <xdr:to>
      <xdr:col>85</xdr:col>
      <xdr:colOff>174625</xdr:colOff>
      <xdr:row>37</xdr:row>
      <xdr:rowOff>34290</xdr:rowOff>
    </xdr:to>
    <xdr:sp macro="" textlink="">
      <xdr:nvSpPr>
        <xdr:cNvPr id="438" name="楕円 437">
          <a:extLst>
            <a:ext uri="{FF2B5EF4-FFF2-40B4-BE49-F238E27FC236}">
              <a16:creationId xmlns:a16="http://schemas.microsoft.com/office/drawing/2014/main" id="{3FCDFEBB-059E-42CD-A444-372E620E612E}"/>
            </a:ext>
          </a:extLst>
        </xdr:cNvPr>
        <xdr:cNvSpPr/>
      </xdr:nvSpPr>
      <xdr:spPr>
        <a:xfrm>
          <a:off x="14945139" y="6391082"/>
          <a:ext cx="98425"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123825</xdr:rowOff>
    </xdr:from>
    <xdr:ext cx="404495" cy="248920"/>
    <xdr:sp macro="" textlink="">
      <xdr:nvSpPr>
        <xdr:cNvPr id="439" name="【認定こども園・幼稚園・保育所】&#10;有形固定資産減価償却率該当値テキスト">
          <a:extLst>
            <a:ext uri="{FF2B5EF4-FFF2-40B4-BE49-F238E27FC236}">
              <a16:creationId xmlns:a16="http://schemas.microsoft.com/office/drawing/2014/main" id="{80DA2FEC-51D9-4345-A343-C1F7B0B4A969}"/>
            </a:ext>
          </a:extLst>
        </xdr:cNvPr>
        <xdr:cNvSpPr txBox="1"/>
      </xdr:nvSpPr>
      <xdr:spPr>
        <a:xfrm>
          <a:off x="15034039" y="6238378"/>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65405</xdr:rowOff>
    </xdr:from>
    <xdr:to>
      <xdr:col>81</xdr:col>
      <xdr:colOff>101600</xdr:colOff>
      <xdr:row>36</xdr:row>
      <xdr:rowOff>163195</xdr:rowOff>
    </xdr:to>
    <xdr:sp macro="" textlink="">
      <xdr:nvSpPr>
        <xdr:cNvPr id="440" name="楕円 439">
          <a:extLst>
            <a:ext uri="{FF2B5EF4-FFF2-40B4-BE49-F238E27FC236}">
              <a16:creationId xmlns:a16="http://schemas.microsoft.com/office/drawing/2014/main" id="{229120F5-5408-4E29-BFD0-412E4B615471}"/>
            </a:ext>
          </a:extLst>
        </xdr:cNvPr>
        <xdr:cNvSpPr/>
      </xdr:nvSpPr>
      <xdr:spPr>
        <a:xfrm>
          <a:off x="14169224" y="6354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114300</xdr:rowOff>
    </xdr:from>
    <xdr:to>
      <xdr:col>85</xdr:col>
      <xdr:colOff>127000</xdr:colOff>
      <xdr:row>36</xdr:row>
      <xdr:rowOff>150495</xdr:rowOff>
    </xdr:to>
    <xdr:cxnSp macro="">
      <xdr:nvCxnSpPr>
        <xdr:cNvPr id="441" name="直線コネクタ 440">
          <a:extLst>
            <a:ext uri="{FF2B5EF4-FFF2-40B4-BE49-F238E27FC236}">
              <a16:creationId xmlns:a16="http://schemas.microsoft.com/office/drawing/2014/main" id="{7C53B213-7214-4E89-9DE2-A19F5D9EF026}"/>
            </a:ext>
          </a:extLst>
        </xdr:cNvPr>
        <xdr:cNvCxnSpPr/>
      </xdr:nvCxnSpPr>
      <xdr:spPr>
        <a:xfrm>
          <a:off x="14220024" y="6403782"/>
          <a:ext cx="77591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32385</xdr:rowOff>
    </xdr:from>
    <xdr:to>
      <xdr:col>76</xdr:col>
      <xdr:colOff>165100</xdr:colOff>
      <xdr:row>36</xdr:row>
      <xdr:rowOff>130175</xdr:rowOff>
    </xdr:to>
    <xdr:sp macro="" textlink="">
      <xdr:nvSpPr>
        <xdr:cNvPr id="442" name="楕円 441">
          <a:extLst>
            <a:ext uri="{FF2B5EF4-FFF2-40B4-BE49-F238E27FC236}">
              <a16:creationId xmlns:a16="http://schemas.microsoft.com/office/drawing/2014/main" id="{5265CE96-FC6E-4A19-BEE8-DCA35E4FF827}"/>
            </a:ext>
          </a:extLst>
        </xdr:cNvPr>
        <xdr:cNvSpPr/>
      </xdr:nvSpPr>
      <xdr:spPr>
        <a:xfrm>
          <a:off x="13358081" y="63218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81280</xdr:rowOff>
    </xdr:from>
    <xdr:to>
      <xdr:col>81</xdr:col>
      <xdr:colOff>50800</xdr:colOff>
      <xdr:row>36</xdr:row>
      <xdr:rowOff>114300</xdr:rowOff>
    </xdr:to>
    <xdr:cxnSp macro="">
      <xdr:nvCxnSpPr>
        <xdr:cNvPr id="443" name="直線コネクタ 442">
          <a:extLst>
            <a:ext uri="{FF2B5EF4-FFF2-40B4-BE49-F238E27FC236}">
              <a16:creationId xmlns:a16="http://schemas.microsoft.com/office/drawing/2014/main" id="{113D76F2-12A9-4479-A88E-AAF3563FFB51}"/>
            </a:ext>
          </a:extLst>
        </xdr:cNvPr>
        <xdr:cNvCxnSpPr/>
      </xdr:nvCxnSpPr>
      <xdr:spPr>
        <a:xfrm>
          <a:off x="13408881" y="6370762"/>
          <a:ext cx="811143"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162560</xdr:rowOff>
    </xdr:from>
    <xdr:to>
      <xdr:col>72</xdr:col>
      <xdr:colOff>38100</xdr:colOff>
      <xdr:row>36</xdr:row>
      <xdr:rowOff>95250</xdr:rowOff>
    </xdr:to>
    <xdr:sp macro="" textlink="">
      <xdr:nvSpPr>
        <xdr:cNvPr id="444" name="楕円 443">
          <a:extLst>
            <a:ext uri="{FF2B5EF4-FFF2-40B4-BE49-F238E27FC236}">
              <a16:creationId xmlns:a16="http://schemas.microsoft.com/office/drawing/2014/main" id="{C25A6017-E582-4C1A-BDA1-91F141C0BA3D}"/>
            </a:ext>
          </a:extLst>
        </xdr:cNvPr>
        <xdr:cNvSpPr/>
      </xdr:nvSpPr>
      <xdr:spPr>
        <a:xfrm>
          <a:off x="12546937" y="6277113"/>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36</xdr:row>
      <xdr:rowOff>46355</xdr:rowOff>
    </xdr:from>
    <xdr:to>
      <xdr:col>76</xdr:col>
      <xdr:colOff>114300</xdr:colOff>
      <xdr:row>36</xdr:row>
      <xdr:rowOff>81280</xdr:rowOff>
    </xdr:to>
    <xdr:cxnSp macro="">
      <xdr:nvCxnSpPr>
        <xdr:cNvPr id="445" name="直線コネクタ 444">
          <a:extLst>
            <a:ext uri="{FF2B5EF4-FFF2-40B4-BE49-F238E27FC236}">
              <a16:creationId xmlns:a16="http://schemas.microsoft.com/office/drawing/2014/main" id="{D3BB3B84-15F8-4C52-9AB5-D7B039B05754}"/>
            </a:ext>
          </a:extLst>
        </xdr:cNvPr>
        <xdr:cNvCxnSpPr/>
      </xdr:nvCxnSpPr>
      <xdr:spPr>
        <a:xfrm>
          <a:off x="12594562" y="6335837"/>
          <a:ext cx="814319"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123825</xdr:rowOff>
    </xdr:from>
    <xdr:to>
      <xdr:col>67</xdr:col>
      <xdr:colOff>101600</xdr:colOff>
      <xdr:row>36</xdr:row>
      <xdr:rowOff>56515</xdr:rowOff>
    </xdr:to>
    <xdr:sp macro="" textlink="">
      <xdr:nvSpPr>
        <xdr:cNvPr id="446" name="楕円 445">
          <a:extLst>
            <a:ext uri="{FF2B5EF4-FFF2-40B4-BE49-F238E27FC236}">
              <a16:creationId xmlns:a16="http://schemas.microsoft.com/office/drawing/2014/main" id="{E2B8CB52-1D19-4DF7-8308-ED08AF8627AB}"/>
            </a:ext>
          </a:extLst>
        </xdr:cNvPr>
        <xdr:cNvSpPr/>
      </xdr:nvSpPr>
      <xdr:spPr>
        <a:xfrm>
          <a:off x="11720223" y="623837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6985</xdr:rowOff>
    </xdr:from>
    <xdr:to>
      <xdr:col>71</xdr:col>
      <xdr:colOff>174625</xdr:colOff>
      <xdr:row>36</xdr:row>
      <xdr:rowOff>46355</xdr:rowOff>
    </xdr:to>
    <xdr:cxnSp macro="">
      <xdr:nvCxnSpPr>
        <xdr:cNvPr id="447" name="直線コネクタ 446">
          <a:extLst>
            <a:ext uri="{FF2B5EF4-FFF2-40B4-BE49-F238E27FC236}">
              <a16:creationId xmlns:a16="http://schemas.microsoft.com/office/drawing/2014/main" id="{BA2FBF51-D02E-47F5-AABC-9F7F69CB4A4D}"/>
            </a:ext>
          </a:extLst>
        </xdr:cNvPr>
        <xdr:cNvCxnSpPr/>
      </xdr:nvCxnSpPr>
      <xdr:spPr>
        <a:xfrm>
          <a:off x="11771023" y="6296467"/>
          <a:ext cx="823539"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80645</xdr:rowOff>
    </xdr:from>
    <xdr:ext cx="405130" cy="249555"/>
    <xdr:sp macro="" textlink="">
      <xdr:nvSpPr>
        <xdr:cNvPr id="448" name="n_1aveValue【認定こども園・幼稚園・保育所】&#10;有形固定資産減価償却率">
          <a:extLst>
            <a:ext uri="{FF2B5EF4-FFF2-40B4-BE49-F238E27FC236}">
              <a16:creationId xmlns:a16="http://schemas.microsoft.com/office/drawing/2014/main" id="{8A6F13EC-B0C4-4BEA-A877-F38EA26D1BCD}"/>
            </a:ext>
          </a:extLst>
        </xdr:cNvPr>
        <xdr:cNvSpPr txBox="1"/>
      </xdr:nvSpPr>
      <xdr:spPr>
        <a:xfrm>
          <a:off x="14020331" y="6719984"/>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77470</xdr:rowOff>
    </xdr:from>
    <xdr:ext cx="405130" cy="249555"/>
    <xdr:sp macro="" textlink="">
      <xdr:nvSpPr>
        <xdr:cNvPr id="449" name="n_2aveValue【認定こども園・幼稚園・保育所】&#10;有形固定資産減価償却率">
          <a:extLst>
            <a:ext uri="{FF2B5EF4-FFF2-40B4-BE49-F238E27FC236}">
              <a16:creationId xmlns:a16="http://schemas.microsoft.com/office/drawing/2014/main" id="{753F1622-0622-447A-B8B0-6370E57F1834}"/>
            </a:ext>
          </a:extLst>
        </xdr:cNvPr>
        <xdr:cNvSpPr txBox="1"/>
      </xdr:nvSpPr>
      <xdr:spPr>
        <a:xfrm>
          <a:off x="13221887" y="6716809"/>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52705</xdr:rowOff>
    </xdr:from>
    <xdr:ext cx="405130" cy="248920"/>
    <xdr:sp macro="" textlink="">
      <xdr:nvSpPr>
        <xdr:cNvPr id="450" name="n_3aveValue【認定こども園・幼稚園・保育所】&#10;有形固定資産減価償却率">
          <a:extLst>
            <a:ext uri="{FF2B5EF4-FFF2-40B4-BE49-F238E27FC236}">
              <a16:creationId xmlns:a16="http://schemas.microsoft.com/office/drawing/2014/main" id="{C858354E-DE42-4933-993C-B5E8EB5622D4}"/>
            </a:ext>
          </a:extLst>
        </xdr:cNvPr>
        <xdr:cNvSpPr txBox="1"/>
      </xdr:nvSpPr>
      <xdr:spPr>
        <a:xfrm>
          <a:off x="12410744" y="669204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45720</xdr:rowOff>
    </xdr:from>
    <xdr:ext cx="405130" cy="249555"/>
    <xdr:sp macro="" textlink="">
      <xdr:nvSpPr>
        <xdr:cNvPr id="451" name="n_4aveValue【認定こども園・幼稚園・保育所】&#10;有形固定資産減価償却率">
          <a:extLst>
            <a:ext uri="{FF2B5EF4-FFF2-40B4-BE49-F238E27FC236}">
              <a16:creationId xmlns:a16="http://schemas.microsoft.com/office/drawing/2014/main" id="{5980B3A0-8C12-490C-B2B7-15DE1E95579C}"/>
            </a:ext>
          </a:extLst>
        </xdr:cNvPr>
        <xdr:cNvSpPr txBox="1"/>
      </xdr:nvSpPr>
      <xdr:spPr>
        <a:xfrm>
          <a:off x="11584029" y="6685059"/>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13970</xdr:rowOff>
    </xdr:from>
    <xdr:ext cx="405130" cy="249555"/>
    <xdr:sp macro="" textlink="">
      <xdr:nvSpPr>
        <xdr:cNvPr id="452" name="n_1mainValue【認定こども園・幼稚園・保育所】&#10;有形固定資産減価償却率">
          <a:extLst>
            <a:ext uri="{FF2B5EF4-FFF2-40B4-BE49-F238E27FC236}">
              <a16:creationId xmlns:a16="http://schemas.microsoft.com/office/drawing/2014/main" id="{14BE30C2-7B18-4DA9-AEED-68B8C2E3680C}"/>
            </a:ext>
          </a:extLst>
        </xdr:cNvPr>
        <xdr:cNvSpPr txBox="1"/>
      </xdr:nvSpPr>
      <xdr:spPr>
        <a:xfrm>
          <a:off x="14020331" y="6128523"/>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146050</xdr:rowOff>
    </xdr:from>
    <xdr:ext cx="405130" cy="249555"/>
    <xdr:sp macro="" textlink="">
      <xdr:nvSpPr>
        <xdr:cNvPr id="453" name="n_2mainValue【認定こども園・幼稚園・保育所】&#10;有形固定資産減価償却率">
          <a:extLst>
            <a:ext uri="{FF2B5EF4-FFF2-40B4-BE49-F238E27FC236}">
              <a16:creationId xmlns:a16="http://schemas.microsoft.com/office/drawing/2014/main" id="{8BC0BAA9-6BC5-4EC3-8320-B755F8460FD9}"/>
            </a:ext>
          </a:extLst>
        </xdr:cNvPr>
        <xdr:cNvSpPr txBox="1"/>
      </xdr:nvSpPr>
      <xdr:spPr>
        <a:xfrm>
          <a:off x="13221887" y="6085674"/>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111125</xdr:rowOff>
    </xdr:from>
    <xdr:ext cx="405130" cy="249555"/>
    <xdr:sp macro="" textlink="">
      <xdr:nvSpPr>
        <xdr:cNvPr id="454" name="n_3mainValue【認定こども園・幼稚園・保育所】&#10;有形固定資産減価償却率">
          <a:extLst>
            <a:ext uri="{FF2B5EF4-FFF2-40B4-BE49-F238E27FC236}">
              <a16:creationId xmlns:a16="http://schemas.microsoft.com/office/drawing/2014/main" id="{AC49EE5F-DD48-495E-AB1F-661C038AEA69}"/>
            </a:ext>
          </a:extLst>
        </xdr:cNvPr>
        <xdr:cNvSpPr txBox="1"/>
      </xdr:nvSpPr>
      <xdr:spPr>
        <a:xfrm>
          <a:off x="12410744" y="6050749"/>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71755</xdr:rowOff>
    </xdr:from>
    <xdr:ext cx="405130" cy="249555"/>
    <xdr:sp macro="" textlink="">
      <xdr:nvSpPr>
        <xdr:cNvPr id="455" name="n_4mainValue【認定こども園・幼稚園・保育所】&#10;有形固定資産減価償却率">
          <a:extLst>
            <a:ext uri="{FF2B5EF4-FFF2-40B4-BE49-F238E27FC236}">
              <a16:creationId xmlns:a16="http://schemas.microsoft.com/office/drawing/2014/main" id="{B1378DFF-62D9-4159-AA84-FF5597F536F6}"/>
            </a:ext>
          </a:extLst>
        </xdr:cNvPr>
        <xdr:cNvSpPr txBox="1"/>
      </xdr:nvSpPr>
      <xdr:spPr>
        <a:xfrm>
          <a:off x="11584029" y="6011379"/>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456" name="正方形/長方形 455">
          <a:extLst>
            <a:ext uri="{FF2B5EF4-FFF2-40B4-BE49-F238E27FC236}">
              <a16:creationId xmlns:a16="http://schemas.microsoft.com/office/drawing/2014/main" id="{AE7BFF51-39C5-4F86-BC04-F11E44DB6EE6}"/>
            </a:ext>
          </a:extLst>
        </xdr:cNvPr>
        <xdr:cNvSpPr/>
      </xdr:nvSpPr>
      <xdr:spPr>
        <a:xfrm>
          <a:off x="16793155" y="4263362"/>
          <a:ext cx="4350688" cy="6514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457" name="正方形/長方形 456">
          <a:extLst>
            <a:ext uri="{FF2B5EF4-FFF2-40B4-BE49-F238E27FC236}">
              <a16:creationId xmlns:a16="http://schemas.microsoft.com/office/drawing/2014/main" id="{94B28A23-31F6-4CD6-98B1-4BCC2A44E353}"/>
            </a:ext>
          </a:extLst>
        </xdr:cNvPr>
        <xdr:cNvSpPr/>
      </xdr:nvSpPr>
      <xdr:spPr>
        <a:xfrm>
          <a:off x="16920155"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458" name="正方形/長方形 457">
          <a:extLst>
            <a:ext uri="{FF2B5EF4-FFF2-40B4-BE49-F238E27FC236}">
              <a16:creationId xmlns:a16="http://schemas.microsoft.com/office/drawing/2014/main" id="{74DF460D-D6FC-4865-9612-33BB8A06B84D}"/>
            </a:ext>
          </a:extLst>
        </xdr:cNvPr>
        <xdr:cNvSpPr/>
      </xdr:nvSpPr>
      <xdr:spPr>
        <a:xfrm>
          <a:off x="16920155"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459" name="正方形/長方形 458">
          <a:extLst>
            <a:ext uri="{FF2B5EF4-FFF2-40B4-BE49-F238E27FC236}">
              <a16:creationId xmlns:a16="http://schemas.microsoft.com/office/drawing/2014/main" id="{D8CBB012-63A0-43CE-A5EB-2BAAE8B7226D}"/>
            </a:ext>
          </a:extLst>
        </xdr:cNvPr>
        <xdr:cNvSpPr/>
      </xdr:nvSpPr>
      <xdr:spPr>
        <a:xfrm>
          <a:off x="17842727"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460" name="正方形/長方形 459">
          <a:extLst>
            <a:ext uri="{FF2B5EF4-FFF2-40B4-BE49-F238E27FC236}">
              <a16:creationId xmlns:a16="http://schemas.microsoft.com/office/drawing/2014/main" id="{68316299-B42A-4496-A5DA-49FF4F01B6AF}"/>
            </a:ext>
          </a:extLst>
        </xdr:cNvPr>
        <xdr:cNvSpPr/>
      </xdr:nvSpPr>
      <xdr:spPr>
        <a:xfrm>
          <a:off x="17842727"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461" name="正方形/長方形 460">
          <a:extLst>
            <a:ext uri="{FF2B5EF4-FFF2-40B4-BE49-F238E27FC236}">
              <a16:creationId xmlns:a16="http://schemas.microsoft.com/office/drawing/2014/main" id="{A8CE01F3-B7FA-45E8-87A4-B3A386983F39}"/>
            </a:ext>
          </a:extLst>
        </xdr:cNvPr>
        <xdr:cNvSpPr/>
      </xdr:nvSpPr>
      <xdr:spPr>
        <a:xfrm>
          <a:off x="18892299"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462" name="正方形/長方形 461">
          <a:extLst>
            <a:ext uri="{FF2B5EF4-FFF2-40B4-BE49-F238E27FC236}">
              <a16:creationId xmlns:a16="http://schemas.microsoft.com/office/drawing/2014/main" id="{E695FB4B-18DC-4F75-925C-3D95618D7E44}"/>
            </a:ext>
          </a:extLst>
        </xdr:cNvPr>
        <xdr:cNvSpPr/>
      </xdr:nvSpPr>
      <xdr:spPr>
        <a:xfrm>
          <a:off x="18892299"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463" name="正方形/長方形 462">
          <a:extLst>
            <a:ext uri="{FF2B5EF4-FFF2-40B4-BE49-F238E27FC236}">
              <a16:creationId xmlns:a16="http://schemas.microsoft.com/office/drawing/2014/main" id="{79E3F5B4-4D8B-4D57-8F34-34ED72D7C11A}"/>
            </a:ext>
          </a:extLst>
        </xdr:cNvPr>
        <xdr:cNvSpPr/>
      </xdr:nvSpPr>
      <xdr:spPr>
        <a:xfrm>
          <a:off x="16793155" y="5433253"/>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464" name="テキスト ボックス 463">
          <a:extLst>
            <a:ext uri="{FF2B5EF4-FFF2-40B4-BE49-F238E27FC236}">
              <a16:creationId xmlns:a16="http://schemas.microsoft.com/office/drawing/2014/main" id="{8D3965A5-F7B6-42C2-9F1B-5DEE41CB3484}"/>
            </a:ext>
          </a:extLst>
        </xdr:cNvPr>
        <xdr:cNvSpPr txBox="1"/>
      </xdr:nvSpPr>
      <xdr:spPr>
        <a:xfrm>
          <a:off x="16770626" y="523991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465" name="直線コネクタ 464">
          <a:extLst>
            <a:ext uri="{FF2B5EF4-FFF2-40B4-BE49-F238E27FC236}">
              <a16:creationId xmlns:a16="http://schemas.microsoft.com/office/drawing/2014/main" id="{7502F7C8-477F-41C9-8CE1-85FE1912E9CD}"/>
            </a:ext>
          </a:extLst>
        </xdr:cNvPr>
        <xdr:cNvCxnSpPr/>
      </xdr:nvCxnSpPr>
      <xdr:spPr>
        <a:xfrm>
          <a:off x="16793155" y="776193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36830</xdr:rowOff>
    </xdr:from>
    <xdr:to>
      <xdr:col>120</xdr:col>
      <xdr:colOff>114300</xdr:colOff>
      <xdr:row>42</xdr:row>
      <xdr:rowOff>36830</xdr:rowOff>
    </xdr:to>
    <xdr:cxnSp macro="">
      <xdr:nvCxnSpPr>
        <xdr:cNvPr id="466" name="直線コネクタ 465">
          <a:extLst>
            <a:ext uri="{FF2B5EF4-FFF2-40B4-BE49-F238E27FC236}">
              <a16:creationId xmlns:a16="http://schemas.microsoft.com/office/drawing/2014/main" id="{4CC83DD3-4381-401A-8D80-485F6CAAC05F}"/>
            </a:ext>
          </a:extLst>
        </xdr:cNvPr>
        <xdr:cNvCxnSpPr/>
      </xdr:nvCxnSpPr>
      <xdr:spPr>
        <a:xfrm>
          <a:off x="16793155" y="737588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64770</xdr:rowOff>
    </xdr:from>
    <xdr:ext cx="466725" cy="249555"/>
    <xdr:sp macro="" textlink="">
      <xdr:nvSpPr>
        <xdr:cNvPr id="467" name="テキスト ボックス 466">
          <a:extLst>
            <a:ext uri="{FF2B5EF4-FFF2-40B4-BE49-F238E27FC236}">
              <a16:creationId xmlns:a16="http://schemas.microsoft.com/office/drawing/2014/main" id="{F1538323-79D4-42DC-B7AA-58DB99CC27BD}"/>
            </a:ext>
          </a:extLst>
        </xdr:cNvPr>
        <xdr:cNvSpPr txBox="1"/>
      </xdr:nvSpPr>
      <xdr:spPr>
        <a:xfrm>
          <a:off x="16372509" y="722889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E0F6D6CC-8AC6-4FAE-B225-85D6158A1CDA}"/>
            </a:ext>
          </a:extLst>
        </xdr:cNvPr>
        <xdr:cNvCxnSpPr/>
      </xdr:nvCxnSpPr>
      <xdr:spPr>
        <a:xfrm>
          <a:off x="16793155" y="698919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27940</xdr:rowOff>
    </xdr:from>
    <xdr:ext cx="466725" cy="248920"/>
    <xdr:sp macro="" textlink="">
      <xdr:nvSpPr>
        <xdr:cNvPr id="469" name="テキスト ボックス 468">
          <a:extLst>
            <a:ext uri="{FF2B5EF4-FFF2-40B4-BE49-F238E27FC236}">
              <a16:creationId xmlns:a16="http://schemas.microsoft.com/office/drawing/2014/main" id="{DF07A434-0C99-4F47-B9BD-877AE18342EF}"/>
            </a:ext>
          </a:extLst>
        </xdr:cNvPr>
        <xdr:cNvSpPr txBox="1"/>
      </xdr:nvSpPr>
      <xdr:spPr>
        <a:xfrm>
          <a:off x="16372509" y="6842208"/>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128270</xdr:rowOff>
    </xdr:from>
    <xdr:to>
      <xdr:col>120</xdr:col>
      <xdr:colOff>114300</xdr:colOff>
      <xdr:row>37</xdr:row>
      <xdr:rowOff>128270</xdr:rowOff>
    </xdr:to>
    <xdr:cxnSp macro="">
      <xdr:nvCxnSpPr>
        <xdr:cNvPr id="470" name="直線コネクタ 469">
          <a:extLst>
            <a:ext uri="{FF2B5EF4-FFF2-40B4-BE49-F238E27FC236}">
              <a16:creationId xmlns:a16="http://schemas.microsoft.com/office/drawing/2014/main" id="{68478D8D-8414-4091-BA3F-0A98EE1B0900}"/>
            </a:ext>
          </a:extLst>
        </xdr:cNvPr>
        <xdr:cNvCxnSpPr/>
      </xdr:nvCxnSpPr>
      <xdr:spPr>
        <a:xfrm>
          <a:off x="16793155" y="659268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156845</xdr:rowOff>
    </xdr:from>
    <xdr:ext cx="466725" cy="248920"/>
    <xdr:sp macro="" textlink="">
      <xdr:nvSpPr>
        <xdr:cNvPr id="471" name="テキスト ボックス 470">
          <a:extLst>
            <a:ext uri="{FF2B5EF4-FFF2-40B4-BE49-F238E27FC236}">
              <a16:creationId xmlns:a16="http://schemas.microsoft.com/office/drawing/2014/main" id="{34F9FE4A-B0BF-4540-B149-077BB1EC7E39}"/>
            </a:ext>
          </a:extLst>
        </xdr:cNvPr>
        <xdr:cNvSpPr txBox="1"/>
      </xdr:nvSpPr>
      <xdr:spPr>
        <a:xfrm>
          <a:off x="16372509" y="644632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92075</xdr:rowOff>
    </xdr:from>
    <xdr:to>
      <xdr:col>120</xdr:col>
      <xdr:colOff>114300</xdr:colOff>
      <xdr:row>35</xdr:row>
      <xdr:rowOff>92075</xdr:rowOff>
    </xdr:to>
    <xdr:cxnSp macro="">
      <xdr:nvCxnSpPr>
        <xdr:cNvPr id="472" name="直線コネクタ 471">
          <a:extLst>
            <a:ext uri="{FF2B5EF4-FFF2-40B4-BE49-F238E27FC236}">
              <a16:creationId xmlns:a16="http://schemas.microsoft.com/office/drawing/2014/main" id="{D49637EE-46C4-454C-BC91-84EAA772ED3B}"/>
            </a:ext>
          </a:extLst>
        </xdr:cNvPr>
        <xdr:cNvCxnSpPr/>
      </xdr:nvCxnSpPr>
      <xdr:spPr>
        <a:xfrm>
          <a:off x="16793155" y="62066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120015</xdr:rowOff>
    </xdr:from>
    <xdr:ext cx="466725" cy="248920"/>
    <xdr:sp macro="" textlink="">
      <xdr:nvSpPr>
        <xdr:cNvPr id="473" name="テキスト ボックス 472">
          <a:extLst>
            <a:ext uri="{FF2B5EF4-FFF2-40B4-BE49-F238E27FC236}">
              <a16:creationId xmlns:a16="http://schemas.microsoft.com/office/drawing/2014/main" id="{01CD99E6-19CA-4DA7-B65C-17E4B6A4708B}"/>
            </a:ext>
          </a:extLst>
        </xdr:cNvPr>
        <xdr:cNvSpPr txBox="1"/>
      </xdr:nvSpPr>
      <xdr:spPr>
        <a:xfrm>
          <a:off x="16372509" y="6059639"/>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55245</xdr:rowOff>
    </xdr:from>
    <xdr:to>
      <xdr:col>120</xdr:col>
      <xdr:colOff>114300</xdr:colOff>
      <xdr:row>33</xdr:row>
      <xdr:rowOff>55245</xdr:rowOff>
    </xdr:to>
    <xdr:cxnSp macro="">
      <xdr:nvCxnSpPr>
        <xdr:cNvPr id="474" name="直線コネクタ 473">
          <a:extLst>
            <a:ext uri="{FF2B5EF4-FFF2-40B4-BE49-F238E27FC236}">
              <a16:creationId xmlns:a16="http://schemas.microsoft.com/office/drawing/2014/main" id="{69D1F6F0-A69E-486B-9F57-DF5097B1B18E}"/>
            </a:ext>
          </a:extLst>
        </xdr:cNvPr>
        <xdr:cNvCxnSpPr/>
      </xdr:nvCxnSpPr>
      <xdr:spPr>
        <a:xfrm>
          <a:off x="16793155" y="581994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83185</xdr:rowOff>
    </xdr:from>
    <xdr:ext cx="466725" cy="248920"/>
    <xdr:sp macro="" textlink="">
      <xdr:nvSpPr>
        <xdr:cNvPr id="475" name="テキスト ボックス 474">
          <a:extLst>
            <a:ext uri="{FF2B5EF4-FFF2-40B4-BE49-F238E27FC236}">
              <a16:creationId xmlns:a16="http://schemas.microsoft.com/office/drawing/2014/main" id="{2B54F0C7-540D-4D63-BE76-7AA793665230}"/>
            </a:ext>
          </a:extLst>
        </xdr:cNvPr>
        <xdr:cNvSpPr txBox="1"/>
      </xdr:nvSpPr>
      <xdr:spPr>
        <a:xfrm>
          <a:off x="16372509" y="5672952"/>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6" name="直線コネクタ 475">
          <a:extLst>
            <a:ext uri="{FF2B5EF4-FFF2-40B4-BE49-F238E27FC236}">
              <a16:creationId xmlns:a16="http://schemas.microsoft.com/office/drawing/2014/main" id="{E689A353-2FF1-4E02-8E5F-334A6A0190E0}"/>
            </a:ext>
          </a:extLst>
        </xdr:cNvPr>
        <xdr:cNvCxnSpPr/>
      </xdr:nvCxnSpPr>
      <xdr:spPr>
        <a:xfrm>
          <a:off x="16793155" y="543325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46355</xdr:rowOff>
    </xdr:from>
    <xdr:ext cx="466725" cy="249555"/>
    <xdr:sp macro="" textlink="">
      <xdr:nvSpPr>
        <xdr:cNvPr id="477" name="テキスト ボックス 476">
          <a:extLst>
            <a:ext uri="{FF2B5EF4-FFF2-40B4-BE49-F238E27FC236}">
              <a16:creationId xmlns:a16="http://schemas.microsoft.com/office/drawing/2014/main" id="{89197D67-F126-40E9-99ED-F551AD12CD7A}"/>
            </a:ext>
          </a:extLst>
        </xdr:cNvPr>
        <xdr:cNvSpPr txBox="1"/>
      </xdr:nvSpPr>
      <xdr:spPr>
        <a:xfrm>
          <a:off x="16372509" y="52862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478" name="【認定こども園・幼稚園・保育所】&#10;一人当たり面積グラフ枠">
          <a:extLst>
            <a:ext uri="{FF2B5EF4-FFF2-40B4-BE49-F238E27FC236}">
              <a16:creationId xmlns:a16="http://schemas.microsoft.com/office/drawing/2014/main" id="{681364EB-A5CE-40B0-8282-F408074C40FE}"/>
            </a:ext>
          </a:extLst>
        </xdr:cNvPr>
        <xdr:cNvSpPr/>
      </xdr:nvSpPr>
      <xdr:spPr>
        <a:xfrm>
          <a:off x="16793155" y="5433253"/>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123190</xdr:rowOff>
    </xdr:from>
    <xdr:to>
      <xdr:col>116</xdr:col>
      <xdr:colOff>62865</xdr:colOff>
      <xdr:row>42</xdr:row>
      <xdr:rowOff>12700</xdr:rowOff>
    </xdr:to>
    <xdr:cxnSp macro="">
      <xdr:nvCxnSpPr>
        <xdr:cNvPr id="479" name="直線コネクタ 478">
          <a:extLst>
            <a:ext uri="{FF2B5EF4-FFF2-40B4-BE49-F238E27FC236}">
              <a16:creationId xmlns:a16="http://schemas.microsoft.com/office/drawing/2014/main" id="{D62E0001-9FD1-44E6-8F43-9380386D93E3}"/>
            </a:ext>
          </a:extLst>
        </xdr:cNvPr>
        <xdr:cNvCxnSpPr/>
      </xdr:nvCxnSpPr>
      <xdr:spPr>
        <a:xfrm flipV="1">
          <a:off x="20354594" y="6062814"/>
          <a:ext cx="0" cy="1288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17145</xdr:rowOff>
    </xdr:from>
    <xdr:ext cx="469265" cy="248920"/>
    <xdr:sp macro="" textlink="">
      <xdr:nvSpPr>
        <xdr:cNvPr id="480" name="【認定こども園・幼稚園・保育所】&#10;一人当たり面積最小値テキスト">
          <a:extLst>
            <a:ext uri="{FF2B5EF4-FFF2-40B4-BE49-F238E27FC236}">
              <a16:creationId xmlns:a16="http://schemas.microsoft.com/office/drawing/2014/main" id="{A1C3C995-41BE-467D-B8EE-08F7B2902792}"/>
            </a:ext>
          </a:extLst>
        </xdr:cNvPr>
        <xdr:cNvSpPr txBox="1"/>
      </xdr:nvSpPr>
      <xdr:spPr>
        <a:xfrm>
          <a:off x="20393329" y="735619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12700</xdr:rowOff>
    </xdr:from>
    <xdr:to>
      <xdr:col>116</xdr:col>
      <xdr:colOff>152400</xdr:colOff>
      <xdr:row>42</xdr:row>
      <xdr:rowOff>12700</xdr:rowOff>
    </xdr:to>
    <xdr:cxnSp macro="">
      <xdr:nvCxnSpPr>
        <xdr:cNvPr id="481" name="直線コネクタ 480">
          <a:extLst>
            <a:ext uri="{FF2B5EF4-FFF2-40B4-BE49-F238E27FC236}">
              <a16:creationId xmlns:a16="http://schemas.microsoft.com/office/drawing/2014/main" id="{F7D700E8-65AB-4641-800B-F192D7757550}"/>
            </a:ext>
          </a:extLst>
        </xdr:cNvPr>
        <xdr:cNvCxnSpPr/>
      </xdr:nvCxnSpPr>
      <xdr:spPr>
        <a:xfrm>
          <a:off x="20281900" y="735175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71755</xdr:rowOff>
    </xdr:from>
    <xdr:ext cx="469265" cy="249555"/>
    <xdr:sp macro="" textlink="">
      <xdr:nvSpPr>
        <xdr:cNvPr id="482" name="【認定こども園・幼稚園・保育所】&#10;一人当たり面積最大値テキスト">
          <a:extLst>
            <a:ext uri="{FF2B5EF4-FFF2-40B4-BE49-F238E27FC236}">
              <a16:creationId xmlns:a16="http://schemas.microsoft.com/office/drawing/2014/main" id="{22A16F0B-4016-412D-B0B3-FBC6440A6249}"/>
            </a:ext>
          </a:extLst>
        </xdr:cNvPr>
        <xdr:cNvSpPr txBox="1"/>
      </xdr:nvSpPr>
      <xdr:spPr>
        <a:xfrm>
          <a:off x="20393329" y="5836451"/>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123190</xdr:rowOff>
    </xdr:from>
    <xdr:to>
      <xdr:col>116</xdr:col>
      <xdr:colOff>152400</xdr:colOff>
      <xdr:row>34</xdr:row>
      <xdr:rowOff>123190</xdr:rowOff>
    </xdr:to>
    <xdr:cxnSp macro="">
      <xdr:nvCxnSpPr>
        <xdr:cNvPr id="483" name="直線コネクタ 482">
          <a:extLst>
            <a:ext uri="{FF2B5EF4-FFF2-40B4-BE49-F238E27FC236}">
              <a16:creationId xmlns:a16="http://schemas.microsoft.com/office/drawing/2014/main" id="{5B8E486B-F630-4400-9439-DEB437424578}"/>
            </a:ext>
          </a:extLst>
        </xdr:cNvPr>
        <xdr:cNvCxnSpPr/>
      </xdr:nvCxnSpPr>
      <xdr:spPr>
        <a:xfrm>
          <a:off x="20281900" y="606281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104775</xdr:rowOff>
    </xdr:from>
    <xdr:ext cx="469265" cy="249555"/>
    <xdr:sp macro="" textlink="">
      <xdr:nvSpPr>
        <xdr:cNvPr id="484" name="【認定こども園・幼稚園・保育所】&#10;一人当たり面積平均値テキスト">
          <a:extLst>
            <a:ext uri="{FF2B5EF4-FFF2-40B4-BE49-F238E27FC236}">
              <a16:creationId xmlns:a16="http://schemas.microsoft.com/office/drawing/2014/main" id="{F48A590C-B73C-4CD1-B3B1-DA21E9169CB9}"/>
            </a:ext>
          </a:extLst>
        </xdr:cNvPr>
        <xdr:cNvSpPr txBox="1"/>
      </xdr:nvSpPr>
      <xdr:spPr>
        <a:xfrm>
          <a:off x="20393329" y="6919043"/>
          <a:ext cx="469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125730</xdr:rowOff>
    </xdr:from>
    <xdr:to>
      <xdr:col>116</xdr:col>
      <xdr:colOff>114300</xdr:colOff>
      <xdr:row>40</xdr:row>
      <xdr:rowOff>58420</xdr:rowOff>
    </xdr:to>
    <xdr:sp macro="" textlink="">
      <xdr:nvSpPr>
        <xdr:cNvPr id="485" name="フローチャート: 判断 484">
          <a:extLst>
            <a:ext uri="{FF2B5EF4-FFF2-40B4-BE49-F238E27FC236}">
              <a16:creationId xmlns:a16="http://schemas.microsoft.com/office/drawing/2014/main" id="{382F7861-A41E-4E57-9ABF-D45B6291A686}"/>
            </a:ext>
          </a:extLst>
        </xdr:cNvPr>
        <xdr:cNvSpPr/>
      </xdr:nvSpPr>
      <xdr:spPr>
        <a:xfrm>
          <a:off x="20304429" y="6939998"/>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121920</xdr:rowOff>
    </xdr:from>
    <xdr:to>
      <xdr:col>112</xdr:col>
      <xdr:colOff>38100</xdr:colOff>
      <xdr:row>40</xdr:row>
      <xdr:rowOff>54610</xdr:rowOff>
    </xdr:to>
    <xdr:sp macro="" textlink="">
      <xdr:nvSpPr>
        <xdr:cNvPr id="486" name="フローチャート: 判断 485">
          <a:extLst>
            <a:ext uri="{FF2B5EF4-FFF2-40B4-BE49-F238E27FC236}">
              <a16:creationId xmlns:a16="http://schemas.microsoft.com/office/drawing/2014/main" id="{3A8C82F3-3919-4756-B09D-78894037EDCC}"/>
            </a:ext>
          </a:extLst>
        </xdr:cNvPr>
        <xdr:cNvSpPr/>
      </xdr:nvSpPr>
      <xdr:spPr>
        <a:xfrm>
          <a:off x="19544085" y="6936188"/>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121920</xdr:rowOff>
    </xdr:from>
    <xdr:to>
      <xdr:col>107</xdr:col>
      <xdr:colOff>101600</xdr:colOff>
      <xdr:row>40</xdr:row>
      <xdr:rowOff>54610</xdr:rowOff>
    </xdr:to>
    <xdr:sp macro="" textlink="">
      <xdr:nvSpPr>
        <xdr:cNvPr id="487" name="フローチャート: 判断 486">
          <a:extLst>
            <a:ext uri="{FF2B5EF4-FFF2-40B4-BE49-F238E27FC236}">
              <a16:creationId xmlns:a16="http://schemas.microsoft.com/office/drawing/2014/main" id="{721D0739-7B91-49E6-B914-7FA3E9C1F5EE}"/>
            </a:ext>
          </a:extLst>
        </xdr:cNvPr>
        <xdr:cNvSpPr/>
      </xdr:nvSpPr>
      <xdr:spPr>
        <a:xfrm>
          <a:off x="18717370" y="6936188"/>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123825</xdr:rowOff>
    </xdr:from>
    <xdr:to>
      <xdr:col>102</xdr:col>
      <xdr:colOff>165100</xdr:colOff>
      <xdr:row>40</xdr:row>
      <xdr:rowOff>56515</xdr:rowOff>
    </xdr:to>
    <xdr:sp macro="" textlink="">
      <xdr:nvSpPr>
        <xdr:cNvPr id="488" name="フローチャート: 判断 487">
          <a:extLst>
            <a:ext uri="{FF2B5EF4-FFF2-40B4-BE49-F238E27FC236}">
              <a16:creationId xmlns:a16="http://schemas.microsoft.com/office/drawing/2014/main" id="{0186299B-0502-4350-A786-3279B6060C79}"/>
            </a:ext>
          </a:extLst>
        </xdr:cNvPr>
        <xdr:cNvSpPr/>
      </xdr:nvSpPr>
      <xdr:spPr>
        <a:xfrm>
          <a:off x="17906227" y="6938093"/>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139700</xdr:rowOff>
    </xdr:from>
    <xdr:to>
      <xdr:col>98</xdr:col>
      <xdr:colOff>38100</xdr:colOff>
      <xdr:row>40</xdr:row>
      <xdr:rowOff>72390</xdr:rowOff>
    </xdr:to>
    <xdr:sp macro="" textlink="">
      <xdr:nvSpPr>
        <xdr:cNvPr id="489" name="フローチャート: 判断 488">
          <a:extLst>
            <a:ext uri="{FF2B5EF4-FFF2-40B4-BE49-F238E27FC236}">
              <a16:creationId xmlns:a16="http://schemas.microsoft.com/office/drawing/2014/main" id="{64E7BFC3-3FE1-4542-85A9-4B1F782B535C}"/>
            </a:ext>
          </a:extLst>
        </xdr:cNvPr>
        <xdr:cNvSpPr/>
      </xdr:nvSpPr>
      <xdr:spPr>
        <a:xfrm>
          <a:off x="17095083" y="6953968"/>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490" name="テキスト ボックス 489">
          <a:extLst>
            <a:ext uri="{FF2B5EF4-FFF2-40B4-BE49-F238E27FC236}">
              <a16:creationId xmlns:a16="http://schemas.microsoft.com/office/drawing/2014/main" id="{355A90F9-C033-4EF2-A705-03652FA7C11C}"/>
            </a:ext>
          </a:extLst>
        </xdr:cNvPr>
        <xdr:cNvSpPr txBox="1"/>
      </xdr:nvSpPr>
      <xdr:spPr>
        <a:xfrm>
          <a:off x="2018030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491" name="テキスト ボックス 490">
          <a:extLst>
            <a:ext uri="{FF2B5EF4-FFF2-40B4-BE49-F238E27FC236}">
              <a16:creationId xmlns:a16="http://schemas.microsoft.com/office/drawing/2014/main" id="{EB1E412C-4BC4-4399-8CFB-1329E57F9713}"/>
            </a:ext>
          </a:extLst>
        </xdr:cNvPr>
        <xdr:cNvSpPr txBox="1"/>
      </xdr:nvSpPr>
      <xdr:spPr>
        <a:xfrm>
          <a:off x="19416782"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492" name="テキスト ボックス 491">
          <a:extLst>
            <a:ext uri="{FF2B5EF4-FFF2-40B4-BE49-F238E27FC236}">
              <a16:creationId xmlns:a16="http://schemas.microsoft.com/office/drawing/2014/main" id="{C67299E6-2CB0-490D-9556-1BDFB04FCED5}"/>
            </a:ext>
          </a:extLst>
        </xdr:cNvPr>
        <xdr:cNvSpPr txBox="1"/>
      </xdr:nvSpPr>
      <xdr:spPr>
        <a:xfrm>
          <a:off x="18593242"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493" name="テキスト ボックス 492">
          <a:extLst>
            <a:ext uri="{FF2B5EF4-FFF2-40B4-BE49-F238E27FC236}">
              <a16:creationId xmlns:a16="http://schemas.microsoft.com/office/drawing/2014/main" id="{4060DB6F-B5A2-47FA-88FD-EB5BACCB1166}"/>
            </a:ext>
          </a:extLst>
        </xdr:cNvPr>
        <xdr:cNvSpPr txBox="1"/>
      </xdr:nvSpPr>
      <xdr:spPr>
        <a:xfrm>
          <a:off x="17782098"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494" name="テキスト ボックス 493">
          <a:extLst>
            <a:ext uri="{FF2B5EF4-FFF2-40B4-BE49-F238E27FC236}">
              <a16:creationId xmlns:a16="http://schemas.microsoft.com/office/drawing/2014/main" id="{E35F7F5A-810E-49ED-B8B0-F8051D9A893B}"/>
            </a:ext>
          </a:extLst>
        </xdr:cNvPr>
        <xdr:cNvSpPr txBox="1"/>
      </xdr:nvSpPr>
      <xdr:spPr>
        <a:xfrm>
          <a:off x="1696778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17145</xdr:rowOff>
    </xdr:from>
    <xdr:to>
      <xdr:col>116</xdr:col>
      <xdr:colOff>114300</xdr:colOff>
      <xdr:row>37</xdr:row>
      <xdr:rowOff>114935</xdr:rowOff>
    </xdr:to>
    <xdr:sp macro="" textlink="">
      <xdr:nvSpPr>
        <xdr:cNvPr id="495" name="楕円 494">
          <a:extLst>
            <a:ext uri="{FF2B5EF4-FFF2-40B4-BE49-F238E27FC236}">
              <a16:creationId xmlns:a16="http://schemas.microsoft.com/office/drawing/2014/main" id="{198573EB-F7D1-40F5-B8FC-694DE933CB08}"/>
            </a:ext>
          </a:extLst>
        </xdr:cNvPr>
        <xdr:cNvSpPr/>
      </xdr:nvSpPr>
      <xdr:spPr>
        <a:xfrm>
          <a:off x="20304429" y="6481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38735</xdr:rowOff>
    </xdr:from>
    <xdr:ext cx="469265" cy="249555"/>
    <xdr:sp macro="" textlink="">
      <xdr:nvSpPr>
        <xdr:cNvPr id="496" name="【認定こども園・幼稚園・保育所】&#10;一人当たり面積該当値テキスト">
          <a:extLst>
            <a:ext uri="{FF2B5EF4-FFF2-40B4-BE49-F238E27FC236}">
              <a16:creationId xmlns:a16="http://schemas.microsoft.com/office/drawing/2014/main" id="{D0E72E62-44B0-4435-94D9-ADC3D6F0EF43}"/>
            </a:ext>
          </a:extLst>
        </xdr:cNvPr>
        <xdr:cNvSpPr txBox="1"/>
      </xdr:nvSpPr>
      <xdr:spPr>
        <a:xfrm>
          <a:off x="20393329" y="632821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31750</xdr:rowOff>
    </xdr:from>
    <xdr:to>
      <xdr:col>112</xdr:col>
      <xdr:colOff>38100</xdr:colOff>
      <xdr:row>37</xdr:row>
      <xdr:rowOff>129540</xdr:rowOff>
    </xdr:to>
    <xdr:sp macro="" textlink="">
      <xdr:nvSpPr>
        <xdr:cNvPr id="497" name="楕円 496">
          <a:extLst>
            <a:ext uri="{FF2B5EF4-FFF2-40B4-BE49-F238E27FC236}">
              <a16:creationId xmlns:a16="http://schemas.microsoft.com/office/drawing/2014/main" id="{86A26815-8803-4EEF-AE58-F5956E1FBC1D}"/>
            </a:ext>
          </a:extLst>
        </xdr:cNvPr>
        <xdr:cNvSpPr/>
      </xdr:nvSpPr>
      <xdr:spPr>
        <a:xfrm>
          <a:off x="19544085" y="6496160"/>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37</xdr:row>
      <xdr:rowOff>66040</xdr:rowOff>
    </xdr:from>
    <xdr:to>
      <xdr:col>116</xdr:col>
      <xdr:colOff>63500</xdr:colOff>
      <xdr:row>37</xdr:row>
      <xdr:rowOff>80645</xdr:rowOff>
    </xdr:to>
    <xdr:cxnSp macro="">
      <xdr:nvCxnSpPr>
        <xdr:cNvPr id="498" name="直線コネクタ 497">
          <a:extLst>
            <a:ext uri="{FF2B5EF4-FFF2-40B4-BE49-F238E27FC236}">
              <a16:creationId xmlns:a16="http://schemas.microsoft.com/office/drawing/2014/main" id="{5C63B7FF-7F82-4CAC-984A-95639FA6BC80}"/>
            </a:ext>
          </a:extLst>
        </xdr:cNvPr>
        <xdr:cNvCxnSpPr/>
      </xdr:nvCxnSpPr>
      <xdr:spPr>
        <a:xfrm flipV="1">
          <a:off x="19591710" y="6530450"/>
          <a:ext cx="763519"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46355</xdr:rowOff>
    </xdr:from>
    <xdr:to>
      <xdr:col>107</xdr:col>
      <xdr:colOff>101600</xdr:colOff>
      <xdr:row>37</xdr:row>
      <xdr:rowOff>144145</xdr:rowOff>
    </xdr:to>
    <xdr:sp macro="" textlink="">
      <xdr:nvSpPr>
        <xdr:cNvPr id="499" name="楕円 498">
          <a:extLst>
            <a:ext uri="{FF2B5EF4-FFF2-40B4-BE49-F238E27FC236}">
              <a16:creationId xmlns:a16="http://schemas.microsoft.com/office/drawing/2014/main" id="{0DE8E518-98DE-437B-8A12-282B46BC35F9}"/>
            </a:ext>
          </a:extLst>
        </xdr:cNvPr>
        <xdr:cNvSpPr/>
      </xdr:nvSpPr>
      <xdr:spPr>
        <a:xfrm>
          <a:off x="18717370" y="6510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80645</xdr:rowOff>
    </xdr:from>
    <xdr:to>
      <xdr:col>111</xdr:col>
      <xdr:colOff>174625</xdr:colOff>
      <xdr:row>37</xdr:row>
      <xdr:rowOff>95250</xdr:rowOff>
    </xdr:to>
    <xdr:cxnSp macro="">
      <xdr:nvCxnSpPr>
        <xdr:cNvPr id="500" name="直線コネクタ 499">
          <a:extLst>
            <a:ext uri="{FF2B5EF4-FFF2-40B4-BE49-F238E27FC236}">
              <a16:creationId xmlns:a16="http://schemas.microsoft.com/office/drawing/2014/main" id="{C919AE7F-F181-473C-8FD0-FA560199F7DC}"/>
            </a:ext>
          </a:extLst>
        </xdr:cNvPr>
        <xdr:cNvCxnSpPr/>
      </xdr:nvCxnSpPr>
      <xdr:spPr>
        <a:xfrm flipV="1">
          <a:off x="18768170" y="6545055"/>
          <a:ext cx="82354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59690</xdr:rowOff>
    </xdr:from>
    <xdr:to>
      <xdr:col>102</xdr:col>
      <xdr:colOff>165100</xdr:colOff>
      <xdr:row>37</xdr:row>
      <xdr:rowOff>157480</xdr:rowOff>
    </xdr:to>
    <xdr:sp macro="" textlink="">
      <xdr:nvSpPr>
        <xdr:cNvPr id="501" name="楕円 500">
          <a:extLst>
            <a:ext uri="{FF2B5EF4-FFF2-40B4-BE49-F238E27FC236}">
              <a16:creationId xmlns:a16="http://schemas.microsoft.com/office/drawing/2014/main" id="{4D922D9E-6EFA-44D7-B637-1E3EFA4D1F6B}"/>
            </a:ext>
          </a:extLst>
        </xdr:cNvPr>
        <xdr:cNvSpPr/>
      </xdr:nvSpPr>
      <xdr:spPr>
        <a:xfrm>
          <a:off x="17906227" y="6524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95250</xdr:rowOff>
    </xdr:from>
    <xdr:to>
      <xdr:col>107</xdr:col>
      <xdr:colOff>50800</xdr:colOff>
      <xdr:row>37</xdr:row>
      <xdr:rowOff>107950</xdr:rowOff>
    </xdr:to>
    <xdr:cxnSp macro="">
      <xdr:nvCxnSpPr>
        <xdr:cNvPr id="502" name="直線コネクタ 501">
          <a:extLst>
            <a:ext uri="{FF2B5EF4-FFF2-40B4-BE49-F238E27FC236}">
              <a16:creationId xmlns:a16="http://schemas.microsoft.com/office/drawing/2014/main" id="{2AEE9623-69DB-4D35-9A05-9D44EC43FF09}"/>
            </a:ext>
          </a:extLst>
        </xdr:cNvPr>
        <xdr:cNvCxnSpPr/>
      </xdr:nvCxnSpPr>
      <xdr:spPr>
        <a:xfrm flipV="1">
          <a:off x="17957027" y="6559660"/>
          <a:ext cx="811143"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71755</xdr:rowOff>
    </xdr:from>
    <xdr:to>
      <xdr:col>98</xdr:col>
      <xdr:colOff>38100</xdr:colOff>
      <xdr:row>38</xdr:row>
      <xdr:rowOff>5080</xdr:rowOff>
    </xdr:to>
    <xdr:sp macro="" textlink="">
      <xdr:nvSpPr>
        <xdr:cNvPr id="503" name="楕円 502">
          <a:extLst>
            <a:ext uri="{FF2B5EF4-FFF2-40B4-BE49-F238E27FC236}">
              <a16:creationId xmlns:a16="http://schemas.microsoft.com/office/drawing/2014/main" id="{3A16E4A9-7F84-4225-864E-FD29147D30AA}"/>
            </a:ext>
          </a:extLst>
        </xdr:cNvPr>
        <xdr:cNvSpPr/>
      </xdr:nvSpPr>
      <xdr:spPr>
        <a:xfrm>
          <a:off x="17095083" y="6536165"/>
          <a:ext cx="86029" cy="10825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37</xdr:row>
      <xdr:rowOff>107950</xdr:rowOff>
    </xdr:from>
    <xdr:to>
      <xdr:col>102</xdr:col>
      <xdr:colOff>114300</xdr:colOff>
      <xdr:row>37</xdr:row>
      <xdr:rowOff>121285</xdr:rowOff>
    </xdr:to>
    <xdr:cxnSp macro="">
      <xdr:nvCxnSpPr>
        <xdr:cNvPr id="504" name="直線コネクタ 503">
          <a:extLst>
            <a:ext uri="{FF2B5EF4-FFF2-40B4-BE49-F238E27FC236}">
              <a16:creationId xmlns:a16="http://schemas.microsoft.com/office/drawing/2014/main" id="{B7234E49-C5B4-46D2-B553-45636A321037}"/>
            </a:ext>
          </a:extLst>
        </xdr:cNvPr>
        <xdr:cNvCxnSpPr/>
      </xdr:nvCxnSpPr>
      <xdr:spPr>
        <a:xfrm flipV="1">
          <a:off x="17142708" y="6572360"/>
          <a:ext cx="814319"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45720</xdr:rowOff>
    </xdr:from>
    <xdr:ext cx="469900" cy="249555"/>
    <xdr:sp macro="" textlink="">
      <xdr:nvSpPr>
        <xdr:cNvPr id="505" name="n_1aveValue【認定こども園・幼稚園・保育所】&#10;一人当たり面積">
          <a:extLst>
            <a:ext uri="{FF2B5EF4-FFF2-40B4-BE49-F238E27FC236}">
              <a16:creationId xmlns:a16="http://schemas.microsoft.com/office/drawing/2014/main" id="{A66DF454-047F-4999-BEF3-406052FB77F2}"/>
            </a:ext>
          </a:extLst>
        </xdr:cNvPr>
        <xdr:cNvSpPr txBox="1"/>
      </xdr:nvSpPr>
      <xdr:spPr>
        <a:xfrm>
          <a:off x="19362807" y="7034917"/>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40</xdr:row>
      <xdr:rowOff>45720</xdr:rowOff>
    </xdr:from>
    <xdr:ext cx="469265" cy="249555"/>
    <xdr:sp macro="" textlink="">
      <xdr:nvSpPr>
        <xdr:cNvPr id="506" name="n_2aveValue【認定こども園・幼稚園・保育所】&#10;一人当たり面積">
          <a:extLst>
            <a:ext uri="{FF2B5EF4-FFF2-40B4-BE49-F238E27FC236}">
              <a16:creationId xmlns:a16="http://schemas.microsoft.com/office/drawing/2014/main" id="{AB396778-CA0F-4567-97F4-78F3EA9F26BB}"/>
            </a:ext>
          </a:extLst>
        </xdr:cNvPr>
        <xdr:cNvSpPr txBox="1"/>
      </xdr:nvSpPr>
      <xdr:spPr>
        <a:xfrm>
          <a:off x="18548792" y="703491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40</xdr:row>
      <xdr:rowOff>47625</xdr:rowOff>
    </xdr:from>
    <xdr:ext cx="469265" cy="249555"/>
    <xdr:sp macro="" textlink="">
      <xdr:nvSpPr>
        <xdr:cNvPr id="507" name="n_3aveValue【認定こども園・幼稚園・保育所】&#10;一人当たり面積">
          <a:extLst>
            <a:ext uri="{FF2B5EF4-FFF2-40B4-BE49-F238E27FC236}">
              <a16:creationId xmlns:a16="http://schemas.microsoft.com/office/drawing/2014/main" id="{D7B99168-B852-4FAF-A31F-624A70309AC1}"/>
            </a:ext>
          </a:extLst>
        </xdr:cNvPr>
        <xdr:cNvSpPr txBox="1"/>
      </xdr:nvSpPr>
      <xdr:spPr>
        <a:xfrm>
          <a:off x="17737648" y="7036822"/>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64135</xdr:rowOff>
    </xdr:from>
    <xdr:ext cx="469265" cy="248920"/>
    <xdr:sp macro="" textlink="">
      <xdr:nvSpPr>
        <xdr:cNvPr id="508" name="n_4aveValue【認定こども園・幼稚園・保育所】&#10;一人当たり面積">
          <a:extLst>
            <a:ext uri="{FF2B5EF4-FFF2-40B4-BE49-F238E27FC236}">
              <a16:creationId xmlns:a16="http://schemas.microsoft.com/office/drawing/2014/main" id="{E37D9B64-ACB2-41DD-A662-8BBA4E29AC76}"/>
            </a:ext>
          </a:extLst>
        </xdr:cNvPr>
        <xdr:cNvSpPr txBox="1"/>
      </xdr:nvSpPr>
      <xdr:spPr>
        <a:xfrm>
          <a:off x="16926505" y="7053332"/>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35</xdr:row>
      <xdr:rowOff>145415</xdr:rowOff>
    </xdr:from>
    <xdr:ext cx="469900" cy="249555"/>
    <xdr:sp macro="" textlink="">
      <xdr:nvSpPr>
        <xdr:cNvPr id="509" name="n_1mainValue【認定こども園・幼稚園・保育所】&#10;一人当たり面積">
          <a:extLst>
            <a:ext uri="{FF2B5EF4-FFF2-40B4-BE49-F238E27FC236}">
              <a16:creationId xmlns:a16="http://schemas.microsoft.com/office/drawing/2014/main" id="{4371C456-41A1-4A4E-88BA-62586CCC2E64}"/>
            </a:ext>
          </a:extLst>
        </xdr:cNvPr>
        <xdr:cNvSpPr txBox="1"/>
      </xdr:nvSpPr>
      <xdr:spPr>
        <a:xfrm>
          <a:off x="19362807" y="6259968"/>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35</xdr:row>
      <xdr:rowOff>160020</xdr:rowOff>
    </xdr:from>
    <xdr:ext cx="469265" cy="248920"/>
    <xdr:sp macro="" textlink="">
      <xdr:nvSpPr>
        <xdr:cNvPr id="510" name="n_2mainValue【認定こども園・幼稚園・保育所】&#10;一人当たり面積">
          <a:extLst>
            <a:ext uri="{FF2B5EF4-FFF2-40B4-BE49-F238E27FC236}">
              <a16:creationId xmlns:a16="http://schemas.microsoft.com/office/drawing/2014/main" id="{7DBD1339-0079-4468-A2A7-5B0A06D7EFD5}"/>
            </a:ext>
          </a:extLst>
        </xdr:cNvPr>
        <xdr:cNvSpPr txBox="1"/>
      </xdr:nvSpPr>
      <xdr:spPr>
        <a:xfrm>
          <a:off x="18548792" y="6274573"/>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7620</xdr:rowOff>
    </xdr:from>
    <xdr:ext cx="469265" cy="249555"/>
    <xdr:sp macro="" textlink="">
      <xdr:nvSpPr>
        <xdr:cNvPr id="511" name="n_3mainValue【認定こども園・幼稚園・保育所】&#10;一人当たり面積">
          <a:extLst>
            <a:ext uri="{FF2B5EF4-FFF2-40B4-BE49-F238E27FC236}">
              <a16:creationId xmlns:a16="http://schemas.microsoft.com/office/drawing/2014/main" id="{A9EE7D33-6049-4739-8CC3-316DCE4C2E6A}"/>
            </a:ext>
          </a:extLst>
        </xdr:cNvPr>
        <xdr:cNvSpPr txBox="1"/>
      </xdr:nvSpPr>
      <xdr:spPr>
        <a:xfrm>
          <a:off x="17737648" y="6297102"/>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20955</xdr:rowOff>
    </xdr:from>
    <xdr:ext cx="469265" cy="248920"/>
    <xdr:sp macro="" textlink="">
      <xdr:nvSpPr>
        <xdr:cNvPr id="512" name="n_4mainValue【認定こども園・幼稚園・保育所】&#10;一人当たり面積">
          <a:extLst>
            <a:ext uri="{FF2B5EF4-FFF2-40B4-BE49-F238E27FC236}">
              <a16:creationId xmlns:a16="http://schemas.microsoft.com/office/drawing/2014/main" id="{81792FFB-4704-477F-A46C-369220A3A9F4}"/>
            </a:ext>
          </a:extLst>
        </xdr:cNvPr>
        <xdr:cNvSpPr txBox="1"/>
      </xdr:nvSpPr>
      <xdr:spPr>
        <a:xfrm>
          <a:off x="16926505" y="6310437"/>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513" name="正方形/長方形 512">
          <a:extLst>
            <a:ext uri="{FF2B5EF4-FFF2-40B4-BE49-F238E27FC236}">
              <a16:creationId xmlns:a16="http://schemas.microsoft.com/office/drawing/2014/main" id="{A25D34F1-31F1-420B-8F5A-14561631EED1}"/>
            </a:ext>
          </a:extLst>
        </xdr:cNvPr>
        <xdr:cNvSpPr/>
      </xdr:nvSpPr>
      <xdr:spPr>
        <a:xfrm>
          <a:off x="11433865" y="8148624"/>
          <a:ext cx="4335118" cy="65081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E72D0E80-4DD1-44AE-87AD-583BC1B6825B}"/>
            </a:ext>
          </a:extLst>
        </xdr:cNvPr>
        <xdr:cNvSpPr/>
      </xdr:nvSpPr>
      <xdr:spPr>
        <a:xfrm>
          <a:off x="11545294"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515" name="正方形/長方形 514">
          <a:extLst>
            <a:ext uri="{FF2B5EF4-FFF2-40B4-BE49-F238E27FC236}">
              <a16:creationId xmlns:a16="http://schemas.microsoft.com/office/drawing/2014/main" id="{9FD41841-ED37-45B3-BF62-409120816818}"/>
            </a:ext>
          </a:extLst>
        </xdr:cNvPr>
        <xdr:cNvSpPr/>
      </xdr:nvSpPr>
      <xdr:spPr>
        <a:xfrm>
          <a:off x="11545294"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6E15A886-D840-41D0-BEA8-A706D741A4CE}"/>
            </a:ext>
          </a:extLst>
        </xdr:cNvPr>
        <xdr:cNvSpPr/>
      </xdr:nvSpPr>
      <xdr:spPr>
        <a:xfrm>
          <a:off x="12483437"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517" name="正方形/長方形 516">
          <a:extLst>
            <a:ext uri="{FF2B5EF4-FFF2-40B4-BE49-F238E27FC236}">
              <a16:creationId xmlns:a16="http://schemas.microsoft.com/office/drawing/2014/main" id="{28C99821-20DD-4737-9C29-5BDB97E237D3}"/>
            </a:ext>
          </a:extLst>
        </xdr:cNvPr>
        <xdr:cNvSpPr/>
      </xdr:nvSpPr>
      <xdr:spPr>
        <a:xfrm>
          <a:off x="12483437"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C755AD2D-CE32-4210-BA22-56544D06A1DE}"/>
            </a:ext>
          </a:extLst>
        </xdr:cNvPr>
        <xdr:cNvSpPr/>
      </xdr:nvSpPr>
      <xdr:spPr>
        <a:xfrm>
          <a:off x="13533010"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519" name="正方形/長方形 518">
          <a:extLst>
            <a:ext uri="{FF2B5EF4-FFF2-40B4-BE49-F238E27FC236}">
              <a16:creationId xmlns:a16="http://schemas.microsoft.com/office/drawing/2014/main" id="{779EE600-EB8C-488D-965F-F9C9A71A660D}"/>
            </a:ext>
          </a:extLst>
        </xdr:cNvPr>
        <xdr:cNvSpPr/>
      </xdr:nvSpPr>
      <xdr:spPr>
        <a:xfrm>
          <a:off x="13533010"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520" name="正方形/長方形 519">
          <a:extLst>
            <a:ext uri="{FF2B5EF4-FFF2-40B4-BE49-F238E27FC236}">
              <a16:creationId xmlns:a16="http://schemas.microsoft.com/office/drawing/2014/main" id="{B08B8774-9E30-41DF-92FF-9E070F7E3282}"/>
            </a:ext>
          </a:extLst>
        </xdr:cNvPr>
        <xdr:cNvSpPr/>
      </xdr:nvSpPr>
      <xdr:spPr>
        <a:xfrm>
          <a:off x="11433865" y="9318515"/>
          <a:ext cx="433511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521" name="テキスト ボックス 520">
          <a:extLst>
            <a:ext uri="{FF2B5EF4-FFF2-40B4-BE49-F238E27FC236}">
              <a16:creationId xmlns:a16="http://schemas.microsoft.com/office/drawing/2014/main" id="{D3C21D4C-0034-46F7-97AC-FDED638D4690}"/>
            </a:ext>
          </a:extLst>
        </xdr:cNvPr>
        <xdr:cNvSpPr txBox="1"/>
      </xdr:nvSpPr>
      <xdr:spPr>
        <a:xfrm>
          <a:off x="11395765" y="9125171"/>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522" name="直線コネクタ 521">
          <a:extLst>
            <a:ext uri="{FF2B5EF4-FFF2-40B4-BE49-F238E27FC236}">
              <a16:creationId xmlns:a16="http://schemas.microsoft.com/office/drawing/2014/main" id="{2C244924-FED1-48EA-9E72-F9304C071408}"/>
            </a:ext>
          </a:extLst>
        </xdr:cNvPr>
        <xdr:cNvCxnSpPr/>
      </xdr:nvCxnSpPr>
      <xdr:spPr>
        <a:xfrm>
          <a:off x="11433865" y="1164719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6725" cy="249555"/>
    <xdr:sp macro="" textlink="">
      <xdr:nvSpPr>
        <xdr:cNvPr id="523" name="テキスト ボックス 522">
          <a:extLst>
            <a:ext uri="{FF2B5EF4-FFF2-40B4-BE49-F238E27FC236}">
              <a16:creationId xmlns:a16="http://schemas.microsoft.com/office/drawing/2014/main" id="{46BEF00C-80BA-4BAE-90F9-4AA6D1B15DAE}"/>
            </a:ext>
          </a:extLst>
        </xdr:cNvPr>
        <xdr:cNvSpPr txBox="1"/>
      </xdr:nvSpPr>
      <xdr:spPr>
        <a:xfrm>
          <a:off x="11013219" y="1150020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524" name="直線コネクタ 523">
          <a:extLst>
            <a:ext uri="{FF2B5EF4-FFF2-40B4-BE49-F238E27FC236}">
              <a16:creationId xmlns:a16="http://schemas.microsoft.com/office/drawing/2014/main" id="{7734BA82-B3BE-46BB-8597-4DDF436CC5F9}"/>
            </a:ext>
          </a:extLst>
        </xdr:cNvPr>
        <xdr:cNvCxnSpPr/>
      </xdr:nvCxnSpPr>
      <xdr:spPr>
        <a:xfrm>
          <a:off x="11433865" y="11260510"/>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6725" cy="249555"/>
    <xdr:sp macro="" textlink="">
      <xdr:nvSpPr>
        <xdr:cNvPr id="525" name="テキスト ボックス 524">
          <a:extLst>
            <a:ext uri="{FF2B5EF4-FFF2-40B4-BE49-F238E27FC236}">
              <a16:creationId xmlns:a16="http://schemas.microsoft.com/office/drawing/2014/main" id="{65BD1294-67D9-45E7-8235-C3C7D019D605}"/>
            </a:ext>
          </a:extLst>
        </xdr:cNvPr>
        <xdr:cNvSpPr txBox="1"/>
      </xdr:nvSpPr>
      <xdr:spPr>
        <a:xfrm>
          <a:off x="11013219" y="11114157"/>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526" name="直線コネクタ 525">
          <a:extLst>
            <a:ext uri="{FF2B5EF4-FFF2-40B4-BE49-F238E27FC236}">
              <a16:creationId xmlns:a16="http://schemas.microsoft.com/office/drawing/2014/main" id="{E06AFB09-89A0-45E3-8681-E1C8348D6034}"/>
            </a:ext>
          </a:extLst>
        </xdr:cNvPr>
        <xdr:cNvCxnSpPr/>
      </xdr:nvCxnSpPr>
      <xdr:spPr>
        <a:xfrm>
          <a:off x="11433865" y="1087445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527" name="テキスト ボックス 526">
          <a:extLst>
            <a:ext uri="{FF2B5EF4-FFF2-40B4-BE49-F238E27FC236}">
              <a16:creationId xmlns:a16="http://schemas.microsoft.com/office/drawing/2014/main" id="{578C4BA4-A6EA-4A24-8DBD-350DE0A937CD}"/>
            </a:ext>
          </a:extLst>
        </xdr:cNvPr>
        <xdr:cNvSpPr txBox="1"/>
      </xdr:nvSpPr>
      <xdr:spPr>
        <a:xfrm>
          <a:off x="11061783" y="10727469"/>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528" name="直線コネクタ 527">
          <a:extLst>
            <a:ext uri="{FF2B5EF4-FFF2-40B4-BE49-F238E27FC236}">
              <a16:creationId xmlns:a16="http://schemas.microsoft.com/office/drawing/2014/main" id="{CC47643F-51A9-4D0F-9E79-0F97A0C41FE9}"/>
            </a:ext>
          </a:extLst>
        </xdr:cNvPr>
        <xdr:cNvCxnSpPr/>
      </xdr:nvCxnSpPr>
      <xdr:spPr>
        <a:xfrm>
          <a:off x="11433865" y="10487770"/>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8920"/>
    <xdr:sp macro="" textlink="">
      <xdr:nvSpPr>
        <xdr:cNvPr id="529" name="テキスト ボックス 528">
          <a:extLst>
            <a:ext uri="{FF2B5EF4-FFF2-40B4-BE49-F238E27FC236}">
              <a16:creationId xmlns:a16="http://schemas.microsoft.com/office/drawing/2014/main" id="{8D9E007C-5ADE-4200-9DF8-0152BA7E4542}"/>
            </a:ext>
          </a:extLst>
        </xdr:cNvPr>
        <xdr:cNvSpPr txBox="1"/>
      </xdr:nvSpPr>
      <xdr:spPr>
        <a:xfrm>
          <a:off x="11061783" y="10340782"/>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530" name="直線コネクタ 529">
          <a:extLst>
            <a:ext uri="{FF2B5EF4-FFF2-40B4-BE49-F238E27FC236}">
              <a16:creationId xmlns:a16="http://schemas.microsoft.com/office/drawing/2014/main" id="{CAB7820A-9089-4804-B904-BE0269C4A20A}"/>
            </a:ext>
          </a:extLst>
        </xdr:cNvPr>
        <xdr:cNvCxnSpPr/>
      </xdr:nvCxnSpPr>
      <xdr:spPr>
        <a:xfrm>
          <a:off x="11433865" y="10091254"/>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8920"/>
    <xdr:sp macro="" textlink="">
      <xdr:nvSpPr>
        <xdr:cNvPr id="531" name="テキスト ボックス 530">
          <a:extLst>
            <a:ext uri="{FF2B5EF4-FFF2-40B4-BE49-F238E27FC236}">
              <a16:creationId xmlns:a16="http://schemas.microsoft.com/office/drawing/2014/main" id="{92B29851-E3FC-444A-8BC1-ECD93CCDEEC3}"/>
            </a:ext>
          </a:extLst>
        </xdr:cNvPr>
        <xdr:cNvSpPr txBox="1"/>
      </xdr:nvSpPr>
      <xdr:spPr>
        <a:xfrm>
          <a:off x="11061783" y="9944901"/>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532" name="直線コネクタ 531">
          <a:extLst>
            <a:ext uri="{FF2B5EF4-FFF2-40B4-BE49-F238E27FC236}">
              <a16:creationId xmlns:a16="http://schemas.microsoft.com/office/drawing/2014/main" id="{03B510BB-7866-4FA7-BC7B-36BF669175B0}"/>
            </a:ext>
          </a:extLst>
        </xdr:cNvPr>
        <xdr:cNvCxnSpPr/>
      </xdr:nvCxnSpPr>
      <xdr:spPr>
        <a:xfrm>
          <a:off x="11433865" y="9705202"/>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8920"/>
    <xdr:sp macro="" textlink="">
      <xdr:nvSpPr>
        <xdr:cNvPr id="533" name="テキスト ボックス 532">
          <a:extLst>
            <a:ext uri="{FF2B5EF4-FFF2-40B4-BE49-F238E27FC236}">
              <a16:creationId xmlns:a16="http://schemas.microsoft.com/office/drawing/2014/main" id="{B5D244B8-DBB9-4735-B5C0-6ECD04691A8D}"/>
            </a:ext>
          </a:extLst>
        </xdr:cNvPr>
        <xdr:cNvSpPr txBox="1"/>
      </xdr:nvSpPr>
      <xdr:spPr>
        <a:xfrm>
          <a:off x="11061783" y="9558213"/>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534" name="直線コネクタ 533">
          <a:extLst>
            <a:ext uri="{FF2B5EF4-FFF2-40B4-BE49-F238E27FC236}">
              <a16:creationId xmlns:a16="http://schemas.microsoft.com/office/drawing/2014/main" id="{97DE0B79-5B19-4178-A66B-52AEF63016FE}"/>
            </a:ext>
          </a:extLst>
        </xdr:cNvPr>
        <xdr:cNvCxnSpPr/>
      </xdr:nvCxnSpPr>
      <xdr:spPr>
        <a:xfrm>
          <a:off x="11433865" y="9318515"/>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8920"/>
    <xdr:sp macro="" textlink="">
      <xdr:nvSpPr>
        <xdr:cNvPr id="535" name="テキスト ボックス 534">
          <a:extLst>
            <a:ext uri="{FF2B5EF4-FFF2-40B4-BE49-F238E27FC236}">
              <a16:creationId xmlns:a16="http://schemas.microsoft.com/office/drawing/2014/main" id="{16CBF9A8-7D93-449A-B405-E17FF0864F3F}"/>
            </a:ext>
          </a:extLst>
        </xdr:cNvPr>
        <xdr:cNvSpPr txBox="1"/>
      </xdr:nvSpPr>
      <xdr:spPr>
        <a:xfrm>
          <a:off x="11125918" y="9171526"/>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536" name="【学校施設】&#10;有形固定資産減価償却率グラフ枠">
          <a:extLst>
            <a:ext uri="{FF2B5EF4-FFF2-40B4-BE49-F238E27FC236}">
              <a16:creationId xmlns:a16="http://schemas.microsoft.com/office/drawing/2014/main" id="{9BD1C575-8912-42A2-BD47-8EE3D2AB5FCE}"/>
            </a:ext>
          </a:extLst>
        </xdr:cNvPr>
        <xdr:cNvSpPr/>
      </xdr:nvSpPr>
      <xdr:spPr>
        <a:xfrm>
          <a:off x="11433865" y="9318515"/>
          <a:ext cx="433511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137795</xdr:rowOff>
    </xdr:from>
    <xdr:to>
      <xdr:col>85</xdr:col>
      <xdr:colOff>126365</xdr:colOff>
      <xdr:row>63</xdr:row>
      <xdr:rowOff>8890</xdr:rowOff>
    </xdr:to>
    <xdr:cxnSp macro="">
      <xdr:nvCxnSpPr>
        <xdr:cNvPr id="537" name="直線コネクタ 536">
          <a:extLst>
            <a:ext uri="{FF2B5EF4-FFF2-40B4-BE49-F238E27FC236}">
              <a16:creationId xmlns:a16="http://schemas.microsoft.com/office/drawing/2014/main" id="{293AD3FA-9D5F-49BE-9890-46A0D8FE9D22}"/>
            </a:ext>
          </a:extLst>
        </xdr:cNvPr>
        <xdr:cNvCxnSpPr/>
      </xdr:nvCxnSpPr>
      <xdr:spPr>
        <a:xfrm flipV="1">
          <a:off x="14995304" y="9925851"/>
          <a:ext cx="0" cy="109559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12700</xdr:rowOff>
    </xdr:from>
    <xdr:ext cx="404495" cy="249555"/>
    <xdr:sp macro="" textlink="">
      <xdr:nvSpPr>
        <xdr:cNvPr id="538" name="【学校施設】&#10;有形固定資産減価償却率最小値テキスト">
          <a:extLst>
            <a:ext uri="{FF2B5EF4-FFF2-40B4-BE49-F238E27FC236}">
              <a16:creationId xmlns:a16="http://schemas.microsoft.com/office/drawing/2014/main" id="{9733201F-15C7-4F8E-B5BD-F676A68B26C8}"/>
            </a:ext>
          </a:extLst>
        </xdr:cNvPr>
        <xdr:cNvSpPr txBox="1"/>
      </xdr:nvSpPr>
      <xdr:spPr>
        <a:xfrm>
          <a:off x="15034039" y="11025257"/>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8890</xdr:rowOff>
    </xdr:from>
    <xdr:to>
      <xdr:col>86</xdr:col>
      <xdr:colOff>25400</xdr:colOff>
      <xdr:row>63</xdr:row>
      <xdr:rowOff>8890</xdr:rowOff>
    </xdr:to>
    <xdr:cxnSp macro="">
      <xdr:nvCxnSpPr>
        <xdr:cNvPr id="539" name="直線コネクタ 538">
          <a:extLst>
            <a:ext uri="{FF2B5EF4-FFF2-40B4-BE49-F238E27FC236}">
              <a16:creationId xmlns:a16="http://schemas.microsoft.com/office/drawing/2014/main" id="{76C98112-E186-453D-AABA-4C6253A2933E}"/>
            </a:ext>
          </a:extLst>
        </xdr:cNvPr>
        <xdr:cNvCxnSpPr/>
      </xdr:nvCxnSpPr>
      <xdr:spPr>
        <a:xfrm>
          <a:off x="14907039" y="1102144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86360</xdr:rowOff>
    </xdr:from>
    <xdr:ext cx="404495" cy="248920"/>
    <xdr:sp macro="" textlink="">
      <xdr:nvSpPr>
        <xdr:cNvPr id="540" name="【学校施設】&#10;有形固定資産減価償却率最大値テキスト">
          <a:extLst>
            <a:ext uri="{FF2B5EF4-FFF2-40B4-BE49-F238E27FC236}">
              <a16:creationId xmlns:a16="http://schemas.microsoft.com/office/drawing/2014/main" id="{A3C2F1AD-4381-49BC-A4D1-2AF4E69B33A2}"/>
            </a:ext>
          </a:extLst>
        </xdr:cNvPr>
        <xdr:cNvSpPr txBox="1"/>
      </xdr:nvSpPr>
      <xdr:spPr>
        <a:xfrm>
          <a:off x="15034039" y="9699487"/>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137795</xdr:rowOff>
    </xdr:from>
    <xdr:to>
      <xdr:col>86</xdr:col>
      <xdr:colOff>25400</xdr:colOff>
      <xdr:row>56</xdr:row>
      <xdr:rowOff>137795</xdr:rowOff>
    </xdr:to>
    <xdr:cxnSp macro="">
      <xdr:nvCxnSpPr>
        <xdr:cNvPr id="541" name="直線コネクタ 540">
          <a:extLst>
            <a:ext uri="{FF2B5EF4-FFF2-40B4-BE49-F238E27FC236}">
              <a16:creationId xmlns:a16="http://schemas.microsoft.com/office/drawing/2014/main" id="{4D4C3D1B-A46A-4578-B5B9-251F6D44E399}"/>
            </a:ext>
          </a:extLst>
        </xdr:cNvPr>
        <xdr:cNvCxnSpPr/>
      </xdr:nvCxnSpPr>
      <xdr:spPr>
        <a:xfrm>
          <a:off x="14907039" y="992585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51435</xdr:rowOff>
    </xdr:from>
    <xdr:ext cx="404495" cy="248920"/>
    <xdr:sp macro="" textlink="">
      <xdr:nvSpPr>
        <xdr:cNvPr id="542" name="【学校施設】&#10;有形固定資産減価償却率平均値テキスト">
          <a:extLst>
            <a:ext uri="{FF2B5EF4-FFF2-40B4-BE49-F238E27FC236}">
              <a16:creationId xmlns:a16="http://schemas.microsoft.com/office/drawing/2014/main" id="{F807F075-4459-447A-9F19-35113E118F7C}"/>
            </a:ext>
          </a:extLst>
        </xdr:cNvPr>
        <xdr:cNvSpPr txBox="1"/>
      </xdr:nvSpPr>
      <xdr:spPr>
        <a:xfrm>
          <a:off x="15034039" y="10539205"/>
          <a:ext cx="40449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71755</xdr:rowOff>
    </xdr:from>
    <xdr:to>
      <xdr:col>85</xdr:col>
      <xdr:colOff>174625</xdr:colOff>
      <xdr:row>61</xdr:row>
      <xdr:rowOff>5080</xdr:rowOff>
    </xdr:to>
    <xdr:sp macro="" textlink="">
      <xdr:nvSpPr>
        <xdr:cNvPr id="543" name="フローチャート: 判断 542">
          <a:extLst>
            <a:ext uri="{FF2B5EF4-FFF2-40B4-BE49-F238E27FC236}">
              <a16:creationId xmlns:a16="http://schemas.microsoft.com/office/drawing/2014/main" id="{E60F11B6-1FEE-4475-958B-52323C0E3D83}"/>
            </a:ext>
          </a:extLst>
        </xdr:cNvPr>
        <xdr:cNvSpPr/>
      </xdr:nvSpPr>
      <xdr:spPr>
        <a:xfrm>
          <a:off x="14945139" y="10559525"/>
          <a:ext cx="98425" cy="10825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60960</xdr:rowOff>
    </xdr:from>
    <xdr:to>
      <xdr:col>81</xdr:col>
      <xdr:colOff>101600</xdr:colOff>
      <xdr:row>60</xdr:row>
      <xdr:rowOff>159385</xdr:rowOff>
    </xdr:to>
    <xdr:sp macro="" textlink="">
      <xdr:nvSpPr>
        <xdr:cNvPr id="544" name="フローチャート: 判断 543">
          <a:extLst>
            <a:ext uri="{FF2B5EF4-FFF2-40B4-BE49-F238E27FC236}">
              <a16:creationId xmlns:a16="http://schemas.microsoft.com/office/drawing/2014/main" id="{FA083A58-AE78-4101-A0B4-5B5AD94E4A78}"/>
            </a:ext>
          </a:extLst>
        </xdr:cNvPr>
        <xdr:cNvSpPr/>
      </xdr:nvSpPr>
      <xdr:spPr>
        <a:xfrm>
          <a:off x="14169224" y="105487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52070</xdr:rowOff>
    </xdr:from>
    <xdr:to>
      <xdr:col>76</xdr:col>
      <xdr:colOff>165100</xdr:colOff>
      <xdr:row>60</xdr:row>
      <xdr:rowOff>149860</xdr:rowOff>
    </xdr:to>
    <xdr:sp macro="" textlink="">
      <xdr:nvSpPr>
        <xdr:cNvPr id="545" name="フローチャート: 判断 544">
          <a:extLst>
            <a:ext uri="{FF2B5EF4-FFF2-40B4-BE49-F238E27FC236}">
              <a16:creationId xmlns:a16="http://schemas.microsoft.com/office/drawing/2014/main" id="{EDEE6676-CF85-4287-A960-E34D558EC922}"/>
            </a:ext>
          </a:extLst>
        </xdr:cNvPr>
        <xdr:cNvSpPr/>
      </xdr:nvSpPr>
      <xdr:spPr>
        <a:xfrm>
          <a:off x="13358081" y="10539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7620</xdr:rowOff>
    </xdr:from>
    <xdr:to>
      <xdr:col>72</xdr:col>
      <xdr:colOff>38100</xdr:colOff>
      <xdr:row>60</xdr:row>
      <xdr:rowOff>105410</xdr:rowOff>
    </xdr:to>
    <xdr:sp macro="" textlink="">
      <xdr:nvSpPr>
        <xdr:cNvPr id="546" name="フローチャート: 判断 545">
          <a:extLst>
            <a:ext uri="{FF2B5EF4-FFF2-40B4-BE49-F238E27FC236}">
              <a16:creationId xmlns:a16="http://schemas.microsoft.com/office/drawing/2014/main" id="{13911F49-B6D4-455E-86C3-F4349CFC008A}"/>
            </a:ext>
          </a:extLst>
        </xdr:cNvPr>
        <xdr:cNvSpPr/>
      </xdr:nvSpPr>
      <xdr:spPr>
        <a:xfrm>
          <a:off x="12546937" y="10495390"/>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160020</xdr:rowOff>
    </xdr:from>
    <xdr:to>
      <xdr:col>67</xdr:col>
      <xdr:colOff>101600</xdr:colOff>
      <xdr:row>60</xdr:row>
      <xdr:rowOff>93345</xdr:rowOff>
    </xdr:to>
    <xdr:sp macro="" textlink="">
      <xdr:nvSpPr>
        <xdr:cNvPr id="547" name="フローチャート: 判断 546">
          <a:extLst>
            <a:ext uri="{FF2B5EF4-FFF2-40B4-BE49-F238E27FC236}">
              <a16:creationId xmlns:a16="http://schemas.microsoft.com/office/drawing/2014/main" id="{2FF63E6A-F8BE-4E6C-A25C-FA8056418A32}"/>
            </a:ext>
          </a:extLst>
        </xdr:cNvPr>
        <xdr:cNvSpPr/>
      </xdr:nvSpPr>
      <xdr:spPr>
        <a:xfrm>
          <a:off x="11720223" y="10472862"/>
          <a:ext cx="101600" cy="10825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548" name="テキスト ボックス 547">
          <a:extLst>
            <a:ext uri="{FF2B5EF4-FFF2-40B4-BE49-F238E27FC236}">
              <a16:creationId xmlns:a16="http://schemas.microsoft.com/office/drawing/2014/main" id="{D25950E6-C504-46A7-ABA8-5F144F0B8293}"/>
            </a:ext>
          </a:extLst>
        </xdr:cNvPr>
        <xdr:cNvSpPr txBox="1"/>
      </xdr:nvSpPr>
      <xdr:spPr>
        <a:xfrm>
          <a:off x="1482101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549" name="テキスト ボックス 548">
          <a:extLst>
            <a:ext uri="{FF2B5EF4-FFF2-40B4-BE49-F238E27FC236}">
              <a16:creationId xmlns:a16="http://schemas.microsoft.com/office/drawing/2014/main" id="{06176888-4E52-4666-8A2A-C9EBD060332C}"/>
            </a:ext>
          </a:extLst>
        </xdr:cNvPr>
        <xdr:cNvSpPr txBox="1"/>
      </xdr:nvSpPr>
      <xdr:spPr>
        <a:xfrm>
          <a:off x="14045096"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550" name="テキスト ボックス 549">
          <a:extLst>
            <a:ext uri="{FF2B5EF4-FFF2-40B4-BE49-F238E27FC236}">
              <a16:creationId xmlns:a16="http://schemas.microsoft.com/office/drawing/2014/main" id="{E9269FD0-CBA2-4A65-8B93-D36D2ED6652C}"/>
            </a:ext>
          </a:extLst>
        </xdr:cNvPr>
        <xdr:cNvSpPr txBox="1"/>
      </xdr:nvSpPr>
      <xdr:spPr>
        <a:xfrm>
          <a:off x="1323395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551" name="テキスト ボックス 550">
          <a:extLst>
            <a:ext uri="{FF2B5EF4-FFF2-40B4-BE49-F238E27FC236}">
              <a16:creationId xmlns:a16="http://schemas.microsoft.com/office/drawing/2014/main" id="{46811105-E36A-4571-A03B-81BB44769BFA}"/>
            </a:ext>
          </a:extLst>
        </xdr:cNvPr>
        <xdr:cNvSpPr txBox="1"/>
      </xdr:nvSpPr>
      <xdr:spPr>
        <a:xfrm>
          <a:off x="12419634"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552" name="テキスト ボックス 551">
          <a:extLst>
            <a:ext uri="{FF2B5EF4-FFF2-40B4-BE49-F238E27FC236}">
              <a16:creationId xmlns:a16="http://schemas.microsoft.com/office/drawing/2014/main" id="{FD6AD4F3-1D9F-4C3B-9263-033E1152F23B}"/>
            </a:ext>
          </a:extLst>
        </xdr:cNvPr>
        <xdr:cNvSpPr txBox="1"/>
      </xdr:nvSpPr>
      <xdr:spPr>
        <a:xfrm>
          <a:off x="11596094"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68580</xdr:rowOff>
    </xdr:from>
    <xdr:to>
      <xdr:col>85</xdr:col>
      <xdr:colOff>174625</xdr:colOff>
      <xdr:row>60</xdr:row>
      <xdr:rowOff>1270</xdr:rowOff>
    </xdr:to>
    <xdr:sp macro="" textlink="">
      <xdr:nvSpPr>
        <xdr:cNvPr id="553" name="楕円 552">
          <a:extLst>
            <a:ext uri="{FF2B5EF4-FFF2-40B4-BE49-F238E27FC236}">
              <a16:creationId xmlns:a16="http://schemas.microsoft.com/office/drawing/2014/main" id="{933A239F-B51C-45FE-B10F-2AD810D6B365}"/>
            </a:ext>
          </a:extLst>
        </xdr:cNvPr>
        <xdr:cNvSpPr/>
      </xdr:nvSpPr>
      <xdr:spPr>
        <a:xfrm>
          <a:off x="14945139" y="10381422"/>
          <a:ext cx="98425"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90805</xdr:rowOff>
    </xdr:from>
    <xdr:ext cx="404495" cy="248920"/>
    <xdr:sp macro="" textlink="">
      <xdr:nvSpPr>
        <xdr:cNvPr id="554" name="【学校施設】&#10;有形固定資産減価償却率該当値テキスト">
          <a:extLst>
            <a:ext uri="{FF2B5EF4-FFF2-40B4-BE49-F238E27FC236}">
              <a16:creationId xmlns:a16="http://schemas.microsoft.com/office/drawing/2014/main" id="{437C8564-6C1D-4D2A-831F-1E129CC36E01}"/>
            </a:ext>
          </a:extLst>
        </xdr:cNvPr>
        <xdr:cNvSpPr txBox="1"/>
      </xdr:nvSpPr>
      <xdr:spPr>
        <a:xfrm>
          <a:off x="15034039" y="10228718"/>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26670</xdr:rowOff>
    </xdr:from>
    <xdr:to>
      <xdr:col>81</xdr:col>
      <xdr:colOff>101600</xdr:colOff>
      <xdr:row>59</xdr:row>
      <xdr:rowOff>124460</xdr:rowOff>
    </xdr:to>
    <xdr:sp macro="" textlink="">
      <xdr:nvSpPr>
        <xdr:cNvPr id="555" name="楕円 554">
          <a:extLst>
            <a:ext uri="{FF2B5EF4-FFF2-40B4-BE49-F238E27FC236}">
              <a16:creationId xmlns:a16="http://schemas.microsoft.com/office/drawing/2014/main" id="{E1F8A5D4-4142-4AB8-9DBB-539C0CF90F07}"/>
            </a:ext>
          </a:extLst>
        </xdr:cNvPr>
        <xdr:cNvSpPr/>
      </xdr:nvSpPr>
      <xdr:spPr>
        <a:xfrm>
          <a:off x="14169224" y="10339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74930</xdr:rowOff>
    </xdr:from>
    <xdr:to>
      <xdr:col>85</xdr:col>
      <xdr:colOff>127000</xdr:colOff>
      <xdr:row>59</xdr:row>
      <xdr:rowOff>117475</xdr:rowOff>
    </xdr:to>
    <xdr:cxnSp macro="">
      <xdr:nvCxnSpPr>
        <xdr:cNvPr id="556" name="直線コネクタ 555">
          <a:extLst>
            <a:ext uri="{FF2B5EF4-FFF2-40B4-BE49-F238E27FC236}">
              <a16:creationId xmlns:a16="http://schemas.microsoft.com/office/drawing/2014/main" id="{C19045AB-2303-4263-993C-062865A6042A}"/>
            </a:ext>
          </a:extLst>
        </xdr:cNvPr>
        <xdr:cNvCxnSpPr/>
      </xdr:nvCxnSpPr>
      <xdr:spPr>
        <a:xfrm>
          <a:off x="14220024" y="10387772"/>
          <a:ext cx="77591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161925</xdr:rowOff>
    </xdr:from>
    <xdr:to>
      <xdr:col>76</xdr:col>
      <xdr:colOff>165100</xdr:colOff>
      <xdr:row>59</xdr:row>
      <xdr:rowOff>94615</xdr:rowOff>
    </xdr:to>
    <xdr:sp macro="" textlink="">
      <xdr:nvSpPr>
        <xdr:cNvPr id="557" name="楕円 556">
          <a:extLst>
            <a:ext uri="{FF2B5EF4-FFF2-40B4-BE49-F238E27FC236}">
              <a16:creationId xmlns:a16="http://schemas.microsoft.com/office/drawing/2014/main" id="{CF37223E-23BE-4C29-87A4-C93454B48299}"/>
            </a:ext>
          </a:extLst>
        </xdr:cNvPr>
        <xdr:cNvSpPr/>
      </xdr:nvSpPr>
      <xdr:spPr>
        <a:xfrm>
          <a:off x="13358081" y="1029983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45720</xdr:rowOff>
    </xdr:from>
    <xdr:to>
      <xdr:col>81</xdr:col>
      <xdr:colOff>50800</xdr:colOff>
      <xdr:row>59</xdr:row>
      <xdr:rowOff>74930</xdr:rowOff>
    </xdr:to>
    <xdr:cxnSp macro="">
      <xdr:nvCxnSpPr>
        <xdr:cNvPr id="558" name="直線コネクタ 557">
          <a:extLst>
            <a:ext uri="{FF2B5EF4-FFF2-40B4-BE49-F238E27FC236}">
              <a16:creationId xmlns:a16="http://schemas.microsoft.com/office/drawing/2014/main" id="{0821134B-B42D-4D58-9FB7-7E22560B8FDC}"/>
            </a:ext>
          </a:extLst>
        </xdr:cNvPr>
        <xdr:cNvCxnSpPr/>
      </xdr:nvCxnSpPr>
      <xdr:spPr>
        <a:xfrm>
          <a:off x="13408881" y="10358562"/>
          <a:ext cx="811143"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137795</xdr:rowOff>
    </xdr:from>
    <xdr:to>
      <xdr:col>72</xdr:col>
      <xdr:colOff>38100</xdr:colOff>
      <xdr:row>59</xdr:row>
      <xdr:rowOff>71120</xdr:rowOff>
    </xdr:to>
    <xdr:sp macro="" textlink="">
      <xdr:nvSpPr>
        <xdr:cNvPr id="559" name="楕円 558">
          <a:extLst>
            <a:ext uri="{FF2B5EF4-FFF2-40B4-BE49-F238E27FC236}">
              <a16:creationId xmlns:a16="http://schemas.microsoft.com/office/drawing/2014/main" id="{8188C3C9-AA41-4539-8058-9E46CAE79415}"/>
            </a:ext>
          </a:extLst>
        </xdr:cNvPr>
        <xdr:cNvSpPr/>
      </xdr:nvSpPr>
      <xdr:spPr>
        <a:xfrm>
          <a:off x="12546937" y="10275708"/>
          <a:ext cx="86029" cy="10825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59</xdr:row>
      <xdr:rowOff>22225</xdr:rowOff>
    </xdr:from>
    <xdr:to>
      <xdr:col>76</xdr:col>
      <xdr:colOff>114300</xdr:colOff>
      <xdr:row>59</xdr:row>
      <xdr:rowOff>45720</xdr:rowOff>
    </xdr:to>
    <xdr:cxnSp macro="">
      <xdr:nvCxnSpPr>
        <xdr:cNvPr id="560" name="直線コネクタ 559">
          <a:extLst>
            <a:ext uri="{FF2B5EF4-FFF2-40B4-BE49-F238E27FC236}">
              <a16:creationId xmlns:a16="http://schemas.microsoft.com/office/drawing/2014/main" id="{A37D5D0C-CF51-41D9-8DAC-99ACACD97D5F}"/>
            </a:ext>
          </a:extLst>
        </xdr:cNvPr>
        <xdr:cNvCxnSpPr/>
      </xdr:nvCxnSpPr>
      <xdr:spPr>
        <a:xfrm>
          <a:off x="12594562" y="10335067"/>
          <a:ext cx="814319"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110490</xdr:rowOff>
    </xdr:from>
    <xdr:to>
      <xdr:col>67</xdr:col>
      <xdr:colOff>101600</xdr:colOff>
      <xdr:row>59</xdr:row>
      <xdr:rowOff>43180</xdr:rowOff>
    </xdr:to>
    <xdr:sp macro="" textlink="">
      <xdr:nvSpPr>
        <xdr:cNvPr id="561" name="楕円 560">
          <a:extLst>
            <a:ext uri="{FF2B5EF4-FFF2-40B4-BE49-F238E27FC236}">
              <a16:creationId xmlns:a16="http://schemas.microsoft.com/office/drawing/2014/main" id="{32EE8C7C-0352-4D68-AC39-0DF2E45B976D}"/>
            </a:ext>
          </a:extLst>
        </xdr:cNvPr>
        <xdr:cNvSpPr/>
      </xdr:nvSpPr>
      <xdr:spPr>
        <a:xfrm>
          <a:off x="11720223" y="10248403"/>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160020</xdr:rowOff>
    </xdr:from>
    <xdr:to>
      <xdr:col>71</xdr:col>
      <xdr:colOff>174625</xdr:colOff>
      <xdr:row>59</xdr:row>
      <xdr:rowOff>22225</xdr:rowOff>
    </xdr:to>
    <xdr:cxnSp macro="">
      <xdr:nvCxnSpPr>
        <xdr:cNvPr id="562" name="直線コネクタ 561">
          <a:extLst>
            <a:ext uri="{FF2B5EF4-FFF2-40B4-BE49-F238E27FC236}">
              <a16:creationId xmlns:a16="http://schemas.microsoft.com/office/drawing/2014/main" id="{B37BF835-2E79-4836-951F-B760C7830D32}"/>
            </a:ext>
          </a:extLst>
        </xdr:cNvPr>
        <xdr:cNvCxnSpPr/>
      </xdr:nvCxnSpPr>
      <xdr:spPr>
        <a:xfrm>
          <a:off x="11771023" y="10297933"/>
          <a:ext cx="823539" cy="3713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150495</xdr:rowOff>
    </xdr:from>
    <xdr:ext cx="405130" cy="248920"/>
    <xdr:sp macro="" textlink="">
      <xdr:nvSpPr>
        <xdr:cNvPr id="563" name="n_1aveValue【学校施設】&#10;有形固定資産減価償却率">
          <a:extLst>
            <a:ext uri="{FF2B5EF4-FFF2-40B4-BE49-F238E27FC236}">
              <a16:creationId xmlns:a16="http://schemas.microsoft.com/office/drawing/2014/main" id="{CB4107A3-0264-4FEF-8F49-DE076AA63345}"/>
            </a:ext>
          </a:extLst>
        </xdr:cNvPr>
        <xdr:cNvSpPr txBox="1"/>
      </xdr:nvSpPr>
      <xdr:spPr>
        <a:xfrm>
          <a:off x="14020331" y="106382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140970</xdr:rowOff>
    </xdr:from>
    <xdr:ext cx="405130" cy="249555"/>
    <xdr:sp macro="" textlink="">
      <xdr:nvSpPr>
        <xdr:cNvPr id="564" name="n_2aveValue【学校施設】&#10;有形固定資産減価償却率">
          <a:extLst>
            <a:ext uri="{FF2B5EF4-FFF2-40B4-BE49-F238E27FC236}">
              <a16:creationId xmlns:a16="http://schemas.microsoft.com/office/drawing/2014/main" id="{031B46CC-CB84-4FB2-B99D-AEEC18165262}"/>
            </a:ext>
          </a:extLst>
        </xdr:cNvPr>
        <xdr:cNvSpPr txBox="1"/>
      </xdr:nvSpPr>
      <xdr:spPr>
        <a:xfrm>
          <a:off x="13221887" y="106287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97155</xdr:rowOff>
    </xdr:from>
    <xdr:ext cx="405130" cy="248920"/>
    <xdr:sp macro="" textlink="">
      <xdr:nvSpPr>
        <xdr:cNvPr id="565" name="n_3aveValue【学校施設】&#10;有形固定資産減価償却率">
          <a:extLst>
            <a:ext uri="{FF2B5EF4-FFF2-40B4-BE49-F238E27FC236}">
              <a16:creationId xmlns:a16="http://schemas.microsoft.com/office/drawing/2014/main" id="{5893A1C9-4425-4F0D-9FA6-0817ED48360E}"/>
            </a:ext>
          </a:extLst>
        </xdr:cNvPr>
        <xdr:cNvSpPr txBox="1"/>
      </xdr:nvSpPr>
      <xdr:spPr>
        <a:xfrm>
          <a:off x="12410744" y="1058492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84455</xdr:rowOff>
    </xdr:from>
    <xdr:ext cx="405130" cy="248920"/>
    <xdr:sp macro="" textlink="">
      <xdr:nvSpPr>
        <xdr:cNvPr id="566" name="n_4aveValue【学校施設】&#10;有形固定資産減価償却率">
          <a:extLst>
            <a:ext uri="{FF2B5EF4-FFF2-40B4-BE49-F238E27FC236}">
              <a16:creationId xmlns:a16="http://schemas.microsoft.com/office/drawing/2014/main" id="{204E54A3-1145-4FD7-952E-1B5810B6AC61}"/>
            </a:ext>
          </a:extLst>
        </xdr:cNvPr>
        <xdr:cNvSpPr txBox="1"/>
      </xdr:nvSpPr>
      <xdr:spPr>
        <a:xfrm>
          <a:off x="11584029" y="1057222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139700</xdr:rowOff>
    </xdr:from>
    <xdr:ext cx="405130" cy="249555"/>
    <xdr:sp macro="" textlink="">
      <xdr:nvSpPr>
        <xdr:cNvPr id="567" name="n_1mainValue【学校施設】&#10;有形固定資産減価償却率">
          <a:extLst>
            <a:ext uri="{FF2B5EF4-FFF2-40B4-BE49-F238E27FC236}">
              <a16:creationId xmlns:a16="http://schemas.microsoft.com/office/drawing/2014/main" id="{C51143A0-5F3F-4D49-8C66-CD40447BB5BA}"/>
            </a:ext>
          </a:extLst>
        </xdr:cNvPr>
        <xdr:cNvSpPr txBox="1"/>
      </xdr:nvSpPr>
      <xdr:spPr>
        <a:xfrm>
          <a:off x="14020331" y="10102684"/>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110490</xdr:rowOff>
    </xdr:from>
    <xdr:ext cx="405130" cy="249555"/>
    <xdr:sp macro="" textlink="">
      <xdr:nvSpPr>
        <xdr:cNvPr id="568" name="n_2mainValue【学校施設】&#10;有形固定資産減価償却率">
          <a:extLst>
            <a:ext uri="{FF2B5EF4-FFF2-40B4-BE49-F238E27FC236}">
              <a16:creationId xmlns:a16="http://schemas.microsoft.com/office/drawing/2014/main" id="{EDF46492-5C9C-426F-9B7D-7A135CF8430A}"/>
            </a:ext>
          </a:extLst>
        </xdr:cNvPr>
        <xdr:cNvSpPr txBox="1"/>
      </xdr:nvSpPr>
      <xdr:spPr>
        <a:xfrm>
          <a:off x="13221887" y="10073474"/>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86995</xdr:rowOff>
    </xdr:from>
    <xdr:ext cx="405130" cy="248920"/>
    <xdr:sp macro="" textlink="">
      <xdr:nvSpPr>
        <xdr:cNvPr id="569" name="n_3mainValue【学校施設】&#10;有形固定資産減価償却率">
          <a:extLst>
            <a:ext uri="{FF2B5EF4-FFF2-40B4-BE49-F238E27FC236}">
              <a16:creationId xmlns:a16="http://schemas.microsoft.com/office/drawing/2014/main" id="{F58BF07C-A08B-4C18-B183-68CEEF62C519}"/>
            </a:ext>
          </a:extLst>
        </xdr:cNvPr>
        <xdr:cNvSpPr txBox="1"/>
      </xdr:nvSpPr>
      <xdr:spPr>
        <a:xfrm>
          <a:off x="12410744" y="10049979"/>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59690</xdr:rowOff>
    </xdr:from>
    <xdr:ext cx="405130" cy="248920"/>
    <xdr:sp macro="" textlink="">
      <xdr:nvSpPr>
        <xdr:cNvPr id="570" name="n_4mainValue【学校施設】&#10;有形固定資産減価償却率">
          <a:extLst>
            <a:ext uri="{FF2B5EF4-FFF2-40B4-BE49-F238E27FC236}">
              <a16:creationId xmlns:a16="http://schemas.microsoft.com/office/drawing/2014/main" id="{6D28F740-B682-48A8-A2EE-135D8C16633E}"/>
            </a:ext>
          </a:extLst>
        </xdr:cNvPr>
        <xdr:cNvSpPr txBox="1"/>
      </xdr:nvSpPr>
      <xdr:spPr>
        <a:xfrm>
          <a:off x="11584029" y="1002267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571" name="正方形/長方形 570">
          <a:extLst>
            <a:ext uri="{FF2B5EF4-FFF2-40B4-BE49-F238E27FC236}">
              <a16:creationId xmlns:a16="http://schemas.microsoft.com/office/drawing/2014/main" id="{53BDD891-8B5D-42AD-A440-CBD51ADD5A1D}"/>
            </a:ext>
          </a:extLst>
        </xdr:cNvPr>
        <xdr:cNvSpPr/>
      </xdr:nvSpPr>
      <xdr:spPr>
        <a:xfrm>
          <a:off x="16793155" y="8148624"/>
          <a:ext cx="4350688" cy="65081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821743B5-6433-4D14-99DC-49B15FD4DBD6}"/>
            </a:ext>
          </a:extLst>
        </xdr:cNvPr>
        <xdr:cNvSpPr/>
      </xdr:nvSpPr>
      <xdr:spPr>
        <a:xfrm>
          <a:off x="16920155"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573" name="正方形/長方形 572">
          <a:extLst>
            <a:ext uri="{FF2B5EF4-FFF2-40B4-BE49-F238E27FC236}">
              <a16:creationId xmlns:a16="http://schemas.microsoft.com/office/drawing/2014/main" id="{D090999E-0EF5-4A5D-90E7-D0FCF5C6FF04}"/>
            </a:ext>
          </a:extLst>
        </xdr:cNvPr>
        <xdr:cNvSpPr/>
      </xdr:nvSpPr>
      <xdr:spPr>
        <a:xfrm>
          <a:off x="16920155"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3CFCF965-97DE-432C-BF53-B4518FEDA850}"/>
            </a:ext>
          </a:extLst>
        </xdr:cNvPr>
        <xdr:cNvSpPr/>
      </xdr:nvSpPr>
      <xdr:spPr>
        <a:xfrm>
          <a:off x="17842727"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575" name="正方形/長方形 574">
          <a:extLst>
            <a:ext uri="{FF2B5EF4-FFF2-40B4-BE49-F238E27FC236}">
              <a16:creationId xmlns:a16="http://schemas.microsoft.com/office/drawing/2014/main" id="{B9CA0FA3-2CA7-480B-BF6D-4A66534741D3}"/>
            </a:ext>
          </a:extLst>
        </xdr:cNvPr>
        <xdr:cNvSpPr/>
      </xdr:nvSpPr>
      <xdr:spPr>
        <a:xfrm>
          <a:off x="17842727"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D7E77D9-1FDD-4916-9E4D-BE031666C7B9}"/>
            </a:ext>
          </a:extLst>
        </xdr:cNvPr>
        <xdr:cNvSpPr/>
      </xdr:nvSpPr>
      <xdr:spPr>
        <a:xfrm>
          <a:off x="18892299"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577" name="正方形/長方形 576">
          <a:extLst>
            <a:ext uri="{FF2B5EF4-FFF2-40B4-BE49-F238E27FC236}">
              <a16:creationId xmlns:a16="http://schemas.microsoft.com/office/drawing/2014/main" id="{45F46353-9498-40DF-8570-52D47432F298}"/>
            </a:ext>
          </a:extLst>
        </xdr:cNvPr>
        <xdr:cNvSpPr/>
      </xdr:nvSpPr>
      <xdr:spPr>
        <a:xfrm>
          <a:off x="18892299"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578" name="正方形/長方形 577">
          <a:extLst>
            <a:ext uri="{FF2B5EF4-FFF2-40B4-BE49-F238E27FC236}">
              <a16:creationId xmlns:a16="http://schemas.microsoft.com/office/drawing/2014/main" id="{28309F19-142D-45C1-AE99-8738D8619412}"/>
            </a:ext>
          </a:extLst>
        </xdr:cNvPr>
        <xdr:cNvSpPr/>
      </xdr:nvSpPr>
      <xdr:spPr>
        <a:xfrm>
          <a:off x="16793155" y="9318515"/>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579" name="テキスト ボックス 578">
          <a:extLst>
            <a:ext uri="{FF2B5EF4-FFF2-40B4-BE49-F238E27FC236}">
              <a16:creationId xmlns:a16="http://schemas.microsoft.com/office/drawing/2014/main" id="{FBAE0D96-78BE-4FA3-8916-2115530E3BDF}"/>
            </a:ext>
          </a:extLst>
        </xdr:cNvPr>
        <xdr:cNvSpPr txBox="1"/>
      </xdr:nvSpPr>
      <xdr:spPr>
        <a:xfrm>
          <a:off x="16770626" y="9125171"/>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580" name="直線コネクタ 579">
          <a:extLst>
            <a:ext uri="{FF2B5EF4-FFF2-40B4-BE49-F238E27FC236}">
              <a16:creationId xmlns:a16="http://schemas.microsoft.com/office/drawing/2014/main" id="{11FAC245-1980-4F10-BF8C-4054F1191D5A}"/>
            </a:ext>
          </a:extLst>
        </xdr:cNvPr>
        <xdr:cNvCxnSpPr/>
      </xdr:nvCxnSpPr>
      <xdr:spPr>
        <a:xfrm>
          <a:off x="16793155" y="1164719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137795</xdr:rowOff>
    </xdr:from>
    <xdr:ext cx="466725" cy="249555"/>
    <xdr:sp macro="" textlink="">
      <xdr:nvSpPr>
        <xdr:cNvPr id="581" name="テキスト ボックス 580">
          <a:extLst>
            <a:ext uri="{FF2B5EF4-FFF2-40B4-BE49-F238E27FC236}">
              <a16:creationId xmlns:a16="http://schemas.microsoft.com/office/drawing/2014/main" id="{CB70F2F3-55C7-4E71-896D-D60DC097BD43}"/>
            </a:ext>
          </a:extLst>
        </xdr:cNvPr>
        <xdr:cNvSpPr txBox="1"/>
      </xdr:nvSpPr>
      <xdr:spPr>
        <a:xfrm>
          <a:off x="16372509" y="1150020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DEE8AE41-4D9F-4406-B3DF-13DCEDD8E1C5}"/>
            </a:ext>
          </a:extLst>
        </xdr:cNvPr>
        <xdr:cNvCxnSpPr/>
      </xdr:nvCxnSpPr>
      <xdr:spPr>
        <a:xfrm>
          <a:off x="16793155" y="1118748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6725" cy="248920"/>
    <xdr:sp macro="" textlink="">
      <xdr:nvSpPr>
        <xdr:cNvPr id="583" name="テキスト ボックス 582">
          <a:extLst>
            <a:ext uri="{FF2B5EF4-FFF2-40B4-BE49-F238E27FC236}">
              <a16:creationId xmlns:a16="http://schemas.microsoft.com/office/drawing/2014/main" id="{6E4B11C7-A0A9-437E-B198-CA5B63707D24}"/>
            </a:ext>
          </a:extLst>
        </xdr:cNvPr>
        <xdr:cNvSpPr txBox="1"/>
      </xdr:nvSpPr>
      <xdr:spPr>
        <a:xfrm>
          <a:off x="16372509" y="1104049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584" name="直線コネクタ 583">
          <a:extLst>
            <a:ext uri="{FF2B5EF4-FFF2-40B4-BE49-F238E27FC236}">
              <a16:creationId xmlns:a16="http://schemas.microsoft.com/office/drawing/2014/main" id="{4304D017-38D7-4F51-A8AF-E1D36F598564}"/>
            </a:ext>
          </a:extLst>
        </xdr:cNvPr>
        <xdr:cNvCxnSpPr/>
      </xdr:nvCxnSpPr>
      <xdr:spPr>
        <a:xfrm>
          <a:off x="16793155" y="107179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6725" cy="248920"/>
    <xdr:sp macro="" textlink="">
      <xdr:nvSpPr>
        <xdr:cNvPr id="585" name="テキスト ボックス 584">
          <a:extLst>
            <a:ext uri="{FF2B5EF4-FFF2-40B4-BE49-F238E27FC236}">
              <a16:creationId xmlns:a16="http://schemas.microsoft.com/office/drawing/2014/main" id="{FF69B177-0337-45E3-B7A0-7AF8C869FE71}"/>
            </a:ext>
          </a:extLst>
        </xdr:cNvPr>
        <xdr:cNvSpPr txBox="1"/>
      </xdr:nvSpPr>
      <xdr:spPr>
        <a:xfrm>
          <a:off x="16372509" y="1057095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586" name="直線コネクタ 585">
          <a:extLst>
            <a:ext uri="{FF2B5EF4-FFF2-40B4-BE49-F238E27FC236}">
              <a16:creationId xmlns:a16="http://schemas.microsoft.com/office/drawing/2014/main" id="{8CA1BDD6-34BA-4492-8048-7411B78BAF39}"/>
            </a:ext>
          </a:extLst>
        </xdr:cNvPr>
        <xdr:cNvCxnSpPr/>
      </xdr:nvCxnSpPr>
      <xdr:spPr>
        <a:xfrm>
          <a:off x="16793155" y="1024776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6725" cy="249555"/>
    <xdr:sp macro="" textlink="">
      <xdr:nvSpPr>
        <xdr:cNvPr id="587" name="テキスト ボックス 586">
          <a:extLst>
            <a:ext uri="{FF2B5EF4-FFF2-40B4-BE49-F238E27FC236}">
              <a16:creationId xmlns:a16="http://schemas.microsoft.com/office/drawing/2014/main" id="{D2567E06-E06E-46FB-9906-5B45872D7C67}"/>
            </a:ext>
          </a:extLst>
        </xdr:cNvPr>
        <xdr:cNvSpPr txBox="1"/>
      </xdr:nvSpPr>
      <xdr:spPr>
        <a:xfrm>
          <a:off x="16372509" y="1010077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43834DDF-80CA-44E8-B4EA-47BD502D1D9B}"/>
            </a:ext>
          </a:extLst>
        </xdr:cNvPr>
        <xdr:cNvCxnSpPr/>
      </xdr:nvCxnSpPr>
      <xdr:spPr>
        <a:xfrm>
          <a:off x="16793155" y="978805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6725" cy="248920"/>
    <xdr:sp macro="" textlink="">
      <xdr:nvSpPr>
        <xdr:cNvPr id="589" name="テキスト ボックス 588">
          <a:extLst>
            <a:ext uri="{FF2B5EF4-FFF2-40B4-BE49-F238E27FC236}">
              <a16:creationId xmlns:a16="http://schemas.microsoft.com/office/drawing/2014/main" id="{E72C862A-D7A9-430A-B428-56B0B5F16279}"/>
            </a:ext>
          </a:extLst>
        </xdr:cNvPr>
        <xdr:cNvSpPr txBox="1"/>
      </xdr:nvSpPr>
      <xdr:spPr>
        <a:xfrm>
          <a:off x="16372509" y="964106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590" name="直線コネクタ 589">
          <a:extLst>
            <a:ext uri="{FF2B5EF4-FFF2-40B4-BE49-F238E27FC236}">
              <a16:creationId xmlns:a16="http://schemas.microsoft.com/office/drawing/2014/main" id="{0AB97E9D-C07D-4602-A69E-F742476990BB}"/>
            </a:ext>
          </a:extLst>
        </xdr:cNvPr>
        <xdr:cNvCxnSpPr/>
      </xdr:nvCxnSpPr>
      <xdr:spPr>
        <a:xfrm>
          <a:off x="16793155" y="931851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6725" cy="248920"/>
    <xdr:sp macro="" textlink="">
      <xdr:nvSpPr>
        <xdr:cNvPr id="591" name="テキスト ボックス 590">
          <a:extLst>
            <a:ext uri="{FF2B5EF4-FFF2-40B4-BE49-F238E27FC236}">
              <a16:creationId xmlns:a16="http://schemas.microsoft.com/office/drawing/2014/main" id="{61519AB5-1511-4D24-8AC8-5CB61026A4AC}"/>
            </a:ext>
          </a:extLst>
        </xdr:cNvPr>
        <xdr:cNvSpPr txBox="1"/>
      </xdr:nvSpPr>
      <xdr:spPr>
        <a:xfrm>
          <a:off x="16372509" y="9171526"/>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592" name="【学校施設】&#10;一人当たり面積グラフ枠">
          <a:extLst>
            <a:ext uri="{FF2B5EF4-FFF2-40B4-BE49-F238E27FC236}">
              <a16:creationId xmlns:a16="http://schemas.microsoft.com/office/drawing/2014/main" id="{C89E32A8-A42A-4234-8421-F8FBB91147B7}"/>
            </a:ext>
          </a:extLst>
        </xdr:cNvPr>
        <xdr:cNvSpPr/>
      </xdr:nvSpPr>
      <xdr:spPr>
        <a:xfrm>
          <a:off x="16793155" y="9318515"/>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88900</xdr:rowOff>
    </xdr:from>
    <xdr:to>
      <xdr:col>116</xdr:col>
      <xdr:colOff>62865</xdr:colOff>
      <xdr:row>63</xdr:row>
      <xdr:rowOff>103505</xdr:rowOff>
    </xdr:to>
    <xdr:cxnSp macro="">
      <xdr:nvCxnSpPr>
        <xdr:cNvPr id="593" name="直線コネクタ 592">
          <a:extLst>
            <a:ext uri="{FF2B5EF4-FFF2-40B4-BE49-F238E27FC236}">
              <a16:creationId xmlns:a16="http://schemas.microsoft.com/office/drawing/2014/main" id="{934B00B4-261A-4336-BFAF-F2328D8AAFFE}"/>
            </a:ext>
          </a:extLst>
        </xdr:cNvPr>
        <xdr:cNvCxnSpPr/>
      </xdr:nvCxnSpPr>
      <xdr:spPr>
        <a:xfrm flipV="1">
          <a:off x="20354594" y="10051884"/>
          <a:ext cx="0" cy="106417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106680</xdr:rowOff>
    </xdr:from>
    <xdr:ext cx="469265" cy="249555"/>
    <xdr:sp macro="" textlink="">
      <xdr:nvSpPr>
        <xdr:cNvPr id="594" name="【学校施設】&#10;一人当たり面積最小値テキスト">
          <a:extLst>
            <a:ext uri="{FF2B5EF4-FFF2-40B4-BE49-F238E27FC236}">
              <a16:creationId xmlns:a16="http://schemas.microsoft.com/office/drawing/2014/main" id="{B7119B86-EF06-43EC-B4B9-17BE4EDBAEE2}"/>
            </a:ext>
          </a:extLst>
        </xdr:cNvPr>
        <xdr:cNvSpPr txBox="1"/>
      </xdr:nvSpPr>
      <xdr:spPr>
        <a:xfrm>
          <a:off x="20393329" y="1111923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103505</xdr:rowOff>
    </xdr:from>
    <xdr:to>
      <xdr:col>116</xdr:col>
      <xdr:colOff>152400</xdr:colOff>
      <xdr:row>63</xdr:row>
      <xdr:rowOff>103505</xdr:rowOff>
    </xdr:to>
    <xdr:cxnSp macro="">
      <xdr:nvCxnSpPr>
        <xdr:cNvPr id="595" name="直線コネクタ 594">
          <a:extLst>
            <a:ext uri="{FF2B5EF4-FFF2-40B4-BE49-F238E27FC236}">
              <a16:creationId xmlns:a16="http://schemas.microsoft.com/office/drawing/2014/main" id="{06933E21-8696-4F24-9D26-F7E3B31E5636}"/>
            </a:ext>
          </a:extLst>
        </xdr:cNvPr>
        <xdr:cNvCxnSpPr/>
      </xdr:nvCxnSpPr>
      <xdr:spPr>
        <a:xfrm>
          <a:off x="20281900" y="1111606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37465</xdr:rowOff>
    </xdr:from>
    <xdr:ext cx="469265" cy="249555"/>
    <xdr:sp macro="" textlink="">
      <xdr:nvSpPr>
        <xdr:cNvPr id="596" name="【学校施設】&#10;一人当たり面積最大値テキスト">
          <a:extLst>
            <a:ext uri="{FF2B5EF4-FFF2-40B4-BE49-F238E27FC236}">
              <a16:creationId xmlns:a16="http://schemas.microsoft.com/office/drawing/2014/main" id="{A78765F4-ABC2-40F5-8D12-DD6278D960BB}"/>
            </a:ext>
          </a:extLst>
        </xdr:cNvPr>
        <xdr:cNvSpPr txBox="1"/>
      </xdr:nvSpPr>
      <xdr:spPr>
        <a:xfrm>
          <a:off x="20393329" y="9825521"/>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88900</xdr:rowOff>
    </xdr:from>
    <xdr:to>
      <xdr:col>116</xdr:col>
      <xdr:colOff>152400</xdr:colOff>
      <xdr:row>57</xdr:row>
      <xdr:rowOff>88900</xdr:rowOff>
    </xdr:to>
    <xdr:cxnSp macro="">
      <xdr:nvCxnSpPr>
        <xdr:cNvPr id="597" name="直線コネクタ 596">
          <a:extLst>
            <a:ext uri="{FF2B5EF4-FFF2-40B4-BE49-F238E27FC236}">
              <a16:creationId xmlns:a16="http://schemas.microsoft.com/office/drawing/2014/main" id="{415D62CB-E06C-4109-B9DC-D76842A67ADC}"/>
            </a:ext>
          </a:extLst>
        </xdr:cNvPr>
        <xdr:cNvCxnSpPr/>
      </xdr:nvCxnSpPr>
      <xdr:spPr>
        <a:xfrm>
          <a:off x="20281900" y="1005188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121285</xdr:rowOff>
    </xdr:from>
    <xdr:ext cx="469265" cy="248920"/>
    <xdr:sp macro="" textlink="">
      <xdr:nvSpPr>
        <xdr:cNvPr id="598" name="【学校施設】&#10;一人当たり面積平均値テキスト">
          <a:extLst>
            <a:ext uri="{FF2B5EF4-FFF2-40B4-BE49-F238E27FC236}">
              <a16:creationId xmlns:a16="http://schemas.microsoft.com/office/drawing/2014/main" id="{78677067-DF1E-4AE2-880E-B37584BF695C}"/>
            </a:ext>
          </a:extLst>
        </xdr:cNvPr>
        <xdr:cNvSpPr txBox="1"/>
      </xdr:nvSpPr>
      <xdr:spPr>
        <a:xfrm>
          <a:off x="20393329" y="10609055"/>
          <a:ext cx="46926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141605</xdr:rowOff>
    </xdr:from>
    <xdr:to>
      <xdr:col>116</xdr:col>
      <xdr:colOff>114300</xdr:colOff>
      <xdr:row>61</xdr:row>
      <xdr:rowOff>74295</xdr:rowOff>
    </xdr:to>
    <xdr:sp macro="" textlink="">
      <xdr:nvSpPr>
        <xdr:cNvPr id="599" name="フローチャート: 判断 598">
          <a:extLst>
            <a:ext uri="{FF2B5EF4-FFF2-40B4-BE49-F238E27FC236}">
              <a16:creationId xmlns:a16="http://schemas.microsoft.com/office/drawing/2014/main" id="{A89B82A6-E53A-4866-BB4A-926DDCBB12D0}"/>
            </a:ext>
          </a:extLst>
        </xdr:cNvPr>
        <xdr:cNvSpPr/>
      </xdr:nvSpPr>
      <xdr:spPr>
        <a:xfrm>
          <a:off x="20304429" y="10629375"/>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156210</xdr:rowOff>
    </xdr:from>
    <xdr:to>
      <xdr:col>112</xdr:col>
      <xdr:colOff>38100</xdr:colOff>
      <xdr:row>61</xdr:row>
      <xdr:rowOff>88900</xdr:rowOff>
    </xdr:to>
    <xdr:sp macro="" textlink="">
      <xdr:nvSpPr>
        <xdr:cNvPr id="600" name="フローチャート: 判断 599">
          <a:extLst>
            <a:ext uri="{FF2B5EF4-FFF2-40B4-BE49-F238E27FC236}">
              <a16:creationId xmlns:a16="http://schemas.microsoft.com/office/drawing/2014/main" id="{351D74FB-8830-4021-8612-8335DC97A6F8}"/>
            </a:ext>
          </a:extLst>
        </xdr:cNvPr>
        <xdr:cNvSpPr/>
      </xdr:nvSpPr>
      <xdr:spPr>
        <a:xfrm>
          <a:off x="19544085" y="10643980"/>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156210</xdr:rowOff>
    </xdr:from>
    <xdr:to>
      <xdr:col>107</xdr:col>
      <xdr:colOff>101600</xdr:colOff>
      <xdr:row>61</xdr:row>
      <xdr:rowOff>88900</xdr:rowOff>
    </xdr:to>
    <xdr:sp macro="" textlink="">
      <xdr:nvSpPr>
        <xdr:cNvPr id="601" name="フローチャート: 判断 600">
          <a:extLst>
            <a:ext uri="{FF2B5EF4-FFF2-40B4-BE49-F238E27FC236}">
              <a16:creationId xmlns:a16="http://schemas.microsoft.com/office/drawing/2014/main" id="{9407F8F7-2B7B-4FE5-B892-8DF8DAFDFBCE}"/>
            </a:ext>
          </a:extLst>
        </xdr:cNvPr>
        <xdr:cNvSpPr/>
      </xdr:nvSpPr>
      <xdr:spPr>
        <a:xfrm>
          <a:off x="18717370" y="10643980"/>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163195</xdr:rowOff>
    </xdr:from>
    <xdr:to>
      <xdr:col>102</xdr:col>
      <xdr:colOff>165100</xdr:colOff>
      <xdr:row>61</xdr:row>
      <xdr:rowOff>95885</xdr:rowOff>
    </xdr:to>
    <xdr:sp macro="" textlink="">
      <xdr:nvSpPr>
        <xdr:cNvPr id="602" name="フローチャート: 判断 601">
          <a:extLst>
            <a:ext uri="{FF2B5EF4-FFF2-40B4-BE49-F238E27FC236}">
              <a16:creationId xmlns:a16="http://schemas.microsoft.com/office/drawing/2014/main" id="{7D2A159C-7E1E-476F-9377-A611019D85A6}"/>
            </a:ext>
          </a:extLst>
        </xdr:cNvPr>
        <xdr:cNvSpPr/>
      </xdr:nvSpPr>
      <xdr:spPr>
        <a:xfrm>
          <a:off x="17906227" y="10650965"/>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23495</xdr:rowOff>
    </xdr:from>
    <xdr:to>
      <xdr:col>98</xdr:col>
      <xdr:colOff>38100</xdr:colOff>
      <xdr:row>61</xdr:row>
      <xdr:rowOff>121285</xdr:rowOff>
    </xdr:to>
    <xdr:sp macro="" textlink="">
      <xdr:nvSpPr>
        <xdr:cNvPr id="603" name="フローチャート: 判断 602">
          <a:extLst>
            <a:ext uri="{FF2B5EF4-FFF2-40B4-BE49-F238E27FC236}">
              <a16:creationId xmlns:a16="http://schemas.microsoft.com/office/drawing/2014/main" id="{BA72F15A-9720-427A-9C27-08E1CB93983A}"/>
            </a:ext>
          </a:extLst>
        </xdr:cNvPr>
        <xdr:cNvSpPr/>
      </xdr:nvSpPr>
      <xdr:spPr>
        <a:xfrm>
          <a:off x="17095083" y="10686194"/>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04" name="テキスト ボックス 603">
          <a:extLst>
            <a:ext uri="{FF2B5EF4-FFF2-40B4-BE49-F238E27FC236}">
              <a16:creationId xmlns:a16="http://schemas.microsoft.com/office/drawing/2014/main" id="{58356B13-07C7-4215-958C-E27373F5AF2F}"/>
            </a:ext>
          </a:extLst>
        </xdr:cNvPr>
        <xdr:cNvSpPr txBox="1"/>
      </xdr:nvSpPr>
      <xdr:spPr>
        <a:xfrm>
          <a:off x="2018030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05" name="テキスト ボックス 604">
          <a:extLst>
            <a:ext uri="{FF2B5EF4-FFF2-40B4-BE49-F238E27FC236}">
              <a16:creationId xmlns:a16="http://schemas.microsoft.com/office/drawing/2014/main" id="{0E297002-2169-4A5D-B484-964C783C417B}"/>
            </a:ext>
          </a:extLst>
        </xdr:cNvPr>
        <xdr:cNvSpPr txBox="1"/>
      </xdr:nvSpPr>
      <xdr:spPr>
        <a:xfrm>
          <a:off x="1941678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06" name="テキスト ボックス 605">
          <a:extLst>
            <a:ext uri="{FF2B5EF4-FFF2-40B4-BE49-F238E27FC236}">
              <a16:creationId xmlns:a16="http://schemas.microsoft.com/office/drawing/2014/main" id="{B7EC3D47-BE3A-4F12-87FF-D5B0383F6B03}"/>
            </a:ext>
          </a:extLst>
        </xdr:cNvPr>
        <xdr:cNvSpPr txBox="1"/>
      </xdr:nvSpPr>
      <xdr:spPr>
        <a:xfrm>
          <a:off x="1859324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07" name="テキスト ボックス 606">
          <a:extLst>
            <a:ext uri="{FF2B5EF4-FFF2-40B4-BE49-F238E27FC236}">
              <a16:creationId xmlns:a16="http://schemas.microsoft.com/office/drawing/2014/main" id="{0527D707-5752-431E-A388-8158569F5412}"/>
            </a:ext>
          </a:extLst>
        </xdr:cNvPr>
        <xdr:cNvSpPr txBox="1"/>
      </xdr:nvSpPr>
      <xdr:spPr>
        <a:xfrm>
          <a:off x="17782098"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08" name="テキスト ボックス 607">
          <a:extLst>
            <a:ext uri="{FF2B5EF4-FFF2-40B4-BE49-F238E27FC236}">
              <a16:creationId xmlns:a16="http://schemas.microsoft.com/office/drawing/2014/main" id="{25FAC47C-9309-418A-918B-46C43C07E730}"/>
            </a:ext>
          </a:extLst>
        </xdr:cNvPr>
        <xdr:cNvSpPr txBox="1"/>
      </xdr:nvSpPr>
      <xdr:spPr>
        <a:xfrm>
          <a:off x="1696778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96520</xdr:rowOff>
    </xdr:from>
    <xdr:to>
      <xdr:col>116</xdr:col>
      <xdr:colOff>114300</xdr:colOff>
      <xdr:row>59</xdr:row>
      <xdr:rowOff>29210</xdr:rowOff>
    </xdr:to>
    <xdr:sp macro="" textlink="">
      <xdr:nvSpPr>
        <xdr:cNvPr id="609" name="楕円 608">
          <a:extLst>
            <a:ext uri="{FF2B5EF4-FFF2-40B4-BE49-F238E27FC236}">
              <a16:creationId xmlns:a16="http://schemas.microsoft.com/office/drawing/2014/main" id="{6A0C30DF-355E-473E-9932-EC1332AE14A8}"/>
            </a:ext>
          </a:extLst>
        </xdr:cNvPr>
        <xdr:cNvSpPr/>
      </xdr:nvSpPr>
      <xdr:spPr>
        <a:xfrm>
          <a:off x="20304429" y="10234433"/>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118745</xdr:rowOff>
    </xdr:from>
    <xdr:ext cx="469265" cy="248920"/>
    <xdr:sp macro="" textlink="">
      <xdr:nvSpPr>
        <xdr:cNvPr id="610" name="【学校施設】&#10;一人当たり面積該当値テキスト">
          <a:extLst>
            <a:ext uri="{FF2B5EF4-FFF2-40B4-BE49-F238E27FC236}">
              <a16:creationId xmlns:a16="http://schemas.microsoft.com/office/drawing/2014/main" id="{C0487DEE-6B94-4F78-B9ED-F3394C8F8714}"/>
            </a:ext>
          </a:extLst>
        </xdr:cNvPr>
        <xdr:cNvSpPr txBox="1"/>
      </xdr:nvSpPr>
      <xdr:spPr>
        <a:xfrm>
          <a:off x="20393329" y="1008172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120650</xdr:rowOff>
    </xdr:from>
    <xdr:to>
      <xdr:col>112</xdr:col>
      <xdr:colOff>38100</xdr:colOff>
      <xdr:row>59</xdr:row>
      <xdr:rowOff>53340</xdr:rowOff>
    </xdr:to>
    <xdr:sp macro="" textlink="">
      <xdr:nvSpPr>
        <xdr:cNvPr id="611" name="楕円 610">
          <a:extLst>
            <a:ext uri="{FF2B5EF4-FFF2-40B4-BE49-F238E27FC236}">
              <a16:creationId xmlns:a16="http://schemas.microsoft.com/office/drawing/2014/main" id="{D59E539F-DA09-4F32-A5C3-72AE05171239}"/>
            </a:ext>
          </a:extLst>
        </xdr:cNvPr>
        <xdr:cNvSpPr/>
      </xdr:nvSpPr>
      <xdr:spPr>
        <a:xfrm>
          <a:off x="19544085" y="10258563"/>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58</xdr:row>
      <xdr:rowOff>145415</xdr:rowOff>
    </xdr:from>
    <xdr:to>
      <xdr:col>116</xdr:col>
      <xdr:colOff>63500</xdr:colOff>
      <xdr:row>59</xdr:row>
      <xdr:rowOff>4445</xdr:rowOff>
    </xdr:to>
    <xdr:cxnSp macro="">
      <xdr:nvCxnSpPr>
        <xdr:cNvPr id="612" name="直線コネクタ 611">
          <a:extLst>
            <a:ext uri="{FF2B5EF4-FFF2-40B4-BE49-F238E27FC236}">
              <a16:creationId xmlns:a16="http://schemas.microsoft.com/office/drawing/2014/main" id="{87EC59A4-D938-4A6F-9DFF-0DB324DBED4F}"/>
            </a:ext>
          </a:extLst>
        </xdr:cNvPr>
        <xdr:cNvCxnSpPr/>
      </xdr:nvCxnSpPr>
      <xdr:spPr>
        <a:xfrm flipV="1">
          <a:off x="19591710" y="10283328"/>
          <a:ext cx="763519" cy="3395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121920</xdr:rowOff>
    </xdr:from>
    <xdr:to>
      <xdr:col>107</xdr:col>
      <xdr:colOff>101600</xdr:colOff>
      <xdr:row>59</xdr:row>
      <xdr:rowOff>54610</xdr:rowOff>
    </xdr:to>
    <xdr:sp macro="" textlink="">
      <xdr:nvSpPr>
        <xdr:cNvPr id="613" name="楕円 612">
          <a:extLst>
            <a:ext uri="{FF2B5EF4-FFF2-40B4-BE49-F238E27FC236}">
              <a16:creationId xmlns:a16="http://schemas.microsoft.com/office/drawing/2014/main" id="{65B6024E-9ED3-4768-B777-BFF23A4F4FBA}"/>
            </a:ext>
          </a:extLst>
        </xdr:cNvPr>
        <xdr:cNvSpPr/>
      </xdr:nvSpPr>
      <xdr:spPr>
        <a:xfrm>
          <a:off x="18717370" y="10259833"/>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xdr:rowOff>
    </xdr:from>
    <xdr:to>
      <xdr:col>111</xdr:col>
      <xdr:colOff>174625</xdr:colOff>
      <xdr:row>59</xdr:row>
      <xdr:rowOff>5715</xdr:rowOff>
    </xdr:to>
    <xdr:cxnSp macro="">
      <xdr:nvCxnSpPr>
        <xdr:cNvPr id="614" name="直線コネクタ 613">
          <a:extLst>
            <a:ext uri="{FF2B5EF4-FFF2-40B4-BE49-F238E27FC236}">
              <a16:creationId xmlns:a16="http://schemas.microsoft.com/office/drawing/2014/main" id="{50024A86-B011-4BD5-B697-2A7324FDE0B3}"/>
            </a:ext>
          </a:extLst>
        </xdr:cNvPr>
        <xdr:cNvCxnSpPr/>
      </xdr:nvCxnSpPr>
      <xdr:spPr>
        <a:xfrm flipV="1">
          <a:off x="18768170" y="10317287"/>
          <a:ext cx="82354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142875</xdr:rowOff>
    </xdr:from>
    <xdr:to>
      <xdr:col>102</xdr:col>
      <xdr:colOff>165100</xdr:colOff>
      <xdr:row>59</xdr:row>
      <xdr:rowOff>75565</xdr:rowOff>
    </xdr:to>
    <xdr:sp macro="" textlink="">
      <xdr:nvSpPr>
        <xdr:cNvPr id="615" name="楕円 614">
          <a:extLst>
            <a:ext uri="{FF2B5EF4-FFF2-40B4-BE49-F238E27FC236}">
              <a16:creationId xmlns:a16="http://schemas.microsoft.com/office/drawing/2014/main" id="{D641F66B-BC1C-4159-9511-F0D0DE90F501}"/>
            </a:ext>
          </a:extLst>
        </xdr:cNvPr>
        <xdr:cNvSpPr/>
      </xdr:nvSpPr>
      <xdr:spPr>
        <a:xfrm>
          <a:off x="17906227" y="1028078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5715</xdr:rowOff>
    </xdr:from>
    <xdr:to>
      <xdr:col>107</xdr:col>
      <xdr:colOff>50800</xdr:colOff>
      <xdr:row>59</xdr:row>
      <xdr:rowOff>27305</xdr:rowOff>
    </xdr:to>
    <xdr:cxnSp macro="">
      <xdr:nvCxnSpPr>
        <xdr:cNvPr id="616" name="直線コネクタ 615">
          <a:extLst>
            <a:ext uri="{FF2B5EF4-FFF2-40B4-BE49-F238E27FC236}">
              <a16:creationId xmlns:a16="http://schemas.microsoft.com/office/drawing/2014/main" id="{6C6C2A34-C76A-495B-A341-B36B89F8A0E4}"/>
            </a:ext>
          </a:extLst>
        </xdr:cNvPr>
        <xdr:cNvCxnSpPr/>
      </xdr:nvCxnSpPr>
      <xdr:spPr>
        <a:xfrm flipV="1">
          <a:off x="17957027" y="10318557"/>
          <a:ext cx="811143"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19685</xdr:rowOff>
    </xdr:from>
    <xdr:to>
      <xdr:col>98</xdr:col>
      <xdr:colOff>38100</xdr:colOff>
      <xdr:row>59</xdr:row>
      <xdr:rowOff>117475</xdr:rowOff>
    </xdr:to>
    <xdr:sp macro="" textlink="">
      <xdr:nvSpPr>
        <xdr:cNvPr id="617" name="楕円 616">
          <a:extLst>
            <a:ext uri="{FF2B5EF4-FFF2-40B4-BE49-F238E27FC236}">
              <a16:creationId xmlns:a16="http://schemas.microsoft.com/office/drawing/2014/main" id="{97E0AD43-7F0A-4684-AE11-E44A118A361D}"/>
            </a:ext>
          </a:extLst>
        </xdr:cNvPr>
        <xdr:cNvSpPr/>
      </xdr:nvSpPr>
      <xdr:spPr>
        <a:xfrm>
          <a:off x="17095083" y="10332527"/>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59</xdr:row>
      <xdr:rowOff>27305</xdr:rowOff>
    </xdr:from>
    <xdr:to>
      <xdr:col>102</xdr:col>
      <xdr:colOff>114300</xdr:colOff>
      <xdr:row>59</xdr:row>
      <xdr:rowOff>68580</xdr:rowOff>
    </xdr:to>
    <xdr:cxnSp macro="">
      <xdr:nvCxnSpPr>
        <xdr:cNvPr id="618" name="直線コネクタ 617">
          <a:extLst>
            <a:ext uri="{FF2B5EF4-FFF2-40B4-BE49-F238E27FC236}">
              <a16:creationId xmlns:a16="http://schemas.microsoft.com/office/drawing/2014/main" id="{B8BF1AD8-38A3-4A71-A9FF-381269316E3B}"/>
            </a:ext>
          </a:extLst>
        </xdr:cNvPr>
        <xdr:cNvCxnSpPr/>
      </xdr:nvCxnSpPr>
      <xdr:spPr>
        <a:xfrm flipV="1">
          <a:off x="17142708" y="10340147"/>
          <a:ext cx="814319"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80010</xdr:rowOff>
    </xdr:from>
    <xdr:ext cx="469900" cy="249555"/>
    <xdr:sp macro="" textlink="">
      <xdr:nvSpPr>
        <xdr:cNvPr id="619" name="n_1aveValue【学校施設】&#10;一人当たり面積">
          <a:extLst>
            <a:ext uri="{FF2B5EF4-FFF2-40B4-BE49-F238E27FC236}">
              <a16:creationId xmlns:a16="http://schemas.microsoft.com/office/drawing/2014/main" id="{823E4277-FF70-40A8-81A4-41B0512DE382}"/>
            </a:ext>
          </a:extLst>
        </xdr:cNvPr>
        <xdr:cNvSpPr txBox="1"/>
      </xdr:nvSpPr>
      <xdr:spPr>
        <a:xfrm>
          <a:off x="19362807" y="10742709"/>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80010</xdr:rowOff>
    </xdr:from>
    <xdr:ext cx="469265" cy="249555"/>
    <xdr:sp macro="" textlink="">
      <xdr:nvSpPr>
        <xdr:cNvPr id="620" name="n_2aveValue【学校施設】&#10;一人当たり面積">
          <a:extLst>
            <a:ext uri="{FF2B5EF4-FFF2-40B4-BE49-F238E27FC236}">
              <a16:creationId xmlns:a16="http://schemas.microsoft.com/office/drawing/2014/main" id="{7C004B92-C0EE-4BF0-AAEF-B99E0EF27FDD}"/>
            </a:ext>
          </a:extLst>
        </xdr:cNvPr>
        <xdr:cNvSpPr txBox="1"/>
      </xdr:nvSpPr>
      <xdr:spPr>
        <a:xfrm>
          <a:off x="18548792" y="10742709"/>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87630</xdr:rowOff>
    </xdr:from>
    <xdr:ext cx="469265" cy="248285"/>
    <xdr:sp macro="" textlink="">
      <xdr:nvSpPr>
        <xdr:cNvPr id="621" name="n_3aveValue【学校施設】&#10;一人当たり面積">
          <a:extLst>
            <a:ext uri="{FF2B5EF4-FFF2-40B4-BE49-F238E27FC236}">
              <a16:creationId xmlns:a16="http://schemas.microsoft.com/office/drawing/2014/main" id="{7997A75E-5BB0-4761-A897-03923C7223C3}"/>
            </a:ext>
          </a:extLst>
        </xdr:cNvPr>
        <xdr:cNvSpPr txBox="1"/>
      </xdr:nvSpPr>
      <xdr:spPr>
        <a:xfrm>
          <a:off x="17737648" y="10750329"/>
          <a:ext cx="4692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112395</xdr:rowOff>
    </xdr:from>
    <xdr:ext cx="469265" cy="249555"/>
    <xdr:sp macro="" textlink="">
      <xdr:nvSpPr>
        <xdr:cNvPr id="622" name="n_4aveValue【学校施設】&#10;一人当たり面積">
          <a:extLst>
            <a:ext uri="{FF2B5EF4-FFF2-40B4-BE49-F238E27FC236}">
              <a16:creationId xmlns:a16="http://schemas.microsoft.com/office/drawing/2014/main" id="{BC5244CB-BB37-4EFB-9879-77293BC952C1}"/>
            </a:ext>
          </a:extLst>
        </xdr:cNvPr>
        <xdr:cNvSpPr txBox="1"/>
      </xdr:nvSpPr>
      <xdr:spPr>
        <a:xfrm>
          <a:off x="16926505" y="10775094"/>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69215</xdr:rowOff>
    </xdr:from>
    <xdr:ext cx="469900" cy="249555"/>
    <xdr:sp macro="" textlink="">
      <xdr:nvSpPr>
        <xdr:cNvPr id="623" name="n_1mainValue【学校施設】&#10;一人当たり面積">
          <a:extLst>
            <a:ext uri="{FF2B5EF4-FFF2-40B4-BE49-F238E27FC236}">
              <a16:creationId xmlns:a16="http://schemas.microsoft.com/office/drawing/2014/main" id="{AD4B52C6-3895-491B-8F57-C5C73E272FE6}"/>
            </a:ext>
          </a:extLst>
        </xdr:cNvPr>
        <xdr:cNvSpPr txBox="1"/>
      </xdr:nvSpPr>
      <xdr:spPr>
        <a:xfrm>
          <a:off x="19362807" y="10032199"/>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57</xdr:row>
      <xdr:rowOff>70485</xdr:rowOff>
    </xdr:from>
    <xdr:ext cx="469265" cy="249555"/>
    <xdr:sp macro="" textlink="">
      <xdr:nvSpPr>
        <xdr:cNvPr id="624" name="n_2mainValue【学校施設】&#10;一人当たり面積">
          <a:extLst>
            <a:ext uri="{FF2B5EF4-FFF2-40B4-BE49-F238E27FC236}">
              <a16:creationId xmlns:a16="http://schemas.microsoft.com/office/drawing/2014/main" id="{E1D54695-1ECC-482C-9B14-4131421C9999}"/>
            </a:ext>
          </a:extLst>
        </xdr:cNvPr>
        <xdr:cNvSpPr txBox="1"/>
      </xdr:nvSpPr>
      <xdr:spPr>
        <a:xfrm>
          <a:off x="18548792" y="10033469"/>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57</xdr:row>
      <xdr:rowOff>92075</xdr:rowOff>
    </xdr:from>
    <xdr:ext cx="469265" cy="248920"/>
    <xdr:sp macro="" textlink="">
      <xdr:nvSpPr>
        <xdr:cNvPr id="625" name="n_3mainValue【学校施設】&#10;一人当たり面積">
          <a:extLst>
            <a:ext uri="{FF2B5EF4-FFF2-40B4-BE49-F238E27FC236}">
              <a16:creationId xmlns:a16="http://schemas.microsoft.com/office/drawing/2014/main" id="{F7963A56-23F4-497C-AAB0-0DB159D32C19}"/>
            </a:ext>
          </a:extLst>
        </xdr:cNvPr>
        <xdr:cNvSpPr txBox="1"/>
      </xdr:nvSpPr>
      <xdr:spPr>
        <a:xfrm>
          <a:off x="17737648" y="1005505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57</xdr:row>
      <xdr:rowOff>133350</xdr:rowOff>
    </xdr:from>
    <xdr:ext cx="469265" cy="249555"/>
    <xdr:sp macro="" textlink="">
      <xdr:nvSpPr>
        <xdr:cNvPr id="626" name="n_4mainValue【学校施設】&#10;一人当たり面積">
          <a:extLst>
            <a:ext uri="{FF2B5EF4-FFF2-40B4-BE49-F238E27FC236}">
              <a16:creationId xmlns:a16="http://schemas.microsoft.com/office/drawing/2014/main" id="{884C27E3-A3FE-473A-9E84-D4B8FE674B53}"/>
            </a:ext>
          </a:extLst>
        </xdr:cNvPr>
        <xdr:cNvSpPr txBox="1"/>
      </xdr:nvSpPr>
      <xdr:spPr>
        <a:xfrm>
          <a:off x="16926505" y="10096334"/>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627" name="正方形/長方形 626">
          <a:extLst>
            <a:ext uri="{FF2B5EF4-FFF2-40B4-BE49-F238E27FC236}">
              <a16:creationId xmlns:a16="http://schemas.microsoft.com/office/drawing/2014/main" id="{EB6B0CAA-4871-49DF-9778-3EC45E32248A}"/>
            </a:ext>
          </a:extLst>
        </xdr:cNvPr>
        <xdr:cNvSpPr/>
      </xdr:nvSpPr>
      <xdr:spPr>
        <a:xfrm>
          <a:off x="11433865" y="12033885"/>
          <a:ext cx="4335118" cy="6508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628" name="正方形/長方形 627">
          <a:extLst>
            <a:ext uri="{FF2B5EF4-FFF2-40B4-BE49-F238E27FC236}">
              <a16:creationId xmlns:a16="http://schemas.microsoft.com/office/drawing/2014/main" id="{04A8B8B4-FA03-4625-A945-3887E8D6CA13}"/>
            </a:ext>
          </a:extLst>
        </xdr:cNvPr>
        <xdr:cNvSpPr/>
      </xdr:nvSpPr>
      <xdr:spPr>
        <a:xfrm>
          <a:off x="11545294"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629" name="正方形/長方形 628">
          <a:extLst>
            <a:ext uri="{FF2B5EF4-FFF2-40B4-BE49-F238E27FC236}">
              <a16:creationId xmlns:a16="http://schemas.microsoft.com/office/drawing/2014/main" id="{CFD6376D-84DC-4629-A936-2EBA1D6B20AA}"/>
            </a:ext>
          </a:extLst>
        </xdr:cNvPr>
        <xdr:cNvSpPr/>
      </xdr:nvSpPr>
      <xdr:spPr>
        <a:xfrm>
          <a:off x="11545294"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630" name="正方形/長方形 629">
          <a:extLst>
            <a:ext uri="{FF2B5EF4-FFF2-40B4-BE49-F238E27FC236}">
              <a16:creationId xmlns:a16="http://schemas.microsoft.com/office/drawing/2014/main" id="{B9470AF1-2639-4F7D-87BD-484651608BAF}"/>
            </a:ext>
          </a:extLst>
        </xdr:cNvPr>
        <xdr:cNvSpPr/>
      </xdr:nvSpPr>
      <xdr:spPr>
        <a:xfrm>
          <a:off x="12483437"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631" name="正方形/長方形 630">
          <a:extLst>
            <a:ext uri="{FF2B5EF4-FFF2-40B4-BE49-F238E27FC236}">
              <a16:creationId xmlns:a16="http://schemas.microsoft.com/office/drawing/2014/main" id="{6431816A-6893-4631-9CCD-E37A984D3FFF}"/>
            </a:ext>
          </a:extLst>
        </xdr:cNvPr>
        <xdr:cNvSpPr/>
      </xdr:nvSpPr>
      <xdr:spPr>
        <a:xfrm>
          <a:off x="12483437"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632" name="正方形/長方形 631">
          <a:extLst>
            <a:ext uri="{FF2B5EF4-FFF2-40B4-BE49-F238E27FC236}">
              <a16:creationId xmlns:a16="http://schemas.microsoft.com/office/drawing/2014/main" id="{D55CA291-1630-43CE-9CAC-4DF18469E6B2}"/>
            </a:ext>
          </a:extLst>
        </xdr:cNvPr>
        <xdr:cNvSpPr/>
      </xdr:nvSpPr>
      <xdr:spPr>
        <a:xfrm>
          <a:off x="13533010"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633" name="正方形/長方形 632">
          <a:extLst>
            <a:ext uri="{FF2B5EF4-FFF2-40B4-BE49-F238E27FC236}">
              <a16:creationId xmlns:a16="http://schemas.microsoft.com/office/drawing/2014/main" id="{5AFB4976-D879-43A6-89F8-A3B1AFF71F65}"/>
            </a:ext>
          </a:extLst>
        </xdr:cNvPr>
        <xdr:cNvSpPr/>
      </xdr:nvSpPr>
      <xdr:spPr>
        <a:xfrm>
          <a:off x="13533010"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634" name="正方形/長方形 633">
          <a:extLst>
            <a:ext uri="{FF2B5EF4-FFF2-40B4-BE49-F238E27FC236}">
              <a16:creationId xmlns:a16="http://schemas.microsoft.com/office/drawing/2014/main" id="{3F0BE687-BD72-4724-B8F3-3B1F062218CC}"/>
            </a:ext>
          </a:extLst>
        </xdr:cNvPr>
        <xdr:cNvSpPr/>
      </xdr:nvSpPr>
      <xdr:spPr>
        <a:xfrm>
          <a:off x="11433865" y="13203776"/>
          <a:ext cx="433511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635" name="テキスト ボックス 634">
          <a:extLst>
            <a:ext uri="{FF2B5EF4-FFF2-40B4-BE49-F238E27FC236}">
              <a16:creationId xmlns:a16="http://schemas.microsoft.com/office/drawing/2014/main" id="{848B7D41-AB35-4D33-A2F8-80D26412A212}"/>
            </a:ext>
          </a:extLst>
        </xdr:cNvPr>
        <xdr:cNvSpPr txBox="1"/>
      </xdr:nvSpPr>
      <xdr:spPr>
        <a:xfrm>
          <a:off x="11395765" y="13009797"/>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636" name="直線コネクタ 635">
          <a:extLst>
            <a:ext uri="{FF2B5EF4-FFF2-40B4-BE49-F238E27FC236}">
              <a16:creationId xmlns:a16="http://schemas.microsoft.com/office/drawing/2014/main" id="{0F40FC77-D801-4F7B-97BC-9B858CC2ABF8}"/>
            </a:ext>
          </a:extLst>
        </xdr:cNvPr>
        <xdr:cNvCxnSpPr/>
      </xdr:nvCxnSpPr>
      <xdr:spPr>
        <a:xfrm>
          <a:off x="11433865" y="15532459"/>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6725" cy="249555"/>
    <xdr:sp macro="" textlink="">
      <xdr:nvSpPr>
        <xdr:cNvPr id="637" name="テキスト ボックス 636">
          <a:extLst>
            <a:ext uri="{FF2B5EF4-FFF2-40B4-BE49-F238E27FC236}">
              <a16:creationId xmlns:a16="http://schemas.microsoft.com/office/drawing/2014/main" id="{D2392570-5BB5-41C4-BBED-A7EA4B596E5F}"/>
            </a:ext>
          </a:extLst>
        </xdr:cNvPr>
        <xdr:cNvSpPr txBox="1"/>
      </xdr:nvSpPr>
      <xdr:spPr>
        <a:xfrm>
          <a:off x="11013219" y="1539529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162560</xdr:rowOff>
    </xdr:from>
    <xdr:to>
      <xdr:col>89</xdr:col>
      <xdr:colOff>174625</xdr:colOff>
      <xdr:row>86</xdr:row>
      <xdr:rowOff>162560</xdr:rowOff>
    </xdr:to>
    <xdr:cxnSp macro="">
      <xdr:nvCxnSpPr>
        <xdr:cNvPr id="638" name="直線コネクタ 637">
          <a:extLst>
            <a:ext uri="{FF2B5EF4-FFF2-40B4-BE49-F238E27FC236}">
              <a16:creationId xmlns:a16="http://schemas.microsoft.com/office/drawing/2014/main" id="{722045BE-CC39-4140-94BC-1E6AEA2EC472}"/>
            </a:ext>
          </a:extLst>
        </xdr:cNvPr>
        <xdr:cNvCxnSpPr/>
      </xdr:nvCxnSpPr>
      <xdr:spPr>
        <a:xfrm>
          <a:off x="11433865" y="15198477"/>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6725" cy="248920"/>
    <xdr:sp macro="" textlink="">
      <xdr:nvSpPr>
        <xdr:cNvPr id="639" name="テキスト ボックス 638">
          <a:extLst>
            <a:ext uri="{FF2B5EF4-FFF2-40B4-BE49-F238E27FC236}">
              <a16:creationId xmlns:a16="http://schemas.microsoft.com/office/drawing/2014/main" id="{2C7125E2-9907-4D1C-A172-8601962CF3CF}"/>
            </a:ext>
          </a:extLst>
        </xdr:cNvPr>
        <xdr:cNvSpPr txBox="1"/>
      </xdr:nvSpPr>
      <xdr:spPr>
        <a:xfrm>
          <a:off x="11013219" y="15061952"/>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12700</xdr:rowOff>
    </xdr:from>
    <xdr:to>
      <xdr:col>89</xdr:col>
      <xdr:colOff>174625</xdr:colOff>
      <xdr:row>85</xdr:row>
      <xdr:rowOff>12700</xdr:rowOff>
    </xdr:to>
    <xdr:cxnSp macro="">
      <xdr:nvCxnSpPr>
        <xdr:cNvPr id="640" name="直線コネクタ 639">
          <a:extLst>
            <a:ext uri="{FF2B5EF4-FFF2-40B4-BE49-F238E27FC236}">
              <a16:creationId xmlns:a16="http://schemas.microsoft.com/office/drawing/2014/main" id="{1B891024-38FD-442B-8980-5FF1BE4B9CB6}"/>
            </a:ext>
          </a:extLst>
        </xdr:cNvPr>
        <xdr:cNvCxnSpPr/>
      </xdr:nvCxnSpPr>
      <xdr:spPr>
        <a:xfrm>
          <a:off x="11433865" y="1487368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40640</xdr:rowOff>
    </xdr:from>
    <xdr:ext cx="403225" cy="249555"/>
    <xdr:sp macro="" textlink="">
      <xdr:nvSpPr>
        <xdr:cNvPr id="641" name="テキスト ボックス 640">
          <a:extLst>
            <a:ext uri="{FF2B5EF4-FFF2-40B4-BE49-F238E27FC236}">
              <a16:creationId xmlns:a16="http://schemas.microsoft.com/office/drawing/2014/main" id="{7E2B2BCC-9E5D-4D71-8887-74EB7AFA24F0}"/>
            </a:ext>
          </a:extLst>
        </xdr:cNvPr>
        <xdr:cNvSpPr txBox="1"/>
      </xdr:nvSpPr>
      <xdr:spPr>
        <a:xfrm>
          <a:off x="11061783" y="14726699"/>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28575</xdr:rowOff>
    </xdr:from>
    <xdr:to>
      <xdr:col>89</xdr:col>
      <xdr:colOff>174625</xdr:colOff>
      <xdr:row>83</xdr:row>
      <xdr:rowOff>28575</xdr:rowOff>
    </xdr:to>
    <xdr:cxnSp macro="">
      <xdr:nvCxnSpPr>
        <xdr:cNvPr id="642" name="直線コネクタ 641">
          <a:extLst>
            <a:ext uri="{FF2B5EF4-FFF2-40B4-BE49-F238E27FC236}">
              <a16:creationId xmlns:a16="http://schemas.microsoft.com/office/drawing/2014/main" id="{DD7E1121-C1B8-4EE4-BA69-E34A6DA78351}"/>
            </a:ext>
          </a:extLst>
        </xdr:cNvPr>
        <xdr:cNvCxnSpPr/>
      </xdr:nvCxnSpPr>
      <xdr:spPr>
        <a:xfrm>
          <a:off x="11433865" y="14539705"/>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57150</xdr:rowOff>
    </xdr:from>
    <xdr:ext cx="403225" cy="248920"/>
    <xdr:sp macro="" textlink="">
      <xdr:nvSpPr>
        <xdr:cNvPr id="643" name="テキスト ボックス 642">
          <a:extLst>
            <a:ext uri="{FF2B5EF4-FFF2-40B4-BE49-F238E27FC236}">
              <a16:creationId xmlns:a16="http://schemas.microsoft.com/office/drawing/2014/main" id="{7673589E-FDFB-4D7A-AB8C-43FA9B1C10B9}"/>
            </a:ext>
          </a:extLst>
        </xdr:cNvPr>
        <xdr:cNvSpPr txBox="1"/>
      </xdr:nvSpPr>
      <xdr:spPr>
        <a:xfrm>
          <a:off x="11061783" y="14393352"/>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44450</xdr:rowOff>
    </xdr:from>
    <xdr:to>
      <xdr:col>89</xdr:col>
      <xdr:colOff>174625</xdr:colOff>
      <xdr:row>81</xdr:row>
      <xdr:rowOff>44450</xdr:rowOff>
    </xdr:to>
    <xdr:cxnSp macro="">
      <xdr:nvCxnSpPr>
        <xdr:cNvPr id="644" name="直線コネクタ 643">
          <a:extLst>
            <a:ext uri="{FF2B5EF4-FFF2-40B4-BE49-F238E27FC236}">
              <a16:creationId xmlns:a16="http://schemas.microsoft.com/office/drawing/2014/main" id="{CBD396E6-2B37-4E8A-A0A6-8C9AA1423E65}"/>
            </a:ext>
          </a:extLst>
        </xdr:cNvPr>
        <xdr:cNvCxnSpPr/>
      </xdr:nvCxnSpPr>
      <xdr:spPr>
        <a:xfrm>
          <a:off x="11433865" y="14205723"/>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72390</xdr:rowOff>
    </xdr:from>
    <xdr:ext cx="403225" cy="249555"/>
    <xdr:sp macro="" textlink="">
      <xdr:nvSpPr>
        <xdr:cNvPr id="645" name="テキスト ボックス 644">
          <a:extLst>
            <a:ext uri="{FF2B5EF4-FFF2-40B4-BE49-F238E27FC236}">
              <a16:creationId xmlns:a16="http://schemas.microsoft.com/office/drawing/2014/main" id="{DCC8D3FA-2243-4371-A44E-37590426C0E2}"/>
            </a:ext>
          </a:extLst>
        </xdr:cNvPr>
        <xdr:cNvSpPr txBox="1"/>
      </xdr:nvSpPr>
      <xdr:spPr>
        <a:xfrm>
          <a:off x="11061783" y="14058734"/>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60960</xdr:rowOff>
    </xdr:from>
    <xdr:to>
      <xdr:col>89</xdr:col>
      <xdr:colOff>174625</xdr:colOff>
      <xdr:row>79</xdr:row>
      <xdr:rowOff>60960</xdr:rowOff>
    </xdr:to>
    <xdr:cxnSp macro="">
      <xdr:nvCxnSpPr>
        <xdr:cNvPr id="646" name="直線コネクタ 645">
          <a:extLst>
            <a:ext uri="{FF2B5EF4-FFF2-40B4-BE49-F238E27FC236}">
              <a16:creationId xmlns:a16="http://schemas.microsoft.com/office/drawing/2014/main" id="{2A83F9CF-138C-41EE-93C3-DC968CF8E095}"/>
            </a:ext>
          </a:extLst>
        </xdr:cNvPr>
        <xdr:cNvCxnSpPr/>
      </xdr:nvCxnSpPr>
      <xdr:spPr>
        <a:xfrm>
          <a:off x="11433865" y="13872376"/>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88900</xdr:rowOff>
    </xdr:from>
    <xdr:ext cx="403225" cy="248920"/>
    <xdr:sp macro="" textlink="">
      <xdr:nvSpPr>
        <xdr:cNvPr id="647" name="テキスト ボックス 646">
          <a:extLst>
            <a:ext uri="{FF2B5EF4-FFF2-40B4-BE49-F238E27FC236}">
              <a16:creationId xmlns:a16="http://schemas.microsoft.com/office/drawing/2014/main" id="{BB7BD167-8FE7-44AE-B6A2-EA7166023DCA}"/>
            </a:ext>
          </a:extLst>
        </xdr:cNvPr>
        <xdr:cNvSpPr txBox="1"/>
      </xdr:nvSpPr>
      <xdr:spPr>
        <a:xfrm>
          <a:off x="11061783" y="13725387"/>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75565</xdr:rowOff>
    </xdr:from>
    <xdr:to>
      <xdr:col>89</xdr:col>
      <xdr:colOff>174625</xdr:colOff>
      <xdr:row>77</xdr:row>
      <xdr:rowOff>75565</xdr:rowOff>
    </xdr:to>
    <xdr:cxnSp macro="">
      <xdr:nvCxnSpPr>
        <xdr:cNvPr id="648" name="直線コネクタ 647">
          <a:extLst>
            <a:ext uri="{FF2B5EF4-FFF2-40B4-BE49-F238E27FC236}">
              <a16:creationId xmlns:a16="http://schemas.microsoft.com/office/drawing/2014/main" id="{F046F3DA-1E5D-4229-ACE0-55A745717170}"/>
            </a:ext>
          </a:extLst>
        </xdr:cNvPr>
        <xdr:cNvCxnSpPr/>
      </xdr:nvCxnSpPr>
      <xdr:spPr>
        <a:xfrm>
          <a:off x="11433865" y="13537123"/>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104140</xdr:rowOff>
    </xdr:from>
    <xdr:ext cx="339090" cy="249555"/>
    <xdr:sp macro="" textlink="">
      <xdr:nvSpPr>
        <xdr:cNvPr id="649" name="テキスト ボックス 648">
          <a:extLst>
            <a:ext uri="{FF2B5EF4-FFF2-40B4-BE49-F238E27FC236}">
              <a16:creationId xmlns:a16="http://schemas.microsoft.com/office/drawing/2014/main" id="{7859B432-101C-497F-BB1D-44DBB3DD3E5D}"/>
            </a:ext>
          </a:extLst>
        </xdr:cNvPr>
        <xdr:cNvSpPr txBox="1"/>
      </xdr:nvSpPr>
      <xdr:spPr>
        <a:xfrm>
          <a:off x="11125918" y="1339077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650" name="直線コネクタ 649">
          <a:extLst>
            <a:ext uri="{FF2B5EF4-FFF2-40B4-BE49-F238E27FC236}">
              <a16:creationId xmlns:a16="http://schemas.microsoft.com/office/drawing/2014/main" id="{C3EA94D0-2C5B-415D-AFDD-29E74EA92C73}"/>
            </a:ext>
          </a:extLst>
        </xdr:cNvPr>
        <xdr:cNvCxnSpPr/>
      </xdr:nvCxnSpPr>
      <xdr:spPr>
        <a:xfrm>
          <a:off x="11433865" y="13203776"/>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92075</xdr:rowOff>
    </xdr:from>
    <xdr:to>
      <xdr:col>90</xdr:col>
      <xdr:colOff>25400</xdr:colOff>
      <xdr:row>88</xdr:row>
      <xdr:rowOff>146685</xdr:rowOff>
    </xdr:to>
    <xdr:sp macro="" textlink="">
      <xdr:nvSpPr>
        <xdr:cNvPr id="651" name="【児童館】&#10;有形固定資産減価償却率グラフ枠">
          <a:extLst>
            <a:ext uri="{FF2B5EF4-FFF2-40B4-BE49-F238E27FC236}">
              <a16:creationId xmlns:a16="http://schemas.microsoft.com/office/drawing/2014/main" id="{E2D4822B-68A0-4D16-8B06-7D4D4FD9075A}"/>
            </a:ext>
          </a:extLst>
        </xdr:cNvPr>
        <xdr:cNvSpPr/>
      </xdr:nvSpPr>
      <xdr:spPr>
        <a:xfrm>
          <a:off x="11433865" y="13203776"/>
          <a:ext cx="433511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156210</xdr:rowOff>
    </xdr:from>
    <xdr:to>
      <xdr:col>85</xdr:col>
      <xdr:colOff>126365</xdr:colOff>
      <xdr:row>86</xdr:row>
      <xdr:rowOff>162560</xdr:rowOff>
    </xdr:to>
    <xdr:cxnSp macro="">
      <xdr:nvCxnSpPr>
        <xdr:cNvPr id="652" name="直線コネクタ 651">
          <a:extLst>
            <a:ext uri="{FF2B5EF4-FFF2-40B4-BE49-F238E27FC236}">
              <a16:creationId xmlns:a16="http://schemas.microsoft.com/office/drawing/2014/main" id="{3253020B-CE12-4C67-86F0-AFF2FF1B8B91}"/>
            </a:ext>
          </a:extLst>
        </xdr:cNvPr>
        <xdr:cNvCxnSpPr/>
      </xdr:nvCxnSpPr>
      <xdr:spPr>
        <a:xfrm flipV="1">
          <a:off x="14995304" y="13617768"/>
          <a:ext cx="0" cy="158070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265" cy="249555"/>
    <xdr:sp macro="" textlink="">
      <xdr:nvSpPr>
        <xdr:cNvPr id="653" name="【児童館】&#10;有形固定資産減価償却率最小値テキスト">
          <a:extLst>
            <a:ext uri="{FF2B5EF4-FFF2-40B4-BE49-F238E27FC236}">
              <a16:creationId xmlns:a16="http://schemas.microsoft.com/office/drawing/2014/main" id="{448B0941-6FE2-4A3D-A29D-0F0D9A020670}"/>
            </a:ext>
          </a:extLst>
        </xdr:cNvPr>
        <xdr:cNvSpPr txBox="1"/>
      </xdr:nvSpPr>
      <xdr:spPr>
        <a:xfrm>
          <a:off x="15034039" y="1521211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162560</xdr:rowOff>
    </xdr:from>
    <xdr:to>
      <xdr:col>86</xdr:col>
      <xdr:colOff>25400</xdr:colOff>
      <xdr:row>86</xdr:row>
      <xdr:rowOff>162560</xdr:rowOff>
    </xdr:to>
    <xdr:cxnSp macro="">
      <xdr:nvCxnSpPr>
        <xdr:cNvPr id="654" name="直線コネクタ 653">
          <a:extLst>
            <a:ext uri="{FF2B5EF4-FFF2-40B4-BE49-F238E27FC236}">
              <a16:creationId xmlns:a16="http://schemas.microsoft.com/office/drawing/2014/main" id="{3CC86463-1FE1-465E-85A2-5DE21856BC61}"/>
            </a:ext>
          </a:extLst>
        </xdr:cNvPr>
        <xdr:cNvCxnSpPr/>
      </xdr:nvCxnSpPr>
      <xdr:spPr>
        <a:xfrm>
          <a:off x="14907039" y="1519847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104775</xdr:rowOff>
    </xdr:from>
    <xdr:ext cx="339725" cy="249555"/>
    <xdr:sp macro="" textlink="">
      <xdr:nvSpPr>
        <xdr:cNvPr id="655" name="【児童館】&#10;有形固定資産減価償却率最大値テキスト">
          <a:extLst>
            <a:ext uri="{FF2B5EF4-FFF2-40B4-BE49-F238E27FC236}">
              <a16:creationId xmlns:a16="http://schemas.microsoft.com/office/drawing/2014/main" id="{8469FCA5-BA6F-4A29-B6D3-02DC3981B2A9}"/>
            </a:ext>
          </a:extLst>
        </xdr:cNvPr>
        <xdr:cNvSpPr txBox="1"/>
      </xdr:nvSpPr>
      <xdr:spPr>
        <a:xfrm>
          <a:off x="15034039" y="13391405"/>
          <a:ext cx="339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156210</xdr:rowOff>
    </xdr:from>
    <xdr:to>
      <xdr:col>86</xdr:col>
      <xdr:colOff>25400</xdr:colOff>
      <xdr:row>77</xdr:row>
      <xdr:rowOff>156210</xdr:rowOff>
    </xdr:to>
    <xdr:cxnSp macro="">
      <xdr:nvCxnSpPr>
        <xdr:cNvPr id="656" name="直線コネクタ 655">
          <a:extLst>
            <a:ext uri="{FF2B5EF4-FFF2-40B4-BE49-F238E27FC236}">
              <a16:creationId xmlns:a16="http://schemas.microsoft.com/office/drawing/2014/main" id="{1122C558-772F-401A-BCCD-B94D29FC364D}"/>
            </a:ext>
          </a:extLst>
        </xdr:cNvPr>
        <xdr:cNvCxnSpPr/>
      </xdr:nvCxnSpPr>
      <xdr:spPr>
        <a:xfrm>
          <a:off x="14907039" y="1361776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48895</xdr:rowOff>
    </xdr:from>
    <xdr:ext cx="404495" cy="249555"/>
    <xdr:sp macro="" textlink="">
      <xdr:nvSpPr>
        <xdr:cNvPr id="657" name="【児童館】&#10;有形固定資産減価償却率平均値テキスト">
          <a:extLst>
            <a:ext uri="{FF2B5EF4-FFF2-40B4-BE49-F238E27FC236}">
              <a16:creationId xmlns:a16="http://schemas.microsoft.com/office/drawing/2014/main" id="{F09A2741-F29E-4A22-AE97-A2E201228DF1}"/>
            </a:ext>
          </a:extLst>
        </xdr:cNvPr>
        <xdr:cNvSpPr txBox="1"/>
      </xdr:nvSpPr>
      <xdr:spPr>
        <a:xfrm>
          <a:off x="15034039" y="14385097"/>
          <a:ext cx="404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69850</xdr:rowOff>
    </xdr:from>
    <xdr:to>
      <xdr:col>85</xdr:col>
      <xdr:colOff>174625</xdr:colOff>
      <xdr:row>83</xdr:row>
      <xdr:rowOff>2540</xdr:rowOff>
    </xdr:to>
    <xdr:sp macro="" textlink="">
      <xdr:nvSpPr>
        <xdr:cNvPr id="658" name="フローチャート: 判断 657">
          <a:extLst>
            <a:ext uri="{FF2B5EF4-FFF2-40B4-BE49-F238E27FC236}">
              <a16:creationId xmlns:a16="http://schemas.microsoft.com/office/drawing/2014/main" id="{9C484873-EEB5-49C1-BF89-FBF81F7BA97C}"/>
            </a:ext>
          </a:extLst>
        </xdr:cNvPr>
        <xdr:cNvSpPr/>
      </xdr:nvSpPr>
      <xdr:spPr>
        <a:xfrm>
          <a:off x="14945139" y="14406052"/>
          <a:ext cx="98425" cy="10761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73660</xdr:rowOff>
    </xdr:from>
    <xdr:to>
      <xdr:col>81</xdr:col>
      <xdr:colOff>101600</xdr:colOff>
      <xdr:row>83</xdr:row>
      <xdr:rowOff>6350</xdr:rowOff>
    </xdr:to>
    <xdr:sp macro="" textlink="">
      <xdr:nvSpPr>
        <xdr:cNvPr id="659" name="フローチャート: 判断 658">
          <a:extLst>
            <a:ext uri="{FF2B5EF4-FFF2-40B4-BE49-F238E27FC236}">
              <a16:creationId xmlns:a16="http://schemas.microsoft.com/office/drawing/2014/main" id="{5FA3AD42-3B31-4679-9172-EFBF4618CF68}"/>
            </a:ext>
          </a:extLst>
        </xdr:cNvPr>
        <xdr:cNvSpPr/>
      </xdr:nvSpPr>
      <xdr:spPr>
        <a:xfrm>
          <a:off x="14169224" y="14409862"/>
          <a:ext cx="101600" cy="10761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44450</xdr:rowOff>
    </xdr:from>
    <xdr:to>
      <xdr:col>76</xdr:col>
      <xdr:colOff>165100</xdr:colOff>
      <xdr:row>82</xdr:row>
      <xdr:rowOff>142240</xdr:rowOff>
    </xdr:to>
    <xdr:sp macro="" textlink="">
      <xdr:nvSpPr>
        <xdr:cNvPr id="660" name="フローチャート: 判断 659">
          <a:extLst>
            <a:ext uri="{FF2B5EF4-FFF2-40B4-BE49-F238E27FC236}">
              <a16:creationId xmlns:a16="http://schemas.microsoft.com/office/drawing/2014/main" id="{5690C464-6CB9-4AF3-9776-9952A005FFA9}"/>
            </a:ext>
          </a:extLst>
        </xdr:cNvPr>
        <xdr:cNvSpPr/>
      </xdr:nvSpPr>
      <xdr:spPr>
        <a:xfrm>
          <a:off x="13358081" y="14380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6350</xdr:rowOff>
    </xdr:from>
    <xdr:to>
      <xdr:col>72</xdr:col>
      <xdr:colOff>38100</xdr:colOff>
      <xdr:row>82</xdr:row>
      <xdr:rowOff>104775</xdr:rowOff>
    </xdr:to>
    <xdr:sp macro="" textlink="">
      <xdr:nvSpPr>
        <xdr:cNvPr id="661" name="フローチャート: 判断 660">
          <a:extLst>
            <a:ext uri="{FF2B5EF4-FFF2-40B4-BE49-F238E27FC236}">
              <a16:creationId xmlns:a16="http://schemas.microsoft.com/office/drawing/2014/main" id="{81018B3D-3161-4720-B865-68094F675C86}"/>
            </a:ext>
          </a:extLst>
        </xdr:cNvPr>
        <xdr:cNvSpPr/>
      </xdr:nvSpPr>
      <xdr:spPr>
        <a:xfrm>
          <a:off x="12546937" y="14342552"/>
          <a:ext cx="86029"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147955</xdr:rowOff>
    </xdr:from>
    <xdr:to>
      <xdr:col>67</xdr:col>
      <xdr:colOff>101600</xdr:colOff>
      <xdr:row>82</xdr:row>
      <xdr:rowOff>80645</xdr:rowOff>
    </xdr:to>
    <xdr:sp macro="" textlink="">
      <xdr:nvSpPr>
        <xdr:cNvPr id="662" name="フローチャート: 判断 661">
          <a:extLst>
            <a:ext uri="{FF2B5EF4-FFF2-40B4-BE49-F238E27FC236}">
              <a16:creationId xmlns:a16="http://schemas.microsoft.com/office/drawing/2014/main" id="{440905BA-EEC7-44B9-A0BF-E41DCA1D9C23}"/>
            </a:ext>
          </a:extLst>
        </xdr:cNvPr>
        <xdr:cNvSpPr/>
      </xdr:nvSpPr>
      <xdr:spPr>
        <a:xfrm>
          <a:off x="11720223" y="14309228"/>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663" name="テキスト ボックス 662">
          <a:extLst>
            <a:ext uri="{FF2B5EF4-FFF2-40B4-BE49-F238E27FC236}">
              <a16:creationId xmlns:a16="http://schemas.microsoft.com/office/drawing/2014/main" id="{B55843DA-0906-4C65-8A33-809D794FC15B}"/>
            </a:ext>
          </a:extLst>
        </xdr:cNvPr>
        <xdr:cNvSpPr txBox="1"/>
      </xdr:nvSpPr>
      <xdr:spPr>
        <a:xfrm>
          <a:off x="1482101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664" name="テキスト ボックス 663">
          <a:extLst>
            <a:ext uri="{FF2B5EF4-FFF2-40B4-BE49-F238E27FC236}">
              <a16:creationId xmlns:a16="http://schemas.microsoft.com/office/drawing/2014/main" id="{9D5F4078-9FE2-493E-B590-538A6C5DBC9C}"/>
            </a:ext>
          </a:extLst>
        </xdr:cNvPr>
        <xdr:cNvSpPr txBox="1"/>
      </xdr:nvSpPr>
      <xdr:spPr>
        <a:xfrm>
          <a:off x="14045096"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665" name="テキスト ボックス 664">
          <a:extLst>
            <a:ext uri="{FF2B5EF4-FFF2-40B4-BE49-F238E27FC236}">
              <a16:creationId xmlns:a16="http://schemas.microsoft.com/office/drawing/2014/main" id="{09E22FE1-3488-4172-82D8-08FF4812BB88}"/>
            </a:ext>
          </a:extLst>
        </xdr:cNvPr>
        <xdr:cNvSpPr txBox="1"/>
      </xdr:nvSpPr>
      <xdr:spPr>
        <a:xfrm>
          <a:off x="1323395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666" name="テキスト ボックス 665">
          <a:extLst>
            <a:ext uri="{FF2B5EF4-FFF2-40B4-BE49-F238E27FC236}">
              <a16:creationId xmlns:a16="http://schemas.microsoft.com/office/drawing/2014/main" id="{63CB923B-ED1B-4BEC-B04E-29F1D20CB1DF}"/>
            </a:ext>
          </a:extLst>
        </xdr:cNvPr>
        <xdr:cNvSpPr txBox="1"/>
      </xdr:nvSpPr>
      <xdr:spPr>
        <a:xfrm>
          <a:off x="12419634"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667" name="テキスト ボックス 666">
          <a:extLst>
            <a:ext uri="{FF2B5EF4-FFF2-40B4-BE49-F238E27FC236}">
              <a16:creationId xmlns:a16="http://schemas.microsoft.com/office/drawing/2014/main" id="{FC3B137F-571F-4B5E-8C21-30969AAC8464}"/>
            </a:ext>
          </a:extLst>
        </xdr:cNvPr>
        <xdr:cNvSpPr txBox="1"/>
      </xdr:nvSpPr>
      <xdr:spPr>
        <a:xfrm>
          <a:off x="11596094"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52070</xdr:rowOff>
    </xdr:from>
    <xdr:to>
      <xdr:col>85</xdr:col>
      <xdr:colOff>174625</xdr:colOff>
      <xdr:row>82</xdr:row>
      <xdr:rowOff>149860</xdr:rowOff>
    </xdr:to>
    <xdr:sp macro="" textlink="">
      <xdr:nvSpPr>
        <xdr:cNvPr id="668" name="楕円 667">
          <a:extLst>
            <a:ext uri="{FF2B5EF4-FFF2-40B4-BE49-F238E27FC236}">
              <a16:creationId xmlns:a16="http://schemas.microsoft.com/office/drawing/2014/main" id="{B0A52D49-5D0C-41F7-87C5-F1A23E195589}"/>
            </a:ext>
          </a:extLst>
        </xdr:cNvPr>
        <xdr:cNvSpPr/>
      </xdr:nvSpPr>
      <xdr:spPr>
        <a:xfrm>
          <a:off x="14945139" y="14388272"/>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73660</xdr:rowOff>
    </xdr:from>
    <xdr:ext cx="404495" cy="249555"/>
    <xdr:sp macro="" textlink="">
      <xdr:nvSpPr>
        <xdr:cNvPr id="669" name="【児童館】&#10;有形固定資産減価償却率該当値テキスト">
          <a:extLst>
            <a:ext uri="{FF2B5EF4-FFF2-40B4-BE49-F238E27FC236}">
              <a16:creationId xmlns:a16="http://schemas.microsoft.com/office/drawing/2014/main" id="{824FBAC9-1F45-46DB-BB9E-D2561B701F55}"/>
            </a:ext>
          </a:extLst>
        </xdr:cNvPr>
        <xdr:cNvSpPr txBox="1"/>
      </xdr:nvSpPr>
      <xdr:spPr>
        <a:xfrm>
          <a:off x="15034039" y="14234933"/>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12700</xdr:rowOff>
    </xdr:from>
    <xdr:to>
      <xdr:col>81</xdr:col>
      <xdr:colOff>101600</xdr:colOff>
      <xdr:row>82</xdr:row>
      <xdr:rowOff>110490</xdr:rowOff>
    </xdr:to>
    <xdr:sp macro="" textlink="">
      <xdr:nvSpPr>
        <xdr:cNvPr id="670" name="楕円 669">
          <a:extLst>
            <a:ext uri="{FF2B5EF4-FFF2-40B4-BE49-F238E27FC236}">
              <a16:creationId xmlns:a16="http://schemas.microsoft.com/office/drawing/2014/main" id="{EC33A1AA-F80D-4F3A-8D7C-E3F6DA4F5854}"/>
            </a:ext>
          </a:extLst>
        </xdr:cNvPr>
        <xdr:cNvSpPr/>
      </xdr:nvSpPr>
      <xdr:spPr>
        <a:xfrm>
          <a:off x="14169224" y="143489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61595</xdr:rowOff>
    </xdr:from>
    <xdr:to>
      <xdr:col>85</xdr:col>
      <xdr:colOff>127000</xdr:colOff>
      <xdr:row>82</xdr:row>
      <xdr:rowOff>100965</xdr:rowOff>
    </xdr:to>
    <xdr:cxnSp macro="">
      <xdr:nvCxnSpPr>
        <xdr:cNvPr id="671" name="直線コネクタ 670">
          <a:extLst>
            <a:ext uri="{FF2B5EF4-FFF2-40B4-BE49-F238E27FC236}">
              <a16:creationId xmlns:a16="http://schemas.microsoft.com/office/drawing/2014/main" id="{BC32A04D-E039-4A65-809C-491C9DF19C64}"/>
            </a:ext>
          </a:extLst>
        </xdr:cNvPr>
        <xdr:cNvCxnSpPr/>
      </xdr:nvCxnSpPr>
      <xdr:spPr>
        <a:xfrm>
          <a:off x="14220024" y="14397797"/>
          <a:ext cx="77591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114935</xdr:rowOff>
    </xdr:from>
    <xdr:to>
      <xdr:col>76</xdr:col>
      <xdr:colOff>165100</xdr:colOff>
      <xdr:row>82</xdr:row>
      <xdr:rowOff>47625</xdr:rowOff>
    </xdr:to>
    <xdr:sp macro="" textlink="">
      <xdr:nvSpPr>
        <xdr:cNvPr id="672" name="楕円 671">
          <a:extLst>
            <a:ext uri="{FF2B5EF4-FFF2-40B4-BE49-F238E27FC236}">
              <a16:creationId xmlns:a16="http://schemas.microsoft.com/office/drawing/2014/main" id="{AF8773EC-0990-4688-BC79-B1872E550B4B}"/>
            </a:ext>
          </a:extLst>
        </xdr:cNvPr>
        <xdr:cNvSpPr/>
      </xdr:nvSpPr>
      <xdr:spPr>
        <a:xfrm>
          <a:off x="13358081" y="1427620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163830</xdr:rowOff>
    </xdr:from>
    <xdr:to>
      <xdr:col>81</xdr:col>
      <xdr:colOff>50800</xdr:colOff>
      <xdr:row>82</xdr:row>
      <xdr:rowOff>61595</xdr:rowOff>
    </xdr:to>
    <xdr:cxnSp macro="">
      <xdr:nvCxnSpPr>
        <xdr:cNvPr id="673" name="直線コネクタ 672">
          <a:extLst>
            <a:ext uri="{FF2B5EF4-FFF2-40B4-BE49-F238E27FC236}">
              <a16:creationId xmlns:a16="http://schemas.microsoft.com/office/drawing/2014/main" id="{A224679D-8515-48DE-B531-D857FA20D6AE}"/>
            </a:ext>
          </a:extLst>
        </xdr:cNvPr>
        <xdr:cNvCxnSpPr/>
      </xdr:nvCxnSpPr>
      <xdr:spPr>
        <a:xfrm>
          <a:off x="13408881" y="14325103"/>
          <a:ext cx="811143" cy="7269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53975</xdr:rowOff>
    </xdr:from>
    <xdr:to>
      <xdr:col>72</xdr:col>
      <xdr:colOff>38100</xdr:colOff>
      <xdr:row>81</xdr:row>
      <xdr:rowOff>151765</xdr:rowOff>
    </xdr:to>
    <xdr:sp macro="" textlink="">
      <xdr:nvSpPr>
        <xdr:cNvPr id="674" name="楕円 673">
          <a:extLst>
            <a:ext uri="{FF2B5EF4-FFF2-40B4-BE49-F238E27FC236}">
              <a16:creationId xmlns:a16="http://schemas.microsoft.com/office/drawing/2014/main" id="{BC002990-81A2-48CD-9718-9A467D790A0B}"/>
            </a:ext>
          </a:extLst>
        </xdr:cNvPr>
        <xdr:cNvSpPr/>
      </xdr:nvSpPr>
      <xdr:spPr>
        <a:xfrm>
          <a:off x="12546937" y="14215248"/>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81</xdr:row>
      <xdr:rowOff>102870</xdr:rowOff>
    </xdr:from>
    <xdr:to>
      <xdr:col>76</xdr:col>
      <xdr:colOff>114300</xdr:colOff>
      <xdr:row>81</xdr:row>
      <xdr:rowOff>163830</xdr:rowOff>
    </xdr:to>
    <xdr:cxnSp macro="">
      <xdr:nvCxnSpPr>
        <xdr:cNvPr id="675" name="直線コネクタ 674">
          <a:extLst>
            <a:ext uri="{FF2B5EF4-FFF2-40B4-BE49-F238E27FC236}">
              <a16:creationId xmlns:a16="http://schemas.microsoft.com/office/drawing/2014/main" id="{DF22F983-3489-453E-BD52-38BA512C7334}"/>
            </a:ext>
          </a:extLst>
        </xdr:cNvPr>
        <xdr:cNvCxnSpPr/>
      </xdr:nvCxnSpPr>
      <xdr:spPr>
        <a:xfrm>
          <a:off x="12594562" y="14264143"/>
          <a:ext cx="814319"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158115</xdr:rowOff>
    </xdr:from>
    <xdr:to>
      <xdr:col>67</xdr:col>
      <xdr:colOff>101600</xdr:colOff>
      <xdr:row>81</xdr:row>
      <xdr:rowOff>90805</xdr:rowOff>
    </xdr:to>
    <xdr:sp macro="" textlink="">
      <xdr:nvSpPr>
        <xdr:cNvPr id="676" name="楕円 675">
          <a:extLst>
            <a:ext uri="{FF2B5EF4-FFF2-40B4-BE49-F238E27FC236}">
              <a16:creationId xmlns:a16="http://schemas.microsoft.com/office/drawing/2014/main" id="{A769FC39-D60C-44E5-AE5A-5FF6E569D844}"/>
            </a:ext>
          </a:extLst>
        </xdr:cNvPr>
        <xdr:cNvSpPr/>
      </xdr:nvSpPr>
      <xdr:spPr>
        <a:xfrm>
          <a:off x="11720223" y="14144459"/>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41275</xdr:rowOff>
    </xdr:from>
    <xdr:to>
      <xdr:col>71</xdr:col>
      <xdr:colOff>174625</xdr:colOff>
      <xdr:row>81</xdr:row>
      <xdr:rowOff>102870</xdr:rowOff>
    </xdr:to>
    <xdr:cxnSp macro="">
      <xdr:nvCxnSpPr>
        <xdr:cNvPr id="677" name="直線コネクタ 676">
          <a:extLst>
            <a:ext uri="{FF2B5EF4-FFF2-40B4-BE49-F238E27FC236}">
              <a16:creationId xmlns:a16="http://schemas.microsoft.com/office/drawing/2014/main" id="{5C292232-9830-4DD3-82E0-5631B0B310C2}"/>
            </a:ext>
          </a:extLst>
        </xdr:cNvPr>
        <xdr:cNvCxnSpPr/>
      </xdr:nvCxnSpPr>
      <xdr:spPr>
        <a:xfrm>
          <a:off x="11771023" y="14202548"/>
          <a:ext cx="823539"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163195</xdr:rowOff>
    </xdr:from>
    <xdr:ext cx="405130" cy="248920"/>
    <xdr:sp macro="" textlink="">
      <xdr:nvSpPr>
        <xdr:cNvPr id="678" name="n_1aveValue【児童館】&#10;有形固定資産減価償却率">
          <a:extLst>
            <a:ext uri="{FF2B5EF4-FFF2-40B4-BE49-F238E27FC236}">
              <a16:creationId xmlns:a16="http://schemas.microsoft.com/office/drawing/2014/main" id="{F46C473E-6EE9-41F7-BB59-0DDD7C246A0E}"/>
            </a:ext>
          </a:extLst>
        </xdr:cNvPr>
        <xdr:cNvSpPr txBox="1"/>
      </xdr:nvSpPr>
      <xdr:spPr>
        <a:xfrm>
          <a:off x="14020331" y="1449939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133985</xdr:rowOff>
    </xdr:from>
    <xdr:ext cx="405130" cy="249555"/>
    <xdr:sp macro="" textlink="">
      <xdr:nvSpPr>
        <xdr:cNvPr id="679" name="n_2aveValue【児童館】&#10;有形固定資産減価償却率">
          <a:extLst>
            <a:ext uri="{FF2B5EF4-FFF2-40B4-BE49-F238E27FC236}">
              <a16:creationId xmlns:a16="http://schemas.microsoft.com/office/drawing/2014/main" id="{74F369F3-58FC-4425-A420-1AA0693F5368}"/>
            </a:ext>
          </a:extLst>
        </xdr:cNvPr>
        <xdr:cNvSpPr txBox="1"/>
      </xdr:nvSpPr>
      <xdr:spPr>
        <a:xfrm>
          <a:off x="13221887" y="14470187"/>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95885</xdr:rowOff>
    </xdr:from>
    <xdr:ext cx="405130" cy="248920"/>
    <xdr:sp macro="" textlink="">
      <xdr:nvSpPr>
        <xdr:cNvPr id="680" name="n_3aveValue【児童館】&#10;有形固定資産減価償却率">
          <a:extLst>
            <a:ext uri="{FF2B5EF4-FFF2-40B4-BE49-F238E27FC236}">
              <a16:creationId xmlns:a16="http://schemas.microsoft.com/office/drawing/2014/main" id="{8585F6FB-1305-48BB-BE93-9FE71C12AAB4}"/>
            </a:ext>
          </a:extLst>
        </xdr:cNvPr>
        <xdr:cNvSpPr txBox="1"/>
      </xdr:nvSpPr>
      <xdr:spPr>
        <a:xfrm>
          <a:off x="12410744" y="1443208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71755</xdr:rowOff>
    </xdr:from>
    <xdr:ext cx="405130" cy="249555"/>
    <xdr:sp macro="" textlink="">
      <xdr:nvSpPr>
        <xdr:cNvPr id="681" name="n_4aveValue【児童館】&#10;有形固定資産減価償却率">
          <a:extLst>
            <a:ext uri="{FF2B5EF4-FFF2-40B4-BE49-F238E27FC236}">
              <a16:creationId xmlns:a16="http://schemas.microsoft.com/office/drawing/2014/main" id="{E8EE272B-20F9-4EB4-ACCE-94851BF6151D}"/>
            </a:ext>
          </a:extLst>
        </xdr:cNvPr>
        <xdr:cNvSpPr txBox="1"/>
      </xdr:nvSpPr>
      <xdr:spPr>
        <a:xfrm>
          <a:off x="11584029" y="14407957"/>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127000</xdr:rowOff>
    </xdr:from>
    <xdr:ext cx="405130" cy="248920"/>
    <xdr:sp macro="" textlink="">
      <xdr:nvSpPr>
        <xdr:cNvPr id="682" name="n_1mainValue【児童館】&#10;有形固定資産減価償却率">
          <a:extLst>
            <a:ext uri="{FF2B5EF4-FFF2-40B4-BE49-F238E27FC236}">
              <a16:creationId xmlns:a16="http://schemas.microsoft.com/office/drawing/2014/main" id="{D6005746-E80F-437F-ADE3-909645005896}"/>
            </a:ext>
          </a:extLst>
        </xdr:cNvPr>
        <xdr:cNvSpPr txBox="1"/>
      </xdr:nvSpPr>
      <xdr:spPr>
        <a:xfrm>
          <a:off x="14020331" y="1411334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63500</xdr:rowOff>
    </xdr:from>
    <xdr:ext cx="405130" cy="248920"/>
    <xdr:sp macro="" textlink="">
      <xdr:nvSpPr>
        <xdr:cNvPr id="683" name="n_2mainValue【児童館】&#10;有形固定資産減価償却率">
          <a:extLst>
            <a:ext uri="{FF2B5EF4-FFF2-40B4-BE49-F238E27FC236}">
              <a16:creationId xmlns:a16="http://schemas.microsoft.com/office/drawing/2014/main" id="{47AE21DA-92A9-458A-8E77-002A494BECD0}"/>
            </a:ext>
          </a:extLst>
        </xdr:cNvPr>
        <xdr:cNvSpPr txBox="1"/>
      </xdr:nvSpPr>
      <xdr:spPr>
        <a:xfrm>
          <a:off x="13221887" y="1404984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2540</xdr:rowOff>
    </xdr:from>
    <xdr:ext cx="405130" cy="249555"/>
    <xdr:sp macro="" textlink="">
      <xdr:nvSpPr>
        <xdr:cNvPr id="684" name="n_3mainValue【児童館】&#10;有形固定資産減価償却率">
          <a:extLst>
            <a:ext uri="{FF2B5EF4-FFF2-40B4-BE49-F238E27FC236}">
              <a16:creationId xmlns:a16="http://schemas.microsoft.com/office/drawing/2014/main" id="{00A6A600-74E1-46D6-8E6C-452B9536DEEC}"/>
            </a:ext>
          </a:extLst>
        </xdr:cNvPr>
        <xdr:cNvSpPr txBox="1"/>
      </xdr:nvSpPr>
      <xdr:spPr>
        <a:xfrm>
          <a:off x="12410744" y="13988884"/>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106045</xdr:rowOff>
    </xdr:from>
    <xdr:ext cx="405130" cy="249555"/>
    <xdr:sp macro="" textlink="">
      <xdr:nvSpPr>
        <xdr:cNvPr id="685" name="n_4mainValue【児童館】&#10;有形固定資産減価償却率">
          <a:extLst>
            <a:ext uri="{FF2B5EF4-FFF2-40B4-BE49-F238E27FC236}">
              <a16:creationId xmlns:a16="http://schemas.microsoft.com/office/drawing/2014/main" id="{6AB59A7F-3230-4C34-AF0A-6244879FD606}"/>
            </a:ext>
          </a:extLst>
        </xdr:cNvPr>
        <xdr:cNvSpPr txBox="1"/>
      </xdr:nvSpPr>
      <xdr:spPr>
        <a:xfrm>
          <a:off x="11584029" y="13917461"/>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686" name="正方形/長方形 685">
          <a:extLst>
            <a:ext uri="{FF2B5EF4-FFF2-40B4-BE49-F238E27FC236}">
              <a16:creationId xmlns:a16="http://schemas.microsoft.com/office/drawing/2014/main" id="{27563AB2-40A8-47FD-8904-26E0F35F8E6D}"/>
            </a:ext>
          </a:extLst>
        </xdr:cNvPr>
        <xdr:cNvSpPr/>
      </xdr:nvSpPr>
      <xdr:spPr>
        <a:xfrm>
          <a:off x="16793155" y="12033885"/>
          <a:ext cx="4350688" cy="6508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687" name="正方形/長方形 686">
          <a:extLst>
            <a:ext uri="{FF2B5EF4-FFF2-40B4-BE49-F238E27FC236}">
              <a16:creationId xmlns:a16="http://schemas.microsoft.com/office/drawing/2014/main" id="{DDA85A0A-A2B5-43D5-A143-E104599124E4}"/>
            </a:ext>
          </a:extLst>
        </xdr:cNvPr>
        <xdr:cNvSpPr/>
      </xdr:nvSpPr>
      <xdr:spPr>
        <a:xfrm>
          <a:off x="16920155"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688" name="正方形/長方形 687">
          <a:extLst>
            <a:ext uri="{FF2B5EF4-FFF2-40B4-BE49-F238E27FC236}">
              <a16:creationId xmlns:a16="http://schemas.microsoft.com/office/drawing/2014/main" id="{FCD45616-4B33-4DF8-9D14-72C8FBDFFD33}"/>
            </a:ext>
          </a:extLst>
        </xdr:cNvPr>
        <xdr:cNvSpPr/>
      </xdr:nvSpPr>
      <xdr:spPr>
        <a:xfrm>
          <a:off x="16920155"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689" name="正方形/長方形 688">
          <a:extLst>
            <a:ext uri="{FF2B5EF4-FFF2-40B4-BE49-F238E27FC236}">
              <a16:creationId xmlns:a16="http://schemas.microsoft.com/office/drawing/2014/main" id="{1ED799C2-F6E1-4C6D-A4C3-FEF71C983331}"/>
            </a:ext>
          </a:extLst>
        </xdr:cNvPr>
        <xdr:cNvSpPr/>
      </xdr:nvSpPr>
      <xdr:spPr>
        <a:xfrm>
          <a:off x="17842727"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690" name="正方形/長方形 689">
          <a:extLst>
            <a:ext uri="{FF2B5EF4-FFF2-40B4-BE49-F238E27FC236}">
              <a16:creationId xmlns:a16="http://schemas.microsoft.com/office/drawing/2014/main" id="{DF1FE33C-D62E-4599-80AA-E5DB87138663}"/>
            </a:ext>
          </a:extLst>
        </xdr:cNvPr>
        <xdr:cNvSpPr/>
      </xdr:nvSpPr>
      <xdr:spPr>
        <a:xfrm>
          <a:off x="17842727"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691" name="正方形/長方形 690">
          <a:extLst>
            <a:ext uri="{FF2B5EF4-FFF2-40B4-BE49-F238E27FC236}">
              <a16:creationId xmlns:a16="http://schemas.microsoft.com/office/drawing/2014/main" id="{15CA13F0-0FC4-4E5B-989F-703B225A5C55}"/>
            </a:ext>
          </a:extLst>
        </xdr:cNvPr>
        <xdr:cNvSpPr/>
      </xdr:nvSpPr>
      <xdr:spPr>
        <a:xfrm>
          <a:off x="18892299"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692" name="正方形/長方形 691">
          <a:extLst>
            <a:ext uri="{FF2B5EF4-FFF2-40B4-BE49-F238E27FC236}">
              <a16:creationId xmlns:a16="http://schemas.microsoft.com/office/drawing/2014/main" id="{301CDF00-9862-4B90-8B48-255F9A93BA57}"/>
            </a:ext>
          </a:extLst>
        </xdr:cNvPr>
        <xdr:cNvSpPr/>
      </xdr:nvSpPr>
      <xdr:spPr>
        <a:xfrm>
          <a:off x="18892299"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693" name="正方形/長方形 692">
          <a:extLst>
            <a:ext uri="{FF2B5EF4-FFF2-40B4-BE49-F238E27FC236}">
              <a16:creationId xmlns:a16="http://schemas.microsoft.com/office/drawing/2014/main" id="{750B3A85-1F2A-4F77-A7F2-1C160BE9DB04}"/>
            </a:ext>
          </a:extLst>
        </xdr:cNvPr>
        <xdr:cNvSpPr/>
      </xdr:nvSpPr>
      <xdr:spPr>
        <a:xfrm>
          <a:off x="16793155" y="13203776"/>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694" name="テキスト ボックス 693">
          <a:extLst>
            <a:ext uri="{FF2B5EF4-FFF2-40B4-BE49-F238E27FC236}">
              <a16:creationId xmlns:a16="http://schemas.microsoft.com/office/drawing/2014/main" id="{8E6228D2-457A-4FF7-92DB-8ED600EE97B1}"/>
            </a:ext>
          </a:extLst>
        </xdr:cNvPr>
        <xdr:cNvSpPr txBox="1"/>
      </xdr:nvSpPr>
      <xdr:spPr>
        <a:xfrm>
          <a:off x="16770626" y="13009797"/>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695" name="直線コネクタ 694">
          <a:extLst>
            <a:ext uri="{FF2B5EF4-FFF2-40B4-BE49-F238E27FC236}">
              <a16:creationId xmlns:a16="http://schemas.microsoft.com/office/drawing/2014/main" id="{210A1259-B910-4DFE-8713-E016CF558260}"/>
            </a:ext>
          </a:extLst>
        </xdr:cNvPr>
        <xdr:cNvCxnSpPr/>
      </xdr:nvCxnSpPr>
      <xdr:spPr>
        <a:xfrm>
          <a:off x="16793155" y="1553245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36830</xdr:rowOff>
    </xdr:from>
    <xdr:to>
      <xdr:col>120</xdr:col>
      <xdr:colOff>114300</xdr:colOff>
      <xdr:row>86</xdr:row>
      <xdr:rowOff>36830</xdr:rowOff>
    </xdr:to>
    <xdr:cxnSp macro="">
      <xdr:nvCxnSpPr>
        <xdr:cNvPr id="696" name="直線コネクタ 695">
          <a:extLst>
            <a:ext uri="{FF2B5EF4-FFF2-40B4-BE49-F238E27FC236}">
              <a16:creationId xmlns:a16="http://schemas.microsoft.com/office/drawing/2014/main" id="{7C3EEE82-149F-44D6-96E4-32581F1CAD13}"/>
            </a:ext>
          </a:extLst>
        </xdr:cNvPr>
        <xdr:cNvCxnSpPr/>
      </xdr:nvCxnSpPr>
      <xdr:spPr>
        <a:xfrm>
          <a:off x="16793155" y="1507274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64770</xdr:rowOff>
    </xdr:from>
    <xdr:ext cx="466725" cy="249555"/>
    <xdr:sp macro="" textlink="">
      <xdr:nvSpPr>
        <xdr:cNvPr id="697" name="テキスト ボックス 696">
          <a:extLst>
            <a:ext uri="{FF2B5EF4-FFF2-40B4-BE49-F238E27FC236}">
              <a16:creationId xmlns:a16="http://schemas.microsoft.com/office/drawing/2014/main" id="{BBB93063-5D5F-40EE-A8C1-748EE8DF5921}"/>
            </a:ext>
          </a:extLst>
        </xdr:cNvPr>
        <xdr:cNvSpPr txBox="1"/>
      </xdr:nvSpPr>
      <xdr:spPr>
        <a:xfrm>
          <a:off x="16372509" y="14925758"/>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92075</xdr:rowOff>
    </xdr:from>
    <xdr:to>
      <xdr:col>120</xdr:col>
      <xdr:colOff>114300</xdr:colOff>
      <xdr:row>83</xdr:row>
      <xdr:rowOff>92075</xdr:rowOff>
    </xdr:to>
    <xdr:cxnSp macro="">
      <xdr:nvCxnSpPr>
        <xdr:cNvPr id="698" name="直線コネクタ 697">
          <a:extLst>
            <a:ext uri="{FF2B5EF4-FFF2-40B4-BE49-F238E27FC236}">
              <a16:creationId xmlns:a16="http://schemas.microsoft.com/office/drawing/2014/main" id="{30C741E0-23C7-4102-99FA-E497454924AC}"/>
            </a:ext>
          </a:extLst>
        </xdr:cNvPr>
        <xdr:cNvCxnSpPr/>
      </xdr:nvCxnSpPr>
      <xdr:spPr>
        <a:xfrm>
          <a:off x="16793155" y="1460320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120015</xdr:rowOff>
    </xdr:from>
    <xdr:ext cx="466725" cy="248920"/>
    <xdr:sp macro="" textlink="">
      <xdr:nvSpPr>
        <xdr:cNvPr id="699" name="テキスト ボックス 698">
          <a:extLst>
            <a:ext uri="{FF2B5EF4-FFF2-40B4-BE49-F238E27FC236}">
              <a16:creationId xmlns:a16="http://schemas.microsoft.com/office/drawing/2014/main" id="{5B886FB0-3FEE-4EB0-A93C-37C70022276B}"/>
            </a:ext>
          </a:extLst>
        </xdr:cNvPr>
        <xdr:cNvSpPr txBox="1"/>
      </xdr:nvSpPr>
      <xdr:spPr>
        <a:xfrm>
          <a:off x="16372509" y="1445621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146685</xdr:rowOff>
    </xdr:from>
    <xdr:to>
      <xdr:col>120</xdr:col>
      <xdr:colOff>114300</xdr:colOff>
      <xdr:row>80</xdr:row>
      <xdr:rowOff>146685</xdr:rowOff>
    </xdr:to>
    <xdr:cxnSp macro="">
      <xdr:nvCxnSpPr>
        <xdr:cNvPr id="700" name="直線コネクタ 699">
          <a:extLst>
            <a:ext uri="{FF2B5EF4-FFF2-40B4-BE49-F238E27FC236}">
              <a16:creationId xmlns:a16="http://schemas.microsoft.com/office/drawing/2014/main" id="{97468E9D-8021-499A-8686-76D876934716}"/>
            </a:ext>
          </a:extLst>
        </xdr:cNvPr>
        <xdr:cNvCxnSpPr/>
      </xdr:nvCxnSpPr>
      <xdr:spPr>
        <a:xfrm>
          <a:off x="16793155" y="1413302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9525</xdr:rowOff>
    </xdr:from>
    <xdr:ext cx="466725" cy="249555"/>
    <xdr:sp macro="" textlink="">
      <xdr:nvSpPr>
        <xdr:cNvPr id="701" name="テキスト ボックス 700">
          <a:extLst>
            <a:ext uri="{FF2B5EF4-FFF2-40B4-BE49-F238E27FC236}">
              <a16:creationId xmlns:a16="http://schemas.microsoft.com/office/drawing/2014/main" id="{34AE25F2-0B58-4FCE-87F2-3D96EEF5E735}"/>
            </a:ext>
          </a:extLst>
        </xdr:cNvPr>
        <xdr:cNvSpPr txBox="1"/>
      </xdr:nvSpPr>
      <xdr:spPr>
        <a:xfrm>
          <a:off x="16372509" y="1399586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36830</xdr:rowOff>
    </xdr:from>
    <xdr:to>
      <xdr:col>120</xdr:col>
      <xdr:colOff>114300</xdr:colOff>
      <xdr:row>78</xdr:row>
      <xdr:rowOff>36830</xdr:rowOff>
    </xdr:to>
    <xdr:cxnSp macro="">
      <xdr:nvCxnSpPr>
        <xdr:cNvPr id="702" name="直線コネクタ 701">
          <a:extLst>
            <a:ext uri="{FF2B5EF4-FFF2-40B4-BE49-F238E27FC236}">
              <a16:creationId xmlns:a16="http://schemas.microsoft.com/office/drawing/2014/main" id="{575FF3A1-F353-405E-82E5-76867ABDA9CC}"/>
            </a:ext>
          </a:extLst>
        </xdr:cNvPr>
        <xdr:cNvCxnSpPr/>
      </xdr:nvCxnSpPr>
      <xdr:spPr>
        <a:xfrm>
          <a:off x="16793155" y="1367331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64770</xdr:rowOff>
    </xdr:from>
    <xdr:ext cx="466725" cy="249555"/>
    <xdr:sp macro="" textlink="">
      <xdr:nvSpPr>
        <xdr:cNvPr id="703" name="テキスト ボックス 702">
          <a:extLst>
            <a:ext uri="{FF2B5EF4-FFF2-40B4-BE49-F238E27FC236}">
              <a16:creationId xmlns:a16="http://schemas.microsoft.com/office/drawing/2014/main" id="{AC048AE3-B984-4B23-8C60-221DA7B6AA3B}"/>
            </a:ext>
          </a:extLst>
        </xdr:cNvPr>
        <xdr:cNvSpPr txBox="1"/>
      </xdr:nvSpPr>
      <xdr:spPr>
        <a:xfrm>
          <a:off x="16372509" y="13526328"/>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704" name="直線コネクタ 703">
          <a:extLst>
            <a:ext uri="{FF2B5EF4-FFF2-40B4-BE49-F238E27FC236}">
              <a16:creationId xmlns:a16="http://schemas.microsoft.com/office/drawing/2014/main" id="{CAC76373-5261-4859-9A83-A503DEE77509}"/>
            </a:ext>
          </a:extLst>
        </xdr:cNvPr>
        <xdr:cNvCxnSpPr/>
      </xdr:nvCxnSpPr>
      <xdr:spPr>
        <a:xfrm>
          <a:off x="16793155" y="132037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6725" cy="248920"/>
    <xdr:sp macro="" textlink="">
      <xdr:nvSpPr>
        <xdr:cNvPr id="705" name="テキスト ボックス 704">
          <a:extLst>
            <a:ext uri="{FF2B5EF4-FFF2-40B4-BE49-F238E27FC236}">
              <a16:creationId xmlns:a16="http://schemas.microsoft.com/office/drawing/2014/main" id="{9D83EE0F-1CB9-4E15-9AB3-487C74A821E2}"/>
            </a:ext>
          </a:extLst>
        </xdr:cNvPr>
        <xdr:cNvSpPr txBox="1"/>
      </xdr:nvSpPr>
      <xdr:spPr>
        <a:xfrm>
          <a:off x="16372509" y="1305678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706" name="【児童館】&#10;一人当たり面積グラフ枠">
          <a:extLst>
            <a:ext uri="{FF2B5EF4-FFF2-40B4-BE49-F238E27FC236}">
              <a16:creationId xmlns:a16="http://schemas.microsoft.com/office/drawing/2014/main" id="{942E21F2-10EF-475D-907A-50B496A7BE54}"/>
            </a:ext>
          </a:extLst>
        </xdr:cNvPr>
        <xdr:cNvSpPr/>
      </xdr:nvSpPr>
      <xdr:spPr>
        <a:xfrm>
          <a:off x="16793155" y="13203776"/>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43180</xdr:rowOff>
    </xdr:from>
    <xdr:to>
      <xdr:col>116</xdr:col>
      <xdr:colOff>62865</xdr:colOff>
      <xdr:row>86</xdr:row>
      <xdr:rowOff>14605</xdr:rowOff>
    </xdr:to>
    <xdr:cxnSp macro="">
      <xdr:nvCxnSpPr>
        <xdr:cNvPr id="707" name="直線コネクタ 706">
          <a:extLst>
            <a:ext uri="{FF2B5EF4-FFF2-40B4-BE49-F238E27FC236}">
              <a16:creationId xmlns:a16="http://schemas.microsoft.com/office/drawing/2014/main" id="{28A6F781-CB30-464D-A64F-48C427995817}"/>
            </a:ext>
          </a:extLst>
        </xdr:cNvPr>
        <xdr:cNvCxnSpPr/>
      </xdr:nvCxnSpPr>
      <xdr:spPr>
        <a:xfrm flipV="1">
          <a:off x="20354594" y="13854596"/>
          <a:ext cx="0" cy="119592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18415</xdr:rowOff>
    </xdr:from>
    <xdr:ext cx="469265" cy="248920"/>
    <xdr:sp macro="" textlink="">
      <xdr:nvSpPr>
        <xdr:cNvPr id="708" name="【児童館】&#10;一人当たり面積最小値テキスト">
          <a:extLst>
            <a:ext uri="{FF2B5EF4-FFF2-40B4-BE49-F238E27FC236}">
              <a16:creationId xmlns:a16="http://schemas.microsoft.com/office/drawing/2014/main" id="{A7234E5C-1E36-4ED7-B429-34814C656756}"/>
            </a:ext>
          </a:extLst>
        </xdr:cNvPr>
        <xdr:cNvSpPr txBox="1"/>
      </xdr:nvSpPr>
      <xdr:spPr>
        <a:xfrm>
          <a:off x="20393329" y="15054332"/>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14605</xdr:rowOff>
    </xdr:from>
    <xdr:to>
      <xdr:col>116</xdr:col>
      <xdr:colOff>152400</xdr:colOff>
      <xdr:row>86</xdr:row>
      <xdr:rowOff>14605</xdr:rowOff>
    </xdr:to>
    <xdr:cxnSp macro="">
      <xdr:nvCxnSpPr>
        <xdr:cNvPr id="709" name="直線コネクタ 708">
          <a:extLst>
            <a:ext uri="{FF2B5EF4-FFF2-40B4-BE49-F238E27FC236}">
              <a16:creationId xmlns:a16="http://schemas.microsoft.com/office/drawing/2014/main" id="{9E913A66-FADE-4568-B101-FEF86DCC7CB5}"/>
            </a:ext>
          </a:extLst>
        </xdr:cNvPr>
        <xdr:cNvCxnSpPr/>
      </xdr:nvCxnSpPr>
      <xdr:spPr>
        <a:xfrm>
          <a:off x="20281900" y="1505052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157480</xdr:rowOff>
    </xdr:from>
    <xdr:ext cx="469265" cy="248920"/>
    <xdr:sp macro="" textlink="">
      <xdr:nvSpPr>
        <xdr:cNvPr id="710" name="【児童館】&#10;一人当たり面積最大値テキスト">
          <a:extLst>
            <a:ext uri="{FF2B5EF4-FFF2-40B4-BE49-F238E27FC236}">
              <a16:creationId xmlns:a16="http://schemas.microsoft.com/office/drawing/2014/main" id="{4415AFE0-17D8-4AA7-9B42-5637E804959D}"/>
            </a:ext>
          </a:extLst>
        </xdr:cNvPr>
        <xdr:cNvSpPr txBox="1"/>
      </xdr:nvSpPr>
      <xdr:spPr>
        <a:xfrm>
          <a:off x="20393329" y="13619038"/>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43180</xdr:rowOff>
    </xdr:from>
    <xdr:to>
      <xdr:col>116</xdr:col>
      <xdr:colOff>152400</xdr:colOff>
      <xdr:row>79</xdr:row>
      <xdr:rowOff>43180</xdr:rowOff>
    </xdr:to>
    <xdr:cxnSp macro="">
      <xdr:nvCxnSpPr>
        <xdr:cNvPr id="711" name="直線コネクタ 710">
          <a:extLst>
            <a:ext uri="{FF2B5EF4-FFF2-40B4-BE49-F238E27FC236}">
              <a16:creationId xmlns:a16="http://schemas.microsoft.com/office/drawing/2014/main" id="{D04B6C11-5BF2-41A5-976F-E39171B2422C}"/>
            </a:ext>
          </a:extLst>
        </xdr:cNvPr>
        <xdr:cNvCxnSpPr/>
      </xdr:nvCxnSpPr>
      <xdr:spPr>
        <a:xfrm>
          <a:off x="20281900" y="1385459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134620</xdr:rowOff>
    </xdr:from>
    <xdr:ext cx="469265" cy="249555"/>
    <xdr:sp macro="" textlink="">
      <xdr:nvSpPr>
        <xdr:cNvPr id="712" name="【児童館】&#10;一人当たり面積平均値テキスト">
          <a:extLst>
            <a:ext uri="{FF2B5EF4-FFF2-40B4-BE49-F238E27FC236}">
              <a16:creationId xmlns:a16="http://schemas.microsoft.com/office/drawing/2014/main" id="{74C01970-9BAC-4DDA-B6C5-13145ABC5D7E}"/>
            </a:ext>
          </a:extLst>
        </xdr:cNvPr>
        <xdr:cNvSpPr txBox="1"/>
      </xdr:nvSpPr>
      <xdr:spPr>
        <a:xfrm>
          <a:off x="20393329" y="14820679"/>
          <a:ext cx="469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155575</xdr:rowOff>
    </xdr:from>
    <xdr:to>
      <xdr:col>116</xdr:col>
      <xdr:colOff>114300</xdr:colOff>
      <xdr:row>85</xdr:row>
      <xdr:rowOff>88265</xdr:rowOff>
    </xdr:to>
    <xdr:sp macro="" textlink="">
      <xdr:nvSpPr>
        <xdr:cNvPr id="713" name="フローチャート: 判断 712">
          <a:extLst>
            <a:ext uri="{FF2B5EF4-FFF2-40B4-BE49-F238E27FC236}">
              <a16:creationId xmlns:a16="http://schemas.microsoft.com/office/drawing/2014/main" id="{B1180F10-27E7-4E1D-9990-88B38233C655}"/>
            </a:ext>
          </a:extLst>
        </xdr:cNvPr>
        <xdr:cNvSpPr/>
      </xdr:nvSpPr>
      <xdr:spPr>
        <a:xfrm>
          <a:off x="20304429" y="1484163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163830</xdr:rowOff>
    </xdr:from>
    <xdr:to>
      <xdr:col>112</xdr:col>
      <xdr:colOff>38100</xdr:colOff>
      <xdr:row>85</xdr:row>
      <xdr:rowOff>96520</xdr:rowOff>
    </xdr:to>
    <xdr:sp macro="" textlink="">
      <xdr:nvSpPr>
        <xdr:cNvPr id="714" name="フローチャート: 判断 713">
          <a:extLst>
            <a:ext uri="{FF2B5EF4-FFF2-40B4-BE49-F238E27FC236}">
              <a16:creationId xmlns:a16="http://schemas.microsoft.com/office/drawing/2014/main" id="{3874399F-0FC7-428D-87DB-70B81DDAE6A2}"/>
            </a:ext>
          </a:extLst>
        </xdr:cNvPr>
        <xdr:cNvSpPr/>
      </xdr:nvSpPr>
      <xdr:spPr>
        <a:xfrm>
          <a:off x="19544085" y="14849889"/>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163830</xdr:rowOff>
    </xdr:from>
    <xdr:to>
      <xdr:col>107</xdr:col>
      <xdr:colOff>101600</xdr:colOff>
      <xdr:row>85</xdr:row>
      <xdr:rowOff>96520</xdr:rowOff>
    </xdr:to>
    <xdr:sp macro="" textlink="">
      <xdr:nvSpPr>
        <xdr:cNvPr id="715" name="フローチャート: 判断 714">
          <a:extLst>
            <a:ext uri="{FF2B5EF4-FFF2-40B4-BE49-F238E27FC236}">
              <a16:creationId xmlns:a16="http://schemas.microsoft.com/office/drawing/2014/main" id="{A95398F0-9FD4-4C25-B104-37D1E6E29753}"/>
            </a:ext>
          </a:extLst>
        </xdr:cNvPr>
        <xdr:cNvSpPr/>
      </xdr:nvSpPr>
      <xdr:spPr>
        <a:xfrm>
          <a:off x="18717370" y="14849889"/>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163830</xdr:rowOff>
    </xdr:from>
    <xdr:to>
      <xdr:col>102</xdr:col>
      <xdr:colOff>165100</xdr:colOff>
      <xdr:row>85</xdr:row>
      <xdr:rowOff>96520</xdr:rowOff>
    </xdr:to>
    <xdr:sp macro="" textlink="">
      <xdr:nvSpPr>
        <xdr:cNvPr id="716" name="フローチャート: 判断 715">
          <a:extLst>
            <a:ext uri="{FF2B5EF4-FFF2-40B4-BE49-F238E27FC236}">
              <a16:creationId xmlns:a16="http://schemas.microsoft.com/office/drawing/2014/main" id="{18B3F766-B74F-4605-A609-6FADBF0B7230}"/>
            </a:ext>
          </a:extLst>
        </xdr:cNvPr>
        <xdr:cNvSpPr/>
      </xdr:nvSpPr>
      <xdr:spPr>
        <a:xfrm>
          <a:off x="17906227" y="14849889"/>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155575</xdr:rowOff>
    </xdr:from>
    <xdr:to>
      <xdr:col>98</xdr:col>
      <xdr:colOff>38100</xdr:colOff>
      <xdr:row>85</xdr:row>
      <xdr:rowOff>88265</xdr:rowOff>
    </xdr:to>
    <xdr:sp macro="" textlink="">
      <xdr:nvSpPr>
        <xdr:cNvPr id="717" name="フローチャート: 判断 716">
          <a:extLst>
            <a:ext uri="{FF2B5EF4-FFF2-40B4-BE49-F238E27FC236}">
              <a16:creationId xmlns:a16="http://schemas.microsoft.com/office/drawing/2014/main" id="{A9EDED6A-A4E3-46C8-864A-295D2CF79480}"/>
            </a:ext>
          </a:extLst>
        </xdr:cNvPr>
        <xdr:cNvSpPr/>
      </xdr:nvSpPr>
      <xdr:spPr>
        <a:xfrm>
          <a:off x="17095083" y="14841634"/>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718" name="テキスト ボックス 717">
          <a:extLst>
            <a:ext uri="{FF2B5EF4-FFF2-40B4-BE49-F238E27FC236}">
              <a16:creationId xmlns:a16="http://schemas.microsoft.com/office/drawing/2014/main" id="{7153E0C7-8AE2-40B4-B509-1B71DA301820}"/>
            </a:ext>
          </a:extLst>
        </xdr:cNvPr>
        <xdr:cNvSpPr txBox="1"/>
      </xdr:nvSpPr>
      <xdr:spPr>
        <a:xfrm>
          <a:off x="2018030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719" name="テキスト ボックス 718">
          <a:extLst>
            <a:ext uri="{FF2B5EF4-FFF2-40B4-BE49-F238E27FC236}">
              <a16:creationId xmlns:a16="http://schemas.microsoft.com/office/drawing/2014/main" id="{C76CC206-EDD2-4F85-954E-D3365D8BE295}"/>
            </a:ext>
          </a:extLst>
        </xdr:cNvPr>
        <xdr:cNvSpPr txBox="1"/>
      </xdr:nvSpPr>
      <xdr:spPr>
        <a:xfrm>
          <a:off x="1941678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720" name="テキスト ボックス 719">
          <a:extLst>
            <a:ext uri="{FF2B5EF4-FFF2-40B4-BE49-F238E27FC236}">
              <a16:creationId xmlns:a16="http://schemas.microsoft.com/office/drawing/2014/main" id="{7C8A51B1-F3F5-44BF-AFF8-BE51EC4ED7C2}"/>
            </a:ext>
          </a:extLst>
        </xdr:cNvPr>
        <xdr:cNvSpPr txBox="1"/>
      </xdr:nvSpPr>
      <xdr:spPr>
        <a:xfrm>
          <a:off x="1859324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721" name="テキスト ボックス 720">
          <a:extLst>
            <a:ext uri="{FF2B5EF4-FFF2-40B4-BE49-F238E27FC236}">
              <a16:creationId xmlns:a16="http://schemas.microsoft.com/office/drawing/2014/main" id="{F449A629-45F2-4D93-A4CD-E86F86B7A51B}"/>
            </a:ext>
          </a:extLst>
        </xdr:cNvPr>
        <xdr:cNvSpPr txBox="1"/>
      </xdr:nvSpPr>
      <xdr:spPr>
        <a:xfrm>
          <a:off x="17782098"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722" name="テキスト ボックス 721">
          <a:extLst>
            <a:ext uri="{FF2B5EF4-FFF2-40B4-BE49-F238E27FC236}">
              <a16:creationId xmlns:a16="http://schemas.microsoft.com/office/drawing/2014/main" id="{70387459-2239-447B-8171-AAA3F001B06A}"/>
            </a:ext>
          </a:extLst>
        </xdr:cNvPr>
        <xdr:cNvSpPr txBox="1"/>
      </xdr:nvSpPr>
      <xdr:spPr>
        <a:xfrm>
          <a:off x="1696778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50165</xdr:rowOff>
    </xdr:from>
    <xdr:to>
      <xdr:col>116</xdr:col>
      <xdr:colOff>114300</xdr:colOff>
      <xdr:row>84</xdr:row>
      <xdr:rowOff>147320</xdr:rowOff>
    </xdr:to>
    <xdr:sp macro="" textlink="">
      <xdr:nvSpPr>
        <xdr:cNvPr id="723" name="楕円 722">
          <a:extLst>
            <a:ext uri="{FF2B5EF4-FFF2-40B4-BE49-F238E27FC236}">
              <a16:creationId xmlns:a16="http://schemas.microsoft.com/office/drawing/2014/main" id="{00580C8B-49A7-432F-8E9F-D1A25AC392A1}"/>
            </a:ext>
          </a:extLst>
        </xdr:cNvPr>
        <xdr:cNvSpPr/>
      </xdr:nvSpPr>
      <xdr:spPr>
        <a:xfrm>
          <a:off x="20304429" y="14736224"/>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71755</xdr:rowOff>
    </xdr:from>
    <xdr:ext cx="469265" cy="249555"/>
    <xdr:sp macro="" textlink="">
      <xdr:nvSpPr>
        <xdr:cNvPr id="724" name="【児童館】&#10;一人当たり面積該当値テキスト">
          <a:extLst>
            <a:ext uri="{FF2B5EF4-FFF2-40B4-BE49-F238E27FC236}">
              <a16:creationId xmlns:a16="http://schemas.microsoft.com/office/drawing/2014/main" id="{B85773FD-8C34-472B-8C69-499F37435EBD}"/>
            </a:ext>
          </a:extLst>
        </xdr:cNvPr>
        <xdr:cNvSpPr txBox="1"/>
      </xdr:nvSpPr>
      <xdr:spPr>
        <a:xfrm>
          <a:off x="20393329" y="1458288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53975</xdr:rowOff>
    </xdr:from>
    <xdr:to>
      <xdr:col>112</xdr:col>
      <xdr:colOff>38100</xdr:colOff>
      <xdr:row>84</xdr:row>
      <xdr:rowOff>151765</xdr:rowOff>
    </xdr:to>
    <xdr:sp macro="" textlink="">
      <xdr:nvSpPr>
        <xdr:cNvPr id="725" name="楕円 724">
          <a:extLst>
            <a:ext uri="{FF2B5EF4-FFF2-40B4-BE49-F238E27FC236}">
              <a16:creationId xmlns:a16="http://schemas.microsoft.com/office/drawing/2014/main" id="{243089BF-EF53-49D9-9480-A5FECBEBEB5B}"/>
            </a:ext>
          </a:extLst>
        </xdr:cNvPr>
        <xdr:cNvSpPr/>
      </xdr:nvSpPr>
      <xdr:spPr>
        <a:xfrm>
          <a:off x="19544085" y="14740034"/>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84</xdr:row>
      <xdr:rowOff>98425</xdr:rowOff>
    </xdr:from>
    <xdr:to>
      <xdr:col>116</xdr:col>
      <xdr:colOff>63500</xdr:colOff>
      <xdr:row>84</xdr:row>
      <xdr:rowOff>102870</xdr:rowOff>
    </xdr:to>
    <xdr:cxnSp macro="">
      <xdr:nvCxnSpPr>
        <xdr:cNvPr id="726" name="直線コネクタ 725">
          <a:extLst>
            <a:ext uri="{FF2B5EF4-FFF2-40B4-BE49-F238E27FC236}">
              <a16:creationId xmlns:a16="http://schemas.microsoft.com/office/drawing/2014/main" id="{0BDC72F8-E6F9-44A4-882A-19A3338BEC26}"/>
            </a:ext>
          </a:extLst>
        </xdr:cNvPr>
        <xdr:cNvCxnSpPr/>
      </xdr:nvCxnSpPr>
      <xdr:spPr>
        <a:xfrm flipV="1">
          <a:off x="19591710" y="14784484"/>
          <a:ext cx="763519"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58420</xdr:rowOff>
    </xdr:from>
    <xdr:to>
      <xdr:col>107</xdr:col>
      <xdr:colOff>101600</xdr:colOff>
      <xdr:row>84</xdr:row>
      <xdr:rowOff>156210</xdr:rowOff>
    </xdr:to>
    <xdr:sp macro="" textlink="">
      <xdr:nvSpPr>
        <xdr:cNvPr id="727" name="楕円 726">
          <a:extLst>
            <a:ext uri="{FF2B5EF4-FFF2-40B4-BE49-F238E27FC236}">
              <a16:creationId xmlns:a16="http://schemas.microsoft.com/office/drawing/2014/main" id="{97C4E0A8-7F6B-42C0-B279-E3D733C05BB7}"/>
            </a:ext>
          </a:extLst>
        </xdr:cNvPr>
        <xdr:cNvSpPr/>
      </xdr:nvSpPr>
      <xdr:spPr>
        <a:xfrm>
          <a:off x="18717370" y="147444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102870</xdr:rowOff>
    </xdr:from>
    <xdr:to>
      <xdr:col>111</xdr:col>
      <xdr:colOff>174625</xdr:colOff>
      <xdr:row>84</xdr:row>
      <xdr:rowOff>106680</xdr:rowOff>
    </xdr:to>
    <xdr:cxnSp macro="">
      <xdr:nvCxnSpPr>
        <xdr:cNvPr id="728" name="直線コネクタ 727">
          <a:extLst>
            <a:ext uri="{FF2B5EF4-FFF2-40B4-BE49-F238E27FC236}">
              <a16:creationId xmlns:a16="http://schemas.microsoft.com/office/drawing/2014/main" id="{4778785D-2A9C-438E-BC9D-91DCFB5992AA}"/>
            </a:ext>
          </a:extLst>
        </xdr:cNvPr>
        <xdr:cNvCxnSpPr/>
      </xdr:nvCxnSpPr>
      <xdr:spPr>
        <a:xfrm flipV="1">
          <a:off x="18768170" y="14788929"/>
          <a:ext cx="82354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62230</xdr:rowOff>
    </xdr:from>
    <xdr:to>
      <xdr:col>102</xdr:col>
      <xdr:colOff>165100</xdr:colOff>
      <xdr:row>84</xdr:row>
      <xdr:rowOff>160020</xdr:rowOff>
    </xdr:to>
    <xdr:sp macro="" textlink="">
      <xdr:nvSpPr>
        <xdr:cNvPr id="729" name="楕円 728">
          <a:extLst>
            <a:ext uri="{FF2B5EF4-FFF2-40B4-BE49-F238E27FC236}">
              <a16:creationId xmlns:a16="http://schemas.microsoft.com/office/drawing/2014/main" id="{2DB11192-E0A8-4EDF-9485-C085CE3CC47C}"/>
            </a:ext>
          </a:extLst>
        </xdr:cNvPr>
        <xdr:cNvSpPr/>
      </xdr:nvSpPr>
      <xdr:spPr>
        <a:xfrm>
          <a:off x="17906227" y="14748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111125</xdr:rowOff>
    </xdr:to>
    <xdr:cxnSp macro="">
      <xdr:nvCxnSpPr>
        <xdr:cNvPr id="730" name="直線コネクタ 729">
          <a:extLst>
            <a:ext uri="{FF2B5EF4-FFF2-40B4-BE49-F238E27FC236}">
              <a16:creationId xmlns:a16="http://schemas.microsoft.com/office/drawing/2014/main" id="{C6155F0E-1042-439F-8653-051F67801C48}"/>
            </a:ext>
          </a:extLst>
        </xdr:cNvPr>
        <xdr:cNvCxnSpPr/>
      </xdr:nvCxnSpPr>
      <xdr:spPr>
        <a:xfrm flipV="1">
          <a:off x="17957027" y="14792739"/>
          <a:ext cx="811143"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67310</xdr:rowOff>
    </xdr:from>
    <xdr:to>
      <xdr:col>98</xdr:col>
      <xdr:colOff>38100</xdr:colOff>
      <xdr:row>84</xdr:row>
      <xdr:rowOff>165100</xdr:rowOff>
    </xdr:to>
    <xdr:sp macro="" textlink="">
      <xdr:nvSpPr>
        <xdr:cNvPr id="731" name="楕円 730">
          <a:extLst>
            <a:ext uri="{FF2B5EF4-FFF2-40B4-BE49-F238E27FC236}">
              <a16:creationId xmlns:a16="http://schemas.microsoft.com/office/drawing/2014/main" id="{2F80364B-43A0-4A22-B7CC-DAB00861524F}"/>
            </a:ext>
          </a:extLst>
        </xdr:cNvPr>
        <xdr:cNvSpPr/>
      </xdr:nvSpPr>
      <xdr:spPr>
        <a:xfrm>
          <a:off x="17095083" y="14753369"/>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84</xdr:row>
      <xdr:rowOff>111125</xdr:rowOff>
    </xdr:from>
    <xdr:to>
      <xdr:col>102</xdr:col>
      <xdr:colOff>114300</xdr:colOff>
      <xdr:row>84</xdr:row>
      <xdr:rowOff>116205</xdr:rowOff>
    </xdr:to>
    <xdr:cxnSp macro="">
      <xdr:nvCxnSpPr>
        <xdr:cNvPr id="732" name="直線コネクタ 731">
          <a:extLst>
            <a:ext uri="{FF2B5EF4-FFF2-40B4-BE49-F238E27FC236}">
              <a16:creationId xmlns:a16="http://schemas.microsoft.com/office/drawing/2014/main" id="{ABAE72B8-DAE5-4D27-A0C6-CEDFC23DA584}"/>
            </a:ext>
          </a:extLst>
        </xdr:cNvPr>
        <xdr:cNvCxnSpPr/>
      </xdr:nvCxnSpPr>
      <xdr:spPr>
        <a:xfrm flipV="1">
          <a:off x="17142708" y="14797184"/>
          <a:ext cx="814319"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88265</xdr:rowOff>
    </xdr:from>
    <xdr:ext cx="469900" cy="248920"/>
    <xdr:sp macro="" textlink="">
      <xdr:nvSpPr>
        <xdr:cNvPr id="733" name="n_1aveValue【児童館】&#10;一人当たり面積">
          <a:extLst>
            <a:ext uri="{FF2B5EF4-FFF2-40B4-BE49-F238E27FC236}">
              <a16:creationId xmlns:a16="http://schemas.microsoft.com/office/drawing/2014/main" id="{CC75D492-D969-41DB-A483-49D1B24D3DDD}"/>
            </a:ext>
          </a:extLst>
        </xdr:cNvPr>
        <xdr:cNvSpPr txBox="1"/>
      </xdr:nvSpPr>
      <xdr:spPr>
        <a:xfrm>
          <a:off x="19362807" y="14949253"/>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88265</xdr:rowOff>
    </xdr:from>
    <xdr:ext cx="469265" cy="248920"/>
    <xdr:sp macro="" textlink="">
      <xdr:nvSpPr>
        <xdr:cNvPr id="734" name="n_2aveValue【児童館】&#10;一人当たり面積">
          <a:extLst>
            <a:ext uri="{FF2B5EF4-FFF2-40B4-BE49-F238E27FC236}">
              <a16:creationId xmlns:a16="http://schemas.microsoft.com/office/drawing/2014/main" id="{B84B87BB-418A-46F0-99FD-57CB79CD1EC3}"/>
            </a:ext>
          </a:extLst>
        </xdr:cNvPr>
        <xdr:cNvSpPr txBox="1"/>
      </xdr:nvSpPr>
      <xdr:spPr>
        <a:xfrm>
          <a:off x="18548792" y="14949253"/>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88265</xdr:rowOff>
    </xdr:from>
    <xdr:ext cx="469265" cy="248920"/>
    <xdr:sp macro="" textlink="">
      <xdr:nvSpPr>
        <xdr:cNvPr id="735" name="n_3aveValue【児童館】&#10;一人当たり面積">
          <a:extLst>
            <a:ext uri="{FF2B5EF4-FFF2-40B4-BE49-F238E27FC236}">
              <a16:creationId xmlns:a16="http://schemas.microsoft.com/office/drawing/2014/main" id="{A2ABD5B8-B7DD-4413-A05C-C089CAE490F0}"/>
            </a:ext>
          </a:extLst>
        </xdr:cNvPr>
        <xdr:cNvSpPr txBox="1"/>
      </xdr:nvSpPr>
      <xdr:spPr>
        <a:xfrm>
          <a:off x="17737648" y="14949253"/>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79375</xdr:rowOff>
    </xdr:from>
    <xdr:ext cx="469265" cy="249555"/>
    <xdr:sp macro="" textlink="">
      <xdr:nvSpPr>
        <xdr:cNvPr id="736" name="n_4aveValue【児童館】&#10;一人当たり面積">
          <a:extLst>
            <a:ext uri="{FF2B5EF4-FFF2-40B4-BE49-F238E27FC236}">
              <a16:creationId xmlns:a16="http://schemas.microsoft.com/office/drawing/2014/main" id="{E970375E-2597-4D2B-B511-47375AA1C466}"/>
            </a:ext>
          </a:extLst>
        </xdr:cNvPr>
        <xdr:cNvSpPr txBox="1"/>
      </xdr:nvSpPr>
      <xdr:spPr>
        <a:xfrm>
          <a:off x="16926505" y="14940363"/>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2540</xdr:rowOff>
    </xdr:from>
    <xdr:ext cx="469900" cy="249555"/>
    <xdr:sp macro="" textlink="">
      <xdr:nvSpPr>
        <xdr:cNvPr id="737" name="n_1mainValue【児童館】&#10;一人当たり面積">
          <a:extLst>
            <a:ext uri="{FF2B5EF4-FFF2-40B4-BE49-F238E27FC236}">
              <a16:creationId xmlns:a16="http://schemas.microsoft.com/office/drawing/2014/main" id="{67420080-ACC2-446F-9BB6-587DE678E22A}"/>
            </a:ext>
          </a:extLst>
        </xdr:cNvPr>
        <xdr:cNvSpPr txBox="1"/>
      </xdr:nvSpPr>
      <xdr:spPr>
        <a:xfrm>
          <a:off x="19362807" y="145136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6350</xdr:rowOff>
    </xdr:from>
    <xdr:ext cx="469265" cy="249555"/>
    <xdr:sp macro="" textlink="">
      <xdr:nvSpPr>
        <xdr:cNvPr id="738" name="n_2mainValue【児童館】&#10;一人当たり面積">
          <a:extLst>
            <a:ext uri="{FF2B5EF4-FFF2-40B4-BE49-F238E27FC236}">
              <a16:creationId xmlns:a16="http://schemas.microsoft.com/office/drawing/2014/main" id="{3F84861C-9C3C-4BF5-98DC-8D0AC23050AB}"/>
            </a:ext>
          </a:extLst>
        </xdr:cNvPr>
        <xdr:cNvSpPr txBox="1"/>
      </xdr:nvSpPr>
      <xdr:spPr>
        <a:xfrm>
          <a:off x="18548792" y="14517480"/>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10795</xdr:rowOff>
    </xdr:from>
    <xdr:ext cx="469265" cy="249555"/>
    <xdr:sp macro="" textlink="">
      <xdr:nvSpPr>
        <xdr:cNvPr id="739" name="n_3mainValue【児童館】&#10;一人当たり面積">
          <a:extLst>
            <a:ext uri="{FF2B5EF4-FFF2-40B4-BE49-F238E27FC236}">
              <a16:creationId xmlns:a16="http://schemas.microsoft.com/office/drawing/2014/main" id="{18F81D63-99D2-4C76-8FE6-4B9C5F355AE6}"/>
            </a:ext>
          </a:extLst>
        </xdr:cNvPr>
        <xdr:cNvSpPr txBox="1"/>
      </xdr:nvSpPr>
      <xdr:spPr>
        <a:xfrm>
          <a:off x="17737648" y="1452192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15875</xdr:rowOff>
    </xdr:from>
    <xdr:ext cx="469265" cy="249555"/>
    <xdr:sp macro="" textlink="">
      <xdr:nvSpPr>
        <xdr:cNvPr id="740" name="n_4mainValue【児童館】&#10;一人当たり面積">
          <a:extLst>
            <a:ext uri="{FF2B5EF4-FFF2-40B4-BE49-F238E27FC236}">
              <a16:creationId xmlns:a16="http://schemas.microsoft.com/office/drawing/2014/main" id="{EDBDCE19-A956-4EE9-81DD-94FAB9DE3523}"/>
            </a:ext>
          </a:extLst>
        </xdr:cNvPr>
        <xdr:cNvSpPr txBox="1"/>
      </xdr:nvSpPr>
      <xdr:spPr>
        <a:xfrm>
          <a:off x="16926505" y="1452700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7777DDA4-D66F-41D0-93C6-61271217020C}"/>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2D098822-4B7B-4874-9473-06EA02E99997}"/>
            </a:ext>
          </a:extLst>
        </xdr:cNvPr>
        <xdr:cNvSpPr/>
      </xdr:nvSpPr>
      <xdr:spPr>
        <a:xfrm>
          <a:off x="11545294"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BF6B3BEF-8B55-4067-892E-67B93E7644C2}"/>
            </a:ext>
          </a:extLst>
        </xdr:cNvPr>
        <xdr:cNvSpPr/>
      </xdr:nvSpPr>
      <xdr:spPr>
        <a:xfrm>
          <a:off x="11545294"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3FA7754A-B87E-4408-B02F-646B50A206E2}"/>
            </a:ext>
          </a:extLst>
        </xdr:cNvPr>
        <xdr:cNvSpPr/>
      </xdr:nvSpPr>
      <xdr:spPr>
        <a:xfrm>
          <a:off x="1248343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CF5DB15-7BB6-4448-82C6-8239AC0AF85C}"/>
            </a:ext>
          </a:extLst>
        </xdr:cNvPr>
        <xdr:cNvSpPr/>
      </xdr:nvSpPr>
      <xdr:spPr>
        <a:xfrm>
          <a:off x="1248343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AC42830A-6382-4229-B609-F942874DC413}"/>
            </a:ext>
          </a:extLst>
        </xdr:cNvPr>
        <xdr:cNvSpPr/>
      </xdr:nvSpPr>
      <xdr:spPr>
        <a:xfrm>
          <a:off x="13533010"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67B6445E-2F39-440A-9821-B8B3CB139865}"/>
            </a:ext>
          </a:extLst>
        </xdr:cNvPr>
        <xdr:cNvSpPr/>
      </xdr:nvSpPr>
      <xdr:spPr>
        <a:xfrm>
          <a:off x="13533010"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52B4507-4CBB-46DE-AF9A-7B6BD1DFE2D4}"/>
            </a:ext>
          </a:extLst>
        </xdr:cNvPr>
        <xdr:cNvSpPr/>
      </xdr:nvSpPr>
      <xdr:spPr>
        <a:xfrm>
          <a:off x="11433865" y="17045774"/>
          <a:ext cx="433511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5BAFACE6-077D-4308-B712-105A9A44B743}"/>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808CFA01-0ADC-4C80-A4E8-8745F3EABA88}"/>
            </a:ext>
          </a:extLst>
        </xdr:cNvPr>
        <xdr:cNvSpPr/>
      </xdr:nvSpPr>
      <xdr:spPr>
        <a:xfrm>
          <a:off x="1692015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CB552CC5-7F1C-4B6D-A3CE-1E0FA03B2CF1}"/>
            </a:ext>
          </a:extLst>
        </xdr:cNvPr>
        <xdr:cNvSpPr/>
      </xdr:nvSpPr>
      <xdr:spPr>
        <a:xfrm>
          <a:off x="1692015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4A0950E8-D668-4F2F-A009-B662C22ED0ED}"/>
            </a:ext>
          </a:extLst>
        </xdr:cNvPr>
        <xdr:cNvSpPr/>
      </xdr:nvSpPr>
      <xdr:spPr>
        <a:xfrm>
          <a:off x="1784272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8311C9AE-4A95-4E26-B138-3F54562A489C}"/>
            </a:ext>
          </a:extLst>
        </xdr:cNvPr>
        <xdr:cNvSpPr/>
      </xdr:nvSpPr>
      <xdr:spPr>
        <a:xfrm>
          <a:off x="1784272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9627BE4C-B99C-42B7-8F6E-569F3D0FC6C7}"/>
            </a:ext>
          </a:extLst>
        </xdr:cNvPr>
        <xdr:cNvSpPr/>
      </xdr:nvSpPr>
      <xdr:spPr>
        <a:xfrm>
          <a:off x="1889229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3F30D5F1-0E5F-4DD5-9FC9-9B8D16C95899}"/>
            </a:ext>
          </a:extLst>
        </xdr:cNvPr>
        <xdr:cNvSpPr/>
      </xdr:nvSpPr>
      <xdr:spPr>
        <a:xfrm>
          <a:off x="1889229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569116D3-95AF-4220-9107-DF5214B0DC90}"/>
            </a:ext>
          </a:extLst>
        </xdr:cNvPr>
        <xdr:cNvSpPr/>
      </xdr:nvSpPr>
      <xdr:spPr>
        <a:xfrm>
          <a:off x="1679315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29AB4E97-AF47-4EE5-B04A-F9C373F6DB17}"/>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9567F44F-C3B9-428F-ABDA-FEDC4045221A}"/>
            </a:ext>
          </a:extLst>
        </xdr:cNvPr>
        <xdr:cNvSpPr/>
      </xdr:nvSpPr>
      <xdr:spPr>
        <a:xfrm>
          <a:off x="699715" y="19704713"/>
          <a:ext cx="3536674" cy="2450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BF7175FE-3412-44FF-883D-990F9138D13A}"/>
            </a:ext>
          </a:extLst>
        </xdr:cNvPr>
        <xdr:cNvSpPr txBox="1"/>
      </xdr:nvSpPr>
      <xdr:spPr>
        <a:xfrm>
          <a:off x="775915" y="19949767"/>
          <a:ext cx="20279028" cy="14501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住民一人当たりの施設面積、インフラ延長、および資産額等は、いずれの項目においても類似団体平均を大きく上回る高水準にある。この主な要因として、①合併前の旧8町村から引き継いだ多数の公共施設を保有していること、②人口減少に伴い人口あたりの施設割合が高まる構造にあること、③広大な市域の中に山間部や散居村を抱える特有の地域特性から、道路・橋梁・トンネル等のインフラ資産を必然的に多く保有せざるを得ないことが挙げられる。特に道路資産においては、類似団体と比較して有形固定資産減価償却率が大きく上回っており、インフラを含む公共施設全般の維持管理・更新経費は今後さらに増嵩することが懸念される。このため、必要な財源の確保に努めつつ、「公共施設再編計画」に基づき施設の統廃合や民間譲渡等を計画的に推進し、資産規模の適正化（スリム化）を図らなければならない。あわせて、真に必要なインフラへの優先的投資と計画的な予防保全・修繕を両立させ、持続可能な維持管理体制の構築に努める必要がある。なお、保育所及び学校施設は、有形固定資産減価償却率が類似団体に比して特に低くなっているが、その主な要因は以下のとおり。</a:t>
          </a:r>
        </a:p>
        <a:p>
          <a:r>
            <a:rPr kumimoji="1" lang="ja-JP" altLang="en-US" sz="1200">
              <a:latin typeface="ＭＳ Ｐゴシック"/>
              <a:ea typeface="ＭＳ Ｐゴシック"/>
            </a:rPr>
            <a:t>　</a:t>
          </a:r>
          <a:r>
            <a:rPr kumimoji="1" lang="en-US" altLang="ja-JP" sz="1200">
              <a:latin typeface="ＭＳ Ｐゴシック"/>
              <a:ea typeface="ＭＳ Ｐゴシック"/>
            </a:rPr>
            <a:t>【</a:t>
          </a:r>
          <a:r>
            <a:rPr kumimoji="1" lang="ja-JP" altLang="en-US" sz="1200">
              <a:latin typeface="ＭＳ Ｐゴシック"/>
              <a:ea typeface="ＭＳ Ｐゴシック"/>
            </a:rPr>
            <a:t>認定こども園・保育所</a:t>
          </a:r>
          <a:r>
            <a:rPr kumimoji="1" lang="en-US" altLang="ja-JP" sz="1200">
              <a:latin typeface="ＭＳ Ｐゴシック"/>
              <a:ea typeface="ＭＳ Ｐゴシック"/>
            </a:rPr>
            <a:t>】</a:t>
          </a:r>
          <a:r>
            <a:rPr kumimoji="1" lang="ja-JP" altLang="en-US" sz="1200">
              <a:latin typeface="ＭＳ Ｐゴシック"/>
              <a:ea typeface="ＭＳ Ｐゴシック"/>
            </a:rPr>
            <a:t>平成</a:t>
          </a:r>
          <a:r>
            <a:rPr kumimoji="1" lang="en-US" altLang="ja-JP" sz="1200">
              <a:latin typeface="ＭＳ Ｐゴシック"/>
              <a:ea typeface="ＭＳ Ｐゴシック"/>
            </a:rPr>
            <a:t>28</a:t>
          </a:r>
          <a:r>
            <a:rPr kumimoji="1" lang="ja-JP" altLang="en-US" sz="1200">
              <a:latin typeface="ＭＳ Ｐゴシック"/>
              <a:ea typeface="ＭＳ Ｐゴシック"/>
            </a:rPr>
            <a:t>年度までに保育園の統合及び新設を実施したため（保育園数　</a:t>
          </a:r>
          <a:r>
            <a:rPr kumimoji="1" lang="en-US" altLang="ja-JP" sz="1200">
              <a:latin typeface="ＭＳ Ｐゴシック"/>
              <a:ea typeface="ＭＳ Ｐゴシック"/>
            </a:rPr>
            <a:t>H16</a:t>
          </a:r>
          <a:r>
            <a:rPr kumimoji="1" lang="ja-JP" altLang="en-US" sz="1200">
              <a:latin typeface="ＭＳ Ｐゴシック"/>
              <a:ea typeface="ＭＳ Ｐゴシック"/>
            </a:rPr>
            <a:t>合併時：</a:t>
          </a:r>
          <a:r>
            <a:rPr kumimoji="1" lang="en-US" altLang="ja-JP" sz="1200">
              <a:latin typeface="ＭＳ Ｐゴシック"/>
              <a:ea typeface="ＭＳ Ｐゴシック"/>
            </a:rPr>
            <a:t>28か</a:t>
          </a:r>
          <a:r>
            <a:rPr kumimoji="1" lang="ja-JP" altLang="en-US" sz="1200">
              <a:latin typeface="ＭＳ Ｐゴシック"/>
              <a:ea typeface="ＭＳ Ｐゴシック"/>
            </a:rPr>
            <a:t>所 → </a:t>
          </a:r>
          <a:r>
            <a:rPr kumimoji="1" lang="en-US" altLang="ja-JP" sz="1200">
              <a:latin typeface="ＭＳ Ｐゴシック"/>
              <a:ea typeface="ＭＳ Ｐゴシック"/>
            </a:rPr>
            <a:t>H28</a:t>
          </a:r>
          <a:r>
            <a:rPr kumimoji="1" lang="ja-JP" altLang="en-US" sz="1200">
              <a:latin typeface="ＭＳ Ｐゴシック"/>
              <a:ea typeface="ＭＳ Ｐゴシック"/>
            </a:rPr>
            <a:t>以降：</a:t>
          </a:r>
          <a:r>
            <a:rPr kumimoji="1" lang="en-US" altLang="ja-JP" sz="1200">
              <a:latin typeface="ＭＳ Ｐゴシック"/>
              <a:ea typeface="ＭＳ Ｐゴシック"/>
            </a:rPr>
            <a:t>12か</a:t>
          </a:r>
          <a:r>
            <a:rPr kumimoji="1" lang="ja-JP" altLang="en-US" sz="1200">
              <a:latin typeface="ＭＳ Ｐゴシック"/>
              <a:ea typeface="ＭＳ Ｐゴシック"/>
            </a:rPr>
            <a:t>所）</a:t>
          </a:r>
        </a:p>
        <a:p>
          <a:r>
            <a:rPr kumimoji="1" lang="ja-JP" altLang="en-US" sz="1200">
              <a:latin typeface="ＭＳ Ｐゴシック"/>
              <a:ea typeface="ＭＳ Ｐゴシック"/>
            </a:rPr>
            <a:t>　</a:t>
          </a:r>
          <a:r>
            <a:rPr kumimoji="1" lang="en-US" altLang="ja-JP" sz="1200">
              <a:latin typeface="ＭＳ Ｐゴシック"/>
              <a:ea typeface="ＭＳ Ｐゴシック"/>
            </a:rPr>
            <a:t>【</a:t>
          </a:r>
          <a:r>
            <a:rPr kumimoji="1" lang="ja-JP" altLang="en-US" sz="1200">
              <a:latin typeface="ＭＳ Ｐゴシック"/>
              <a:ea typeface="ＭＳ Ｐゴシック"/>
            </a:rPr>
            <a:t>学校施設</a:t>
          </a:r>
          <a:r>
            <a:rPr kumimoji="1" lang="en-US" altLang="ja-JP" sz="1200">
              <a:latin typeface="ＭＳ Ｐゴシック"/>
              <a:ea typeface="ＭＳ Ｐゴシック"/>
            </a:rPr>
            <a:t>】</a:t>
          </a:r>
          <a:r>
            <a:rPr kumimoji="1" lang="ja-JP" altLang="en-US" sz="1200">
              <a:latin typeface="ＭＳ Ｐゴシック"/>
              <a:ea typeface="ＭＳ Ｐゴシック"/>
            </a:rPr>
            <a:t>小・中学校の統合及び既存校の長寿命化改修を計画的に実施したため（</a:t>
          </a:r>
          <a:r>
            <a:rPr kumimoji="1" lang="en-US" altLang="ja-JP" sz="1200">
              <a:latin typeface="ＭＳ Ｐゴシック"/>
              <a:ea typeface="ＭＳ Ｐゴシック"/>
            </a:rPr>
            <a:t>H16</a:t>
          </a:r>
          <a:r>
            <a:rPr kumimoji="1" lang="ja-JP" altLang="en-US" sz="1200">
              <a:latin typeface="ＭＳ Ｐゴシック"/>
              <a:ea typeface="ＭＳ Ｐゴシック"/>
            </a:rPr>
            <a:t>合併時：小学校</a:t>
          </a:r>
          <a:r>
            <a:rPr kumimoji="1" lang="en-US" altLang="ja-JP" sz="1200">
              <a:latin typeface="ＭＳ Ｐゴシック"/>
              <a:ea typeface="ＭＳ Ｐゴシック"/>
            </a:rPr>
            <a:t>11</a:t>
          </a:r>
          <a:r>
            <a:rPr kumimoji="1" lang="ja-JP" altLang="en-US" sz="1200">
              <a:latin typeface="ＭＳ Ｐゴシック"/>
              <a:ea typeface="ＭＳ Ｐゴシック"/>
            </a:rPr>
            <a:t>校、中学校</a:t>
          </a:r>
          <a:r>
            <a:rPr kumimoji="1" lang="en-US" altLang="ja-JP" sz="1200">
              <a:latin typeface="ＭＳ Ｐゴシック"/>
              <a:ea typeface="ＭＳ Ｐゴシック"/>
            </a:rPr>
            <a:t>9</a:t>
          </a:r>
          <a:r>
            <a:rPr kumimoji="1" lang="ja-JP" altLang="en-US" sz="1200">
              <a:latin typeface="ＭＳ Ｐゴシック"/>
              <a:ea typeface="ＭＳ Ｐゴシック"/>
            </a:rPr>
            <a:t>校 → </a:t>
          </a:r>
          <a:r>
            <a:rPr kumimoji="1" lang="en-US" altLang="ja-JP" sz="1200">
              <a:latin typeface="ＭＳ Ｐゴシック"/>
              <a:ea typeface="ＭＳ Ｐゴシック"/>
            </a:rPr>
            <a:t>R6</a:t>
          </a:r>
          <a:r>
            <a:rPr kumimoji="1" lang="ja-JP" altLang="en-US" sz="1200">
              <a:latin typeface="ＭＳ Ｐゴシック"/>
              <a:ea typeface="ＭＳ Ｐゴシック"/>
            </a:rPr>
            <a:t>時点：小学校</a:t>
          </a:r>
          <a:r>
            <a:rPr kumimoji="1" lang="en-US" altLang="ja-JP" sz="1200">
              <a:latin typeface="ＭＳ Ｐゴシック"/>
              <a:ea typeface="ＭＳ Ｐゴシック"/>
            </a:rPr>
            <a:t>8</a:t>
          </a:r>
          <a:r>
            <a:rPr kumimoji="1" lang="ja-JP" altLang="en-US" sz="1200">
              <a:latin typeface="ＭＳ Ｐゴシック"/>
              <a:ea typeface="ＭＳ Ｐゴシック"/>
            </a:rPr>
            <a:t>校、中学校</a:t>
          </a:r>
          <a:r>
            <a:rPr kumimoji="1" lang="en-US" altLang="ja-JP" sz="1200">
              <a:latin typeface="ＭＳ Ｐゴシック"/>
              <a:ea typeface="ＭＳ Ｐゴシック"/>
            </a:rPr>
            <a:t>7</a:t>
          </a:r>
          <a:r>
            <a:rPr kumimoji="1" lang="ja-JP" altLang="en-US" sz="1200">
              <a:latin typeface="ＭＳ Ｐゴシック"/>
              <a:ea typeface="ＭＳ Ｐゴシック"/>
            </a:rPr>
            <a:t>校、義務教育学校</a:t>
          </a:r>
          <a:r>
            <a:rPr kumimoji="1" lang="en-US" altLang="ja-JP" sz="1200">
              <a:latin typeface="ＭＳ Ｐゴシック"/>
              <a:ea typeface="ＭＳ Ｐゴシック"/>
            </a:rPr>
            <a:t>1</a:t>
          </a:r>
          <a:r>
            <a:rPr kumimoji="1" lang="ja-JP" altLang="en-US" sz="1200">
              <a:latin typeface="ＭＳ Ｐゴシック"/>
              <a:ea typeface="ＭＳ Ｐゴシック"/>
            </a:rPr>
            <a:t>校）</a:t>
          </a:r>
        </a:p>
        <a:p>
          <a:r>
            <a:rPr kumimoji="1" lang="ja-JP" altLang="en-US" sz="1200">
              <a:latin typeface="ＭＳ Ｐゴシック"/>
              <a:ea typeface="ＭＳ Ｐゴシック"/>
            </a:rPr>
            <a:t>　</a:t>
          </a:r>
          <a:r>
            <a:rPr kumimoji="1" lang="en-US" altLang="ja-JP" sz="1200">
              <a:latin typeface="ＭＳ Ｐゴシック"/>
              <a:ea typeface="ＭＳ Ｐゴシック"/>
            </a:rPr>
            <a:t>※</a:t>
          </a:r>
          <a:r>
            <a:rPr kumimoji="1" lang="ja-JP" altLang="en-US" sz="1200">
              <a:latin typeface="ＭＳ Ｐゴシック"/>
              <a:ea typeface="ＭＳ Ｐゴシック"/>
            </a:rPr>
            <a:t>公民館について</a:t>
          </a:r>
          <a:r>
            <a:rPr kumimoji="1" lang="en-US" altLang="ja-JP" sz="1200">
              <a:latin typeface="ＭＳ Ｐゴシック"/>
              <a:ea typeface="ＭＳ Ｐゴシック"/>
            </a:rPr>
            <a:t>…</a:t>
          </a:r>
          <a:r>
            <a:rPr kumimoji="1" lang="ja-JP" altLang="en-US" sz="1200">
              <a:latin typeface="ＭＳ Ｐゴシック"/>
              <a:ea typeface="ＭＳ Ｐゴシック"/>
            </a:rPr>
            <a:t>小規模多機能自治の開始に伴い、令和元年度から公民館を順次廃止し、令和</a:t>
          </a:r>
          <a:r>
            <a:rPr kumimoji="1" lang="en-US" altLang="ja-JP" sz="1200">
              <a:latin typeface="ＭＳ Ｐゴシック"/>
              <a:ea typeface="ＭＳ Ｐゴシック"/>
            </a:rPr>
            <a:t>2</a:t>
          </a:r>
          <a:r>
            <a:rPr kumimoji="1" lang="ja-JP" altLang="en-US" sz="1200">
              <a:latin typeface="ＭＳ Ｐゴシック"/>
              <a:ea typeface="ＭＳ Ｐゴシック"/>
            </a:rPr>
            <a:t>年度に交流センターに完全移行したため、それ以降の当該団体値がない。（</a:t>
          </a:r>
          <a:r>
            <a:rPr kumimoji="1" lang="en-US" altLang="ja-JP" sz="1200">
              <a:latin typeface="ＭＳ Ｐゴシック"/>
              <a:ea typeface="ＭＳ Ｐゴシック"/>
            </a:rPr>
            <a:t>H30</a:t>
          </a:r>
          <a:r>
            <a:rPr kumimoji="1" lang="ja-JP" altLang="en-US" sz="1200">
              <a:latin typeface="ＭＳ Ｐゴシック"/>
              <a:ea typeface="ＭＳ Ｐゴシック"/>
            </a:rPr>
            <a:t>：</a:t>
          </a:r>
          <a:r>
            <a:rPr kumimoji="1" lang="en-US" altLang="ja-JP" sz="1200">
              <a:latin typeface="ＭＳ Ｐゴシック"/>
              <a:ea typeface="ＭＳ Ｐゴシック"/>
            </a:rPr>
            <a:t>32</a:t>
          </a:r>
          <a:r>
            <a:rPr kumimoji="1" lang="ja-JP" altLang="en-US" sz="1200">
              <a:latin typeface="ＭＳ Ｐゴシック"/>
              <a:ea typeface="ＭＳ Ｐゴシック"/>
            </a:rPr>
            <a:t>館 → </a:t>
          </a:r>
          <a:r>
            <a:rPr kumimoji="1" lang="en-US" altLang="ja-JP" sz="1200">
              <a:latin typeface="ＭＳ Ｐゴシック"/>
              <a:ea typeface="ＭＳ Ｐゴシック"/>
            </a:rPr>
            <a:t>R1</a:t>
          </a:r>
          <a:r>
            <a:rPr kumimoji="1" lang="ja-JP" altLang="en-US" sz="1200">
              <a:latin typeface="ＭＳ Ｐゴシック"/>
              <a:ea typeface="ＭＳ Ｐゴシック"/>
            </a:rPr>
            <a:t>：</a:t>
          </a:r>
          <a:r>
            <a:rPr kumimoji="1" lang="en-US" altLang="ja-JP" sz="1200">
              <a:latin typeface="ＭＳ Ｐゴシック"/>
              <a:ea typeface="ＭＳ Ｐゴシック"/>
            </a:rPr>
            <a:t>3</a:t>
          </a:r>
          <a:r>
            <a:rPr kumimoji="1" lang="ja-JP" altLang="en-US" sz="1200">
              <a:latin typeface="ＭＳ Ｐゴシック"/>
              <a:ea typeface="ＭＳ Ｐゴシック"/>
            </a:rPr>
            <a:t>館 → </a:t>
          </a:r>
          <a:r>
            <a:rPr kumimoji="1" lang="en-US" altLang="ja-JP" sz="1200">
              <a:latin typeface="ＭＳ Ｐゴシック"/>
              <a:ea typeface="ＭＳ Ｐゴシック"/>
            </a:rPr>
            <a:t>R2</a:t>
          </a:r>
          <a:r>
            <a:rPr kumimoji="1" lang="ja-JP" altLang="en-US" sz="1200">
              <a:latin typeface="ＭＳ Ｐゴシック"/>
              <a:ea typeface="ＭＳ Ｐゴシック"/>
            </a:rPr>
            <a:t>：</a:t>
          </a:r>
          <a:r>
            <a:rPr kumimoji="1" lang="en-US" altLang="ja-JP" sz="1200">
              <a:latin typeface="ＭＳ Ｐゴシック"/>
              <a:ea typeface="ＭＳ Ｐゴシック"/>
            </a:rPr>
            <a:t>0</a:t>
          </a:r>
          <a:r>
            <a:rPr kumimoji="1" lang="ja-JP" altLang="en-US" sz="1200">
              <a:latin typeface="ＭＳ Ｐゴシック"/>
              <a:ea typeface="ＭＳ Ｐゴシック"/>
            </a:rPr>
            <a:t>館）</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9D00565A-55B7-4363-8928-6220E6A78D03}"/>
            </a:ext>
          </a:extLst>
        </xdr:cNvPr>
        <xdr:cNvSpPr/>
      </xdr:nvSpPr>
      <xdr:spPr>
        <a:xfrm>
          <a:off x="588286" y="127000"/>
          <a:ext cx="11656723" cy="63778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AF8D7450-4404-41B7-9C2E-DB87A9A4BD14}"/>
            </a:ext>
          </a:extLst>
        </xdr:cNvPr>
        <xdr:cNvSpPr/>
      </xdr:nvSpPr>
      <xdr:spPr>
        <a:xfrm>
          <a:off x="17492870" y="185392"/>
          <a:ext cx="3650973" cy="567331"/>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9076B548-651B-4934-85C9-54C619E9986C}"/>
            </a:ext>
          </a:extLst>
        </xdr:cNvPr>
        <xdr:cNvSpPr/>
      </xdr:nvSpPr>
      <xdr:spPr>
        <a:xfrm>
          <a:off x="17511920" y="209522"/>
          <a:ext cx="3606523" cy="519071"/>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C40836-7194-4445-8B21-519B242BB6E2}"/>
            </a:ext>
          </a:extLst>
        </xdr:cNvPr>
        <xdr:cNvSpPr/>
      </xdr:nvSpPr>
      <xdr:spPr>
        <a:xfrm>
          <a:off x="17537320" y="234287"/>
          <a:ext cx="3549373" cy="45747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EEEEB359-4C71-4546-8E8C-FD2AA81C483B}"/>
            </a:ext>
          </a:extLst>
        </xdr:cNvPr>
        <xdr:cNvSpPr/>
      </xdr:nvSpPr>
      <xdr:spPr>
        <a:xfrm>
          <a:off x="14932439" y="185392"/>
          <a:ext cx="2442652" cy="567331"/>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497D29B7-E24D-463F-BC89-B69DB51A5F76}"/>
            </a:ext>
          </a:extLst>
        </xdr:cNvPr>
        <xdr:cNvSpPr/>
      </xdr:nvSpPr>
      <xdr:spPr>
        <a:xfrm>
          <a:off x="14957839" y="209522"/>
          <a:ext cx="2398202" cy="519071"/>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D0B77F61-B6BE-4A3A-9155-791856C2D24B}"/>
            </a:ext>
          </a:extLst>
        </xdr:cNvPr>
        <xdr:cNvSpPr/>
      </xdr:nvSpPr>
      <xdr:spPr>
        <a:xfrm>
          <a:off x="14983239" y="234287"/>
          <a:ext cx="2341052" cy="469541"/>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3616B8BD-68B1-4B02-975F-163F567C4F5F}"/>
            </a:ext>
          </a:extLst>
        </xdr:cNvPr>
        <xdr:cNvSpPr/>
      </xdr:nvSpPr>
      <xdr:spPr>
        <a:xfrm>
          <a:off x="699715" y="897172"/>
          <a:ext cx="9271221" cy="181088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80B3C0BE-568B-4C6C-85F8-6A5CC18C82E1}"/>
            </a:ext>
          </a:extLst>
        </xdr:cNvPr>
        <xdr:cNvSpPr/>
      </xdr:nvSpPr>
      <xdr:spPr>
        <a:xfrm>
          <a:off x="826715" y="927652"/>
          <a:ext cx="1272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7616D628-C948-41BD-AEF9-8202C6C3AC2D}"/>
            </a:ext>
          </a:extLst>
        </xdr:cNvPr>
        <xdr:cNvSpPr/>
      </xdr:nvSpPr>
      <xdr:spPr>
        <a:xfrm>
          <a:off x="2051216" y="927652"/>
          <a:ext cx="1224501"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F831F063-878D-4DD0-8AE2-3178CFADFC03}"/>
            </a:ext>
          </a:extLst>
        </xdr:cNvPr>
        <xdr:cNvSpPr/>
      </xdr:nvSpPr>
      <xdr:spPr>
        <a:xfrm>
          <a:off x="3275717" y="927652"/>
          <a:ext cx="1399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903D0269-6DCE-4F69-B903-427EB236756A}"/>
            </a:ext>
          </a:extLst>
        </xdr:cNvPr>
        <xdr:cNvSpPr/>
      </xdr:nvSpPr>
      <xdr:spPr>
        <a:xfrm>
          <a:off x="4675146" y="946067"/>
          <a:ext cx="1860716" cy="9546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B8752615-646C-4010-B112-8A8EA206EEA6}"/>
            </a:ext>
          </a:extLst>
        </xdr:cNvPr>
        <xdr:cNvSpPr/>
      </xdr:nvSpPr>
      <xdr:spPr>
        <a:xfrm>
          <a:off x="6535862" y="946067"/>
          <a:ext cx="1161001" cy="9546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17445F5E-A664-4F37-9DBA-24541FD2078B}"/>
            </a:ext>
          </a:extLst>
        </xdr:cNvPr>
        <xdr:cNvSpPr/>
      </xdr:nvSpPr>
      <xdr:spPr>
        <a:xfrm>
          <a:off x="7760363" y="958767"/>
          <a:ext cx="588286" cy="96321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696668CF-B421-44F6-86AB-AF9FB1A522E6}"/>
            </a:ext>
          </a:extLst>
        </xdr:cNvPr>
        <xdr:cNvSpPr/>
      </xdr:nvSpPr>
      <xdr:spPr>
        <a:xfrm>
          <a:off x="4675146" y="1741336"/>
          <a:ext cx="1860716" cy="640991"/>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116205</xdr:rowOff>
    </xdr:to>
    <xdr:sp macro="" textlink="">
      <xdr:nvSpPr>
        <xdr:cNvPr id="17" name="正方形/長方形 16">
          <a:extLst>
            <a:ext uri="{FF2B5EF4-FFF2-40B4-BE49-F238E27FC236}">
              <a16:creationId xmlns:a16="http://schemas.microsoft.com/office/drawing/2014/main" id="{A1E8D518-321D-42D9-967D-F655B3FD963F}"/>
            </a:ext>
          </a:extLst>
        </xdr:cNvPr>
        <xdr:cNvSpPr/>
      </xdr:nvSpPr>
      <xdr:spPr>
        <a:xfrm>
          <a:off x="6599362" y="1741336"/>
          <a:ext cx="3148716" cy="640991"/>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288EE254-113A-4EC3-89F5-093AC4358FE2}"/>
            </a:ext>
          </a:extLst>
        </xdr:cNvPr>
        <xdr:cNvSpPr/>
      </xdr:nvSpPr>
      <xdr:spPr>
        <a:xfrm>
          <a:off x="10171264" y="897172"/>
          <a:ext cx="1399430" cy="1291811"/>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54C73C4E-1F94-4662-9B6C-E7781C409734}"/>
            </a:ext>
          </a:extLst>
        </xdr:cNvPr>
        <xdr:cNvSpPr/>
      </xdr:nvSpPr>
      <xdr:spPr>
        <a:xfrm>
          <a:off x="10416043" y="958767"/>
          <a:ext cx="1224501" cy="26349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8DCE6C9A-EE74-4E3D-9010-376DF5B890BC}"/>
            </a:ext>
          </a:extLst>
        </xdr:cNvPr>
        <xdr:cNvSpPr/>
      </xdr:nvSpPr>
      <xdr:spPr>
        <a:xfrm>
          <a:off x="10416043" y="1234965"/>
          <a:ext cx="1224501" cy="25430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5BF6F5A2-10C1-441E-A192-19A28AAC4374}"/>
            </a:ext>
          </a:extLst>
        </xdr:cNvPr>
        <xdr:cNvSpPr/>
      </xdr:nvSpPr>
      <xdr:spPr>
        <a:xfrm>
          <a:off x="10416043" y="1572122"/>
          <a:ext cx="1335930" cy="64162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897C4BF4-3B10-4CA7-8CB1-21F42559BB07}"/>
            </a:ext>
          </a:extLst>
        </xdr:cNvPr>
        <xdr:cNvCxnSpPr/>
      </xdr:nvCxnSpPr>
      <xdr:spPr>
        <a:xfrm flipH="1">
          <a:off x="10253814" y="1053686"/>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EEA59D72-1EAA-4B10-B3EE-507E9F265ED0}"/>
            </a:ext>
          </a:extLst>
        </xdr:cNvPr>
        <xdr:cNvSpPr/>
      </xdr:nvSpPr>
      <xdr:spPr>
        <a:xfrm>
          <a:off x="10307789" y="994962"/>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9D966CC-72E6-4617-B376-6FC21BB4AC7B}"/>
            </a:ext>
          </a:extLst>
        </xdr:cNvPr>
        <xdr:cNvSpPr/>
      </xdr:nvSpPr>
      <xdr:spPr>
        <a:xfrm>
          <a:off x="10307789" y="1271795"/>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36733133-3070-45CB-8C97-A354BDCF5FAA}"/>
            </a:ext>
          </a:extLst>
        </xdr:cNvPr>
        <xdr:cNvCxnSpPr/>
      </xdr:nvCxnSpPr>
      <xdr:spPr>
        <a:xfrm>
          <a:off x="10336668" y="1538163"/>
          <a:ext cx="0" cy="14444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711CB4AF-0AC2-4058-9899-A1CA2206B8F4}"/>
            </a:ext>
          </a:extLst>
        </xdr:cNvPr>
        <xdr:cNvCxnSpPr/>
      </xdr:nvCxnSpPr>
      <xdr:spPr>
        <a:xfrm>
          <a:off x="10272864" y="1538163"/>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DC1DA462-F0B3-4917-BC6B-19F8E94AEB13}"/>
            </a:ext>
          </a:extLst>
        </xdr:cNvPr>
        <xdr:cNvCxnSpPr/>
      </xdr:nvCxnSpPr>
      <xdr:spPr>
        <a:xfrm flipV="1">
          <a:off x="10336668" y="1787056"/>
          <a:ext cx="0" cy="14444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124BAE91-C2CA-44B7-A4DC-1CE17431DAA5}"/>
            </a:ext>
          </a:extLst>
        </xdr:cNvPr>
        <xdr:cNvCxnSpPr/>
      </xdr:nvCxnSpPr>
      <xdr:spPr>
        <a:xfrm>
          <a:off x="10272864" y="1934679"/>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B5E6E361-EAD7-4065-93D8-CEF0828F1ED5}"/>
            </a:ext>
          </a:extLst>
        </xdr:cNvPr>
        <xdr:cNvSpPr txBox="1"/>
      </xdr:nvSpPr>
      <xdr:spPr>
        <a:xfrm>
          <a:off x="651786" y="2839803"/>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8920"/>
    <xdr:sp macro="" textlink="">
      <xdr:nvSpPr>
        <xdr:cNvPr id="30" name="テキスト ボックス 29">
          <a:extLst>
            <a:ext uri="{FF2B5EF4-FFF2-40B4-BE49-F238E27FC236}">
              <a16:creationId xmlns:a16="http://schemas.microsoft.com/office/drawing/2014/main" id="{F6077EAA-5A71-456F-8B8E-21FACFD58689}"/>
            </a:ext>
          </a:extLst>
        </xdr:cNvPr>
        <xdr:cNvSpPr txBox="1"/>
      </xdr:nvSpPr>
      <xdr:spPr>
        <a:xfrm>
          <a:off x="651786" y="316553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B68BAC01-7427-435B-829E-D3D2EDBEE0FA}"/>
            </a:ext>
          </a:extLst>
        </xdr:cNvPr>
        <xdr:cNvSpPr txBox="1"/>
      </xdr:nvSpPr>
      <xdr:spPr>
        <a:xfrm>
          <a:off x="651786" y="3490623"/>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4AEA8602-F343-4AC9-90AA-44C68EAEC18F}"/>
            </a:ext>
          </a:extLst>
        </xdr:cNvPr>
        <xdr:cNvSpPr txBox="1"/>
      </xdr:nvSpPr>
      <xdr:spPr>
        <a:xfrm>
          <a:off x="651786" y="3805886"/>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ACE8225D-43AA-4FA1-94FB-DCB6F288BB9D}"/>
            </a:ext>
          </a:extLst>
        </xdr:cNvPr>
        <xdr:cNvSpPr/>
      </xdr:nvSpPr>
      <xdr:spPr>
        <a:xfrm>
          <a:off x="699715" y="4263362"/>
          <a:ext cx="4350688" cy="6514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9BD79E03-A876-4859-979F-1D9C8B161D5C}"/>
            </a:ext>
          </a:extLst>
        </xdr:cNvPr>
        <xdr:cNvSpPr/>
      </xdr:nvSpPr>
      <xdr:spPr>
        <a:xfrm>
          <a:off x="826715"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3D3AEB70-0FA5-435F-955B-37326E297B76}"/>
            </a:ext>
          </a:extLst>
        </xdr:cNvPr>
        <xdr:cNvSpPr/>
      </xdr:nvSpPr>
      <xdr:spPr>
        <a:xfrm>
          <a:off x="826715"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A4A3517B-1338-4269-AA47-E9B0657AE76A}"/>
            </a:ext>
          </a:extLst>
        </xdr:cNvPr>
        <xdr:cNvSpPr/>
      </xdr:nvSpPr>
      <xdr:spPr>
        <a:xfrm>
          <a:off x="1749287"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C92B3B95-BDBE-459B-94D8-68840E7512E3}"/>
            </a:ext>
          </a:extLst>
        </xdr:cNvPr>
        <xdr:cNvSpPr/>
      </xdr:nvSpPr>
      <xdr:spPr>
        <a:xfrm>
          <a:off x="1749287"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43F853CB-9D48-43CA-BFBE-D38F326F7857}"/>
            </a:ext>
          </a:extLst>
        </xdr:cNvPr>
        <xdr:cNvSpPr/>
      </xdr:nvSpPr>
      <xdr:spPr>
        <a:xfrm>
          <a:off x="2798859"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9E5FEF9E-3A32-445E-B3C5-3C7EB559EB19}"/>
            </a:ext>
          </a:extLst>
        </xdr:cNvPr>
        <xdr:cNvSpPr/>
      </xdr:nvSpPr>
      <xdr:spPr>
        <a:xfrm>
          <a:off x="2798859"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DC6DE4C6-9372-4982-A967-91928368BA21}"/>
            </a:ext>
          </a:extLst>
        </xdr:cNvPr>
        <xdr:cNvSpPr/>
      </xdr:nvSpPr>
      <xdr:spPr>
        <a:xfrm>
          <a:off x="699715" y="5433253"/>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B1C051EE-BAF6-4D1D-9FE7-19F6469829E8}"/>
            </a:ext>
          </a:extLst>
        </xdr:cNvPr>
        <xdr:cNvSpPr txBox="1"/>
      </xdr:nvSpPr>
      <xdr:spPr>
        <a:xfrm>
          <a:off x="677186" y="523991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72B3B59A-6FBE-4628-A074-DFFBB290C6A3}"/>
            </a:ext>
          </a:extLst>
        </xdr:cNvPr>
        <xdr:cNvCxnSpPr/>
      </xdr:nvCxnSpPr>
      <xdr:spPr>
        <a:xfrm>
          <a:off x="699715" y="776193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6725" cy="249555"/>
    <xdr:sp macro="" textlink="">
      <xdr:nvSpPr>
        <xdr:cNvPr id="43" name="テキスト ボックス 42">
          <a:extLst>
            <a:ext uri="{FF2B5EF4-FFF2-40B4-BE49-F238E27FC236}">
              <a16:creationId xmlns:a16="http://schemas.microsoft.com/office/drawing/2014/main" id="{B0E6489E-E581-4FED-BADD-E5E960C510AD}"/>
            </a:ext>
          </a:extLst>
        </xdr:cNvPr>
        <xdr:cNvSpPr txBox="1"/>
      </xdr:nvSpPr>
      <xdr:spPr>
        <a:xfrm>
          <a:off x="279069" y="761558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89535</xdr:rowOff>
    </xdr:from>
    <xdr:to>
      <xdr:col>28</xdr:col>
      <xdr:colOff>114300</xdr:colOff>
      <xdr:row>42</xdr:row>
      <xdr:rowOff>89535</xdr:rowOff>
    </xdr:to>
    <xdr:cxnSp macro="">
      <xdr:nvCxnSpPr>
        <xdr:cNvPr id="44" name="直線コネクタ 43">
          <a:extLst>
            <a:ext uri="{FF2B5EF4-FFF2-40B4-BE49-F238E27FC236}">
              <a16:creationId xmlns:a16="http://schemas.microsoft.com/office/drawing/2014/main" id="{78C5B79C-8AB5-437D-AA76-78CC59DA95EC}"/>
            </a:ext>
          </a:extLst>
        </xdr:cNvPr>
        <xdr:cNvCxnSpPr/>
      </xdr:nvCxnSpPr>
      <xdr:spPr>
        <a:xfrm>
          <a:off x="699715" y="742858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117475</xdr:rowOff>
    </xdr:from>
    <xdr:ext cx="466725" cy="248920"/>
    <xdr:sp macro="" textlink="">
      <xdr:nvSpPr>
        <xdr:cNvPr id="45" name="テキスト ボックス 44">
          <a:extLst>
            <a:ext uri="{FF2B5EF4-FFF2-40B4-BE49-F238E27FC236}">
              <a16:creationId xmlns:a16="http://schemas.microsoft.com/office/drawing/2014/main" id="{B0DA9899-F375-4999-AE15-D5853DD4AAF8}"/>
            </a:ext>
          </a:extLst>
        </xdr:cNvPr>
        <xdr:cNvSpPr txBox="1"/>
      </xdr:nvSpPr>
      <xdr:spPr>
        <a:xfrm>
          <a:off x="279069" y="728160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104775</xdr:rowOff>
    </xdr:from>
    <xdr:to>
      <xdr:col>28</xdr:col>
      <xdr:colOff>114300</xdr:colOff>
      <xdr:row>40</xdr:row>
      <xdr:rowOff>104775</xdr:rowOff>
    </xdr:to>
    <xdr:cxnSp macro="">
      <xdr:nvCxnSpPr>
        <xdr:cNvPr id="46" name="直線コネクタ 45">
          <a:extLst>
            <a:ext uri="{FF2B5EF4-FFF2-40B4-BE49-F238E27FC236}">
              <a16:creationId xmlns:a16="http://schemas.microsoft.com/office/drawing/2014/main" id="{81705A7C-18A9-458A-99B7-B1818E89F259}"/>
            </a:ext>
          </a:extLst>
        </xdr:cNvPr>
        <xdr:cNvCxnSpPr/>
      </xdr:nvCxnSpPr>
      <xdr:spPr>
        <a:xfrm>
          <a:off x="699715" y="709397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132715</xdr:rowOff>
    </xdr:from>
    <xdr:ext cx="403225" cy="249555"/>
    <xdr:sp macro="" textlink="">
      <xdr:nvSpPr>
        <xdr:cNvPr id="47" name="テキスト ボックス 46">
          <a:extLst>
            <a:ext uri="{FF2B5EF4-FFF2-40B4-BE49-F238E27FC236}">
              <a16:creationId xmlns:a16="http://schemas.microsoft.com/office/drawing/2014/main" id="{F440946F-DF71-49EE-AAFF-3281AA7C9F6D}"/>
            </a:ext>
          </a:extLst>
        </xdr:cNvPr>
        <xdr:cNvSpPr txBox="1"/>
      </xdr:nvSpPr>
      <xdr:spPr>
        <a:xfrm>
          <a:off x="343204" y="6946983"/>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120650</xdr:rowOff>
    </xdr:from>
    <xdr:to>
      <xdr:col>28</xdr:col>
      <xdr:colOff>114300</xdr:colOff>
      <xdr:row>38</xdr:row>
      <xdr:rowOff>120650</xdr:rowOff>
    </xdr:to>
    <xdr:cxnSp macro="">
      <xdr:nvCxnSpPr>
        <xdr:cNvPr id="48" name="直線コネクタ 47">
          <a:extLst>
            <a:ext uri="{FF2B5EF4-FFF2-40B4-BE49-F238E27FC236}">
              <a16:creationId xmlns:a16="http://schemas.microsoft.com/office/drawing/2014/main" id="{EACEEB30-F1A8-4FFB-8148-9838C966780B}"/>
            </a:ext>
          </a:extLst>
        </xdr:cNvPr>
        <xdr:cNvCxnSpPr/>
      </xdr:nvCxnSpPr>
      <xdr:spPr>
        <a:xfrm>
          <a:off x="699715" y="675998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149225</xdr:rowOff>
    </xdr:from>
    <xdr:ext cx="403225" cy="248920"/>
    <xdr:sp macro="" textlink="">
      <xdr:nvSpPr>
        <xdr:cNvPr id="49" name="テキスト ボックス 48">
          <a:extLst>
            <a:ext uri="{FF2B5EF4-FFF2-40B4-BE49-F238E27FC236}">
              <a16:creationId xmlns:a16="http://schemas.microsoft.com/office/drawing/2014/main" id="{39593ADC-9ACA-440C-BC6B-A06793F4D64E}"/>
            </a:ext>
          </a:extLst>
        </xdr:cNvPr>
        <xdr:cNvSpPr txBox="1"/>
      </xdr:nvSpPr>
      <xdr:spPr>
        <a:xfrm>
          <a:off x="343204" y="661363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136525</xdr:rowOff>
    </xdr:from>
    <xdr:to>
      <xdr:col>28</xdr:col>
      <xdr:colOff>114300</xdr:colOff>
      <xdr:row>36</xdr:row>
      <xdr:rowOff>136525</xdr:rowOff>
    </xdr:to>
    <xdr:cxnSp macro="">
      <xdr:nvCxnSpPr>
        <xdr:cNvPr id="50" name="直線コネクタ 49">
          <a:extLst>
            <a:ext uri="{FF2B5EF4-FFF2-40B4-BE49-F238E27FC236}">
              <a16:creationId xmlns:a16="http://schemas.microsoft.com/office/drawing/2014/main" id="{7397F243-DF5C-450B-BCB9-41C177311AD3}"/>
            </a:ext>
          </a:extLst>
        </xdr:cNvPr>
        <xdr:cNvCxnSpPr/>
      </xdr:nvCxnSpPr>
      <xdr:spPr>
        <a:xfrm>
          <a:off x="699715" y="642600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164465</xdr:rowOff>
    </xdr:from>
    <xdr:ext cx="403225" cy="248920"/>
    <xdr:sp macro="" textlink="">
      <xdr:nvSpPr>
        <xdr:cNvPr id="51" name="テキスト ボックス 50">
          <a:extLst>
            <a:ext uri="{FF2B5EF4-FFF2-40B4-BE49-F238E27FC236}">
              <a16:creationId xmlns:a16="http://schemas.microsoft.com/office/drawing/2014/main" id="{99EE4A00-D50D-46D3-A6FB-A1BEC1457923}"/>
            </a:ext>
          </a:extLst>
        </xdr:cNvPr>
        <xdr:cNvSpPr txBox="1"/>
      </xdr:nvSpPr>
      <xdr:spPr>
        <a:xfrm>
          <a:off x="343204" y="6279018"/>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152400</xdr:rowOff>
    </xdr:from>
    <xdr:to>
      <xdr:col>28</xdr:col>
      <xdr:colOff>114300</xdr:colOff>
      <xdr:row>34</xdr:row>
      <xdr:rowOff>152400</xdr:rowOff>
    </xdr:to>
    <xdr:cxnSp macro="">
      <xdr:nvCxnSpPr>
        <xdr:cNvPr id="52" name="直線コネクタ 51">
          <a:extLst>
            <a:ext uri="{FF2B5EF4-FFF2-40B4-BE49-F238E27FC236}">
              <a16:creationId xmlns:a16="http://schemas.microsoft.com/office/drawing/2014/main" id="{3446323C-BDE4-4F4F-AC52-91CB579C521C}"/>
            </a:ext>
          </a:extLst>
        </xdr:cNvPr>
        <xdr:cNvCxnSpPr/>
      </xdr:nvCxnSpPr>
      <xdr:spPr>
        <a:xfrm>
          <a:off x="699715" y="609202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15240</xdr:rowOff>
    </xdr:from>
    <xdr:ext cx="403225" cy="249555"/>
    <xdr:sp macro="" textlink="">
      <xdr:nvSpPr>
        <xdr:cNvPr id="53" name="テキスト ボックス 52">
          <a:extLst>
            <a:ext uri="{FF2B5EF4-FFF2-40B4-BE49-F238E27FC236}">
              <a16:creationId xmlns:a16="http://schemas.microsoft.com/office/drawing/2014/main" id="{F06FABF7-661B-4938-B5C3-828FEDA8F77C}"/>
            </a:ext>
          </a:extLst>
        </xdr:cNvPr>
        <xdr:cNvSpPr txBox="1"/>
      </xdr:nvSpPr>
      <xdr:spPr>
        <a:xfrm>
          <a:off x="343204" y="5954864"/>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C2B665AB-70AD-4F4B-B40C-7A5EEADEFA30}"/>
            </a:ext>
          </a:extLst>
        </xdr:cNvPr>
        <xdr:cNvCxnSpPr/>
      </xdr:nvCxnSpPr>
      <xdr:spPr>
        <a:xfrm>
          <a:off x="699715" y="576723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30480</xdr:rowOff>
    </xdr:from>
    <xdr:ext cx="339090" cy="248920"/>
    <xdr:sp macro="" textlink="">
      <xdr:nvSpPr>
        <xdr:cNvPr id="55" name="テキスト ボックス 54">
          <a:extLst>
            <a:ext uri="{FF2B5EF4-FFF2-40B4-BE49-F238E27FC236}">
              <a16:creationId xmlns:a16="http://schemas.microsoft.com/office/drawing/2014/main" id="{5C372721-336E-49E8-A197-E5B0E589F626}"/>
            </a:ext>
          </a:extLst>
        </xdr:cNvPr>
        <xdr:cNvSpPr txBox="1"/>
      </xdr:nvSpPr>
      <xdr:spPr>
        <a:xfrm>
          <a:off x="391767" y="5620247"/>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33EF5883-3858-466E-9904-BA2F0A7D46EF}"/>
            </a:ext>
          </a:extLst>
        </xdr:cNvPr>
        <xdr:cNvCxnSpPr/>
      </xdr:nvCxnSpPr>
      <xdr:spPr>
        <a:xfrm>
          <a:off x="699715" y="543325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73025</xdr:rowOff>
    </xdr:to>
    <xdr:sp macro="" textlink="">
      <xdr:nvSpPr>
        <xdr:cNvPr id="57" name="【図書館】&#10;有形固定資産減価償却率グラフ枠">
          <a:extLst>
            <a:ext uri="{FF2B5EF4-FFF2-40B4-BE49-F238E27FC236}">
              <a16:creationId xmlns:a16="http://schemas.microsoft.com/office/drawing/2014/main" id="{F4B31FC4-1BC9-4D0D-B7FE-A25420A05CB8}"/>
            </a:ext>
          </a:extLst>
        </xdr:cNvPr>
        <xdr:cNvSpPr/>
      </xdr:nvSpPr>
      <xdr:spPr>
        <a:xfrm>
          <a:off x="699715" y="5433253"/>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53340</xdr:rowOff>
    </xdr:from>
    <xdr:to>
      <xdr:col>24</xdr:col>
      <xdr:colOff>62865</xdr:colOff>
      <xdr:row>42</xdr:row>
      <xdr:rowOff>89535</xdr:rowOff>
    </xdr:to>
    <xdr:cxnSp macro="">
      <xdr:nvCxnSpPr>
        <xdr:cNvPr id="58" name="直線コネクタ 57">
          <a:extLst>
            <a:ext uri="{FF2B5EF4-FFF2-40B4-BE49-F238E27FC236}">
              <a16:creationId xmlns:a16="http://schemas.microsoft.com/office/drawing/2014/main" id="{5E12EF7F-D4B6-4FCF-B8F0-71A32626B66E}"/>
            </a:ext>
          </a:extLst>
        </xdr:cNvPr>
        <xdr:cNvCxnSpPr/>
      </xdr:nvCxnSpPr>
      <xdr:spPr>
        <a:xfrm flipV="1">
          <a:off x="4261154" y="5818036"/>
          <a:ext cx="0" cy="1610553"/>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93345</xdr:rowOff>
    </xdr:from>
    <xdr:ext cx="469265" cy="248920"/>
    <xdr:sp macro="" textlink="">
      <xdr:nvSpPr>
        <xdr:cNvPr id="59" name="【図書館】&#10;有形固定資産減価償却率最小値テキスト">
          <a:extLst>
            <a:ext uri="{FF2B5EF4-FFF2-40B4-BE49-F238E27FC236}">
              <a16:creationId xmlns:a16="http://schemas.microsoft.com/office/drawing/2014/main" id="{F2290F3E-FB1B-4F56-8E08-2BEA0C8E4E0D}"/>
            </a:ext>
          </a:extLst>
        </xdr:cNvPr>
        <xdr:cNvSpPr txBox="1"/>
      </xdr:nvSpPr>
      <xdr:spPr>
        <a:xfrm>
          <a:off x="4299889" y="743239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89535</xdr:rowOff>
    </xdr:from>
    <xdr:to>
      <xdr:col>24</xdr:col>
      <xdr:colOff>152400</xdr:colOff>
      <xdr:row>42</xdr:row>
      <xdr:rowOff>89535</xdr:rowOff>
    </xdr:to>
    <xdr:cxnSp macro="">
      <xdr:nvCxnSpPr>
        <xdr:cNvPr id="60" name="直線コネクタ 59">
          <a:extLst>
            <a:ext uri="{FF2B5EF4-FFF2-40B4-BE49-F238E27FC236}">
              <a16:creationId xmlns:a16="http://schemas.microsoft.com/office/drawing/2014/main" id="{EAD978AA-04C4-4ACF-B02F-5287239E4662}"/>
            </a:ext>
          </a:extLst>
        </xdr:cNvPr>
        <xdr:cNvCxnSpPr/>
      </xdr:nvCxnSpPr>
      <xdr:spPr>
        <a:xfrm>
          <a:off x="4188460" y="7428589"/>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39725" cy="249555"/>
    <xdr:sp macro="" textlink="">
      <xdr:nvSpPr>
        <xdr:cNvPr id="61" name="【図書館】&#10;有形固定資産減価償却率最大値テキスト">
          <a:extLst>
            <a:ext uri="{FF2B5EF4-FFF2-40B4-BE49-F238E27FC236}">
              <a16:creationId xmlns:a16="http://schemas.microsoft.com/office/drawing/2014/main" id="{5304083A-EC0A-4462-9786-ADB6687F37C0}"/>
            </a:ext>
          </a:extLst>
        </xdr:cNvPr>
        <xdr:cNvSpPr txBox="1"/>
      </xdr:nvSpPr>
      <xdr:spPr>
        <a:xfrm>
          <a:off x="4299889" y="5591672"/>
          <a:ext cx="339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53340</xdr:rowOff>
    </xdr:from>
    <xdr:to>
      <xdr:col>24</xdr:col>
      <xdr:colOff>152400</xdr:colOff>
      <xdr:row>33</xdr:row>
      <xdr:rowOff>53340</xdr:rowOff>
    </xdr:to>
    <xdr:cxnSp macro="">
      <xdr:nvCxnSpPr>
        <xdr:cNvPr id="62" name="直線コネクタ 61">
          <a:extLst>
            <a:ext uri="{FF2B5EF4-FFF2-40B4-BE49-F238E27FC236}">
              <a16:creationId xmlns:a16="http://schemas.microsoft.com/office/drawing/2014/main" id="{963A4D00-074B-47A9-9DEC-3F0804D69144}"/>
            </a:ext>
          </a:extLst>
        </xdr:cNvPr>
        <xdr:cNvCxnSpPr/>
      </xdr:nvCxnSpPr>
      <xdr:spPr>
        <a:xfrm>
          <a:off x="4188460" y="581803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73025</xdr:rowOff>
    </xdr:from>
    <xdr:ext cx="404495" cy="249555"/>
    <xdr:sp macro="" textlink="">
      <xdr:nvSpPr>
        <xdr:cNvPr id="63" name="【図書館】&#10;有形固定資産減価償却率平均値テキスト">
          <a:extLst>
            <a:ext uri="{FF2B5EF4-FFF2-40B4-BE49-F238E27FC236}">
              <a16:creationId xmlns:a16="http://schemas.microsoft.com/office/drawing/2014/main" id="{752549A2-8795-4F8C-937C-84BD22F8DBC1}"/>
            </a:ext>
          </a:extLst>
        </xdr:cNvPr>
        <xdr:cNvSpPr txBox="1"/>
      </xdr:nvSpPr>
      <xdr:spPr>
        <a:xfrm>
          <a:off x="4299889" y="6362507"/>
          <a:ext cx="404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51435</xdr:rowOff>
    </xdr:from>
    <xdr:to>
      <xdr:col>24</xdr:col>
      <xdr:colOff>114300</xdr:colOff>
      <xdr:row>37</xdr:row>
      <xdr:rowOff>149225</xdr:rowOff>
    </xdr:to>
    <xdr:sp macro="" textlink="">
      <xdr:nvSpPr>
        <xdr:cNvPr id="64" name="フローチャート: 判断 63">
          <a:extLst>
            <a:ext uri="{FF2B5EF4-FFF2-40B4-BE49-F238E27FC236}">
              <a16:creationId xmlns:a16="http://schemas.microsoft.com/office/drawing/2014/main" id="{C8A360EC-18B4-4982-87FE-42E39D436B9C}"/>
            </a:ext>
          </a:extLst>
        </xdr:cNvPr>
        <xdr:cNvSpPr/>
      </xdr:nvSpPr>
      <xdr:spPr>
        <a:xfrm>
          <a:off x="4210989" y="6515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26670</xdr:rowOff>
    </xdr:from>
    <xdr:to>
      <xdr:col>20</xdr:col>
      <xdr:colOff>38100</xdr:colOff>
      <xdr:row>37</xdr:row>
      <xdr:rowOff>124460</xdr:rowOff>
    </xdr:to>
    <xdr:sp macro="" textlink="">
      <xdr:nvSpPr>
        <xdr:cNvPr id="65" name="フローチャート: 判断 64">
          <a:extLst>
            <a:ext uri="{FF2B5EF4-FFF2-40B4-BE49-F238E27FC236}">
              <a16:creationId xmlns:a16="http://schemas.microsoft.com/office/drawing/2014/main" id="{8B87FBE0-BF51-4A68-9383-E57C91C89616}"/>
            </a:ext>
          </a:extLst>
        </xdr:cNvPr>
        <xdr:cNvSpPr/>
      </xdr:nvSpPr>
      <xdr:spPr>
        <a:xfrm>
          <a:off x="3450645" y="6491080"/>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73025</xdr:rowOff>
    </xdr:from>
    <xdr:to>
      <xdr:col>15</xdr:col>
      <xdr:colOff>101600</xdr:colOff>
      <xdr:row>38</xdr:row>
      <xdr:rowOff>5715</xdr:rowOff>
    </xdr:to>
    <xdr:sp macro="" textlink="">
      <xdr:nvSpPr>
        <xdr:cNvPr id="66" name="フローチャート: 判断 65">
          <a:extLst>
            <a:ext uri="{FF2B5EF4-FFF2-40B4-BE49-F238E27FC236}">
              <a16:creationId xmlns:a16="http://schemas.microsoft.com/office/drawing/2014/main" id="{B04660A6-F1BF-4B5D-95C0-CD78B4442AA3}"/>
            </a:ext>
          </a:extLst>
        </xdr:cNvPr>
        <xdr:cNvSpPr/>
      </xdr:nvSpPr>
      <xdr:spPr>
        <a:xfrm>
          <a:off x="2623930" y="6537435"/>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99695</xdr:rowOff>
    </xdr:from>
    <xdr:to>
      <xdr:col>10</xdr:col>
      <xdr:colOff>165100</xdr:colOff>
      <xdr:row>38</xdr:row>
      <xdr:rowOff>32385</xdr:rowOff>
    </xdr:to>
    <xdr:sp macro="" textlink="">
      <xdr:nvSpPr>
        <xdr:cNvPr id="67" name="フローチャート: 判断 66">
          <a:extLst>
            <a:ext uri="{FF2B5EF4-FFF2-40B4-BE49-F238E27FC236}">
              <a16:creationId xmlns:a16="http://schemas.microsoft.com/office/drawing/2014/main" id="{5742D9A1-1BFB-4BD9-A7FB-9C423C2DA228}"/>
            </a:ext>
          </a:extLst>
        </xdr:cNvPr>
        <xdr:cNvSpPr/>
      </xdr:nvSpPr>
      <xdr:spPr>
        <a:xfrm>
          <a:off x="1812787" y="6564105"/>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77470</xdr:rowOff>
    </xdr:from>
    <xdr:to>
      <xdr:col>6</xdr:col>
      <xdr:colOff>38100</xdr:colOff>
      <xdr:row>38</xdr:row>
      <xdr:rowOff>10160</xdr:rowOff>
    </xdr:to>
    <xdr:sp macro="" textlink="">
      <xdr:nvSpPr>
        <xdr:cNvPr id="68" name="フローチャート: 判断 67">
          <a:extLst>
            <a:ext uri="{FF2B5EF4-FFF2-40B4-BE49-F238E27FC236}">
              <a16:creationId xmlns:a16="http://schemas.microsoft.com/office/drawing/2014/main" id="{DF045F61-E849-45B5-B416-0748C0A5E4E9}"/>
            </a:ext>
          </a:extLst>
        </xdr:cNvPr>
        <xdr:cNvSpPr/>
      </xdr:nvSpPr>
      <xdr:spPr>
        <a:xfrm>
          <a:off x="1001643" y="6541880"/>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9" name="テキスト ボックス 68">
          <a:extLst>
            <a:ext uri="{FF2B5EF4-FFF2-40B4-BE49-F238E27FC236}">
              <a16:creationId xmlns:a16="http://schemas.microsoft.com/office/drawing/2014/main" id="{58245DA4-3302-4A9F-8099-9D39F65EEF87}"/>
            </a:ext>
          </a:extLst>
        </xdr:cNvPr>
        <xdr:cNvSpPr txBox="1"/>
      </xdr:nvSpPr>
      <xdr:spPr>
        <a:xfrm>
          <a:off x="408686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70" name="テキスト ボックス 69">
          <a:extLst>
            <a:ext uri="{FF2B5EF4-FFF2-40B4-BE49-F238E27FC236}">
              <a16:creationId xmlns:a16="http://schemas.microsoft.com/office/drawing/2014/main" id="{F7010A6E-3882-4112-8399-89B046CA3869}"/>
            </a:ext>
          </a:extLst>
        </xdr:cNvPr>
        <xdr:cNvSpPr txBox="1"/>
      </xdr:nvSpPr>
      <xdr:spPr>
        <a:xfrm>
          <a:off x="3323342"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C043C0DC-AD76-4920-8DA2-1CB84FAD28A9}"/>
            </a:ext>
          </a:extLst>
        </xdr:cNvPr>
        <xdr:cNvSpPr txBox="1"/>
      </xdr:nvSpPr>
      <xdr:spPr>
        <a:xfrm>
          <a:off x="2499802"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2" name="テキスト ボックス 71">
          <a:extLst>
            <a:ext uri="{FF2B5EF4-FFF2-40B4-BE49-F238E27FC236}">
              <a16:creationId xmlns:a16="http://schemas.microsoft.com/office/drawing/2014/main" id="{490B5B23-941E-4088-9B02-8148A286DC93}"/>
            </a:ext>
          </a:extLst>
        </xdr:cNvPr>
        <xdr:cNvSpPr txBox="1"/>
      </xdr:nvSpPr>
      <xdr:spPr>
        <a:xfrm>
          <a:off x="1688658"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3" name="テキスト ボックス 72">
          <a:extLst>
            <a:ext uri="{FF2B5EF4-FFF2-40B4-BE49-F238E27FC236}">
              <a16:creationId xmlns:a16="http://schemas.microsoft.com/office/drawing/2014/main" id="{9892F5AD-67C0-48EA-AE5A-D3DBED52D5CC}"/>
            </a:ext>
          </a:extLst>
        </xdr:cNvPr>
        <xdr:cNvSpPr txBox="1"/>
      </xdr:nvSpPr>
      <xdr:spPr>
        <a:xfrm>
          <a:off x="87434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160020</xdr:rowOff>
    </xdr:from>
    <xdr:to>
      <xdr:col>24</xdr:col>
      <xdr:colOff>114300</xdr:colOff>
      <xdr:row>39</xdr:row>
      <xdr:rowOff>92710</xdr:rowOff>
    </xdr:to>
    <xdr:sp macro="" textlink="">
      <xdr:nvSpPr>
        <xdr:cNvPr id="74" name="楕円 73">
          <a:extLst>
            <a:ext uri="{FF2B5EF4-FFF2-40B4-BE49-F238E27FC236}">
              <a16:creationId xmlns:a16="http://schemas.microsoft.com/office/drawing/2014/main" id="{BDC58A11-9454-432F-9FD3-45AB40F7B81B}"/>
            </a:ext>
          </a:extLst>
        </xdr:cNvPr>
        <xdr:cNvSpPr/>
      </xdr:nvSpPr>
      <xdr:spPr>
        <a:xfrm>
          <a:off x="4210989" y="6799359"/>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138430</xdr:rowOff>
    </xdr:from>
    <xdr:ext cx="404495" cy="249555"/>
    <xdr:sp macro="" textlink="">
      <xdr:nvSpPr>
        <xdr:cNvPr id="75" name="【図書館】&#10;有形固定資産減価償却率該当値テキスト">
          <a:extLst>
            <a:ext uri="{FF2B5EF4-FFF2-40B4-BE49-F238E27FC236}">
              <a16:creationId xmlns:a16="http://schemas.microsoft.com/office/drawing/2014/main" id="{0F1D754D-31F4-4FBE-8591-262EE75024AB}"/>
            </a:ext>
          </a:extLst>
        </xdr:cNvPr>
        <xdr:cNvSpPr txBox="1"/>
      </xdr:nvSpPr>
      <xdr:spPr>
        <a:xfrm>
          <a:off x="4299889" y="6777769"/>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129540</xdr:rowOff>
    </xdr:from>
    <xdr:to>
      <xdr:col>20</xdr:col>
      <xdr:colOff>38100</xdr:colOff>
      <xdr:row>39</xdr:row>
      <xdr:rowOff>62230</xdr:rowOff>
    </xdr:to>
    <xdr:sp macro="" textlink="">
      <xdr:nvSpPr>
        <xdr:cNvPr id="76" name="楕円 75">
          <a:extLst>
            <a:ext uri="{FF2B5EF4-FFF2-40B4-BE49-F238E27FC236}">
              <a16:creationId xmlns:a16="http://schemas.microsoft.com/office/drawing/2014/main" id="{06DF60C8-8B12-4146-8227-0C5A49D9107C}"/>
            </a:ext>
          </a:extLst>
        </xdr:cNvPr>
        <xdr:cNvSpPr/>
      </xdr:nvSpPr>
      <xdr:spPr>
        <a:xfrm>
          <a:off x="3450645" y="6768879"/>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39</xdr:row>
      <xdr:rowOff>13335</xdr:rowOff>
    </xdr:from>
    <xdr:to>
      <xdr:col>24</xdr:col>
      <xdr:colOff>63500</xdr:colOff>
      <xdr:row>39</xdr:row>
      <xdr:rowOff>43180</xdr:rowOff>
    </xdr:to>
    <xdr:cxnSp macro="">
      <xdr:nvCxnSpPr>
        <xdr:cNvPr id="77" name="直線コネクタ 76">
          <a:extLst>
            <a:ext uri="{FF2B5EF4-FFF2-40B4-BE49-F238E27FC236}">
              <a16:creationId xmlns:a16="http://schemas.microsoft.com/office/drawing/2014/main" id="{D603C4C2-1630-4F0B-99DC-F57359C3D68C}"/>
            </a:ext>
          </a:extLst>
        </xdr:cNvPr>
        <xdr:cNvCxnSpPr/>
      </xdr:nvCxnSpPr>
      <xdr:spPr>
        <a:xfrm>
          <a:off x="3498270" y="6827603"/>
          <a:ext cx="763519"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98425</xdr:rowOff>
    </xdr:from>
    <xdr:to>
      <xdr:col>15</xdr:col>
      <xdr:colOff>101600</xdr:colOff>
      <xdr:row>39</xdr:row>
      <xdr:rowOff>31115</xdr:rowOff>
    </xdr:to>
    <xdr:sp macro="" textlink="">
      <xdr:nvSpPr>
        <xdr:cNvPr id="78" name="楕円 77">
          <a:extLst>
            <a:ext uri="{FF2B5EF4-FFF2-40B4-BE49-F238E27FC236}">
              <a16:creationId xmlns:a16="http://schemas.microsoft.com/office/drawing/2014/main" id="{04D60AD8-EC88-4333-81B7-81FA2DF414F3}"/>
            </a:ext>
          </a:extLst>
        </xdr:cNvPr>
        <xdr:cNvSpPr/>
      </xdr:nvSpPr>
      <xdr:spPr>
        <a:xfrm>
          <a:off x="2623930" y="6737764"/>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147320</xdr:rowOff>
    </xdr:from>
    <xdr:to>
      <xdr:col>19</xdr:col>
      <xdr:colOff>174625</xdr:colOff>
      <xdr:row>39</xdr:row>
      <xdr:rowOff>13335</xdr:rowOff>
    </xdr:to>
    <xdr:cxnSp macro="">
      <xdr:nvCxnSpPr>
        <xdr:cNvPr id="79" name="直線コネクタ 78">
          <a:extLst>
            <a:ext uri="{FF2B5EF4-FFF2-40B4-BE49-F238E27FC236}">
              <a16:creationId xmlns:a16="http://schemas.microsoft.com/office/drawing/2014/main" id="{E572CCE8-6CCD-44A7-B1CD-D77B56318AF9}"/>
            </a:ext>
          </a:extLst>
        </xdr:cNvPr>
        <xdr:cNvCxnSpPr/>
      </xdr:nvCxnSpPr>
      <xdr:spPr>
        <a:xfrm>
          <a:off x="2674730" y="6786659"/>
          <a:ext cx="823540" cy="4094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66675</xdr:rowOff>
    </xdr:from>
    <xdr:to>
      <xdr:col>10</xdr:col>
      <xdr:colOff>165100</xdr:colOff>
      <xdr:row>38</xdr:row>
      <xdr:rowOff>164465</xdr:rowOff>
    </xdr:to>
    <xdr:sp macro="" textlink="">
      <xdr:nvSpPr>
        <xdr:cNvPr id="80" name="楕円 79">
          <a:extLst>
            <a:ext uri="{FF2B5EF4-FFF2-40B4-BE49-F238E27FC236}">
              <a16:creationId xmlns:a16="http://schemas.microsoft.com/office/drawing/2014/main" id="{789FB67D-B3F4-419A-8780-5648ECF2E901}"/>
            </a:ext>
          </a:extLst>
        </xdr:cNvPr>
        <xdr:cNvSpPr/>
      </xdr:nvSpPr>
      <xdr:spPr>
        <a:xfrm>
          <a:off x="1812787" y="6706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116205</xdr:rowOff>
    </xdr:from>
    <xdr:to>
      <xdr:col>15</xdr:col>
      <xdr:colOff>50800</xdr:colOff>
      <xdr:row>38</xdr:row>
      <xdr:rowOff>147320</xdr:rowOff>
    </xdr:to>
    <xdr:cxnSp macro="">
      <xdr:nvCxnSpPr>
        <xdr:cNvPr id="81" name="直線コネクタ 80">
          <a:extLst>
            <a:ext uri="{FF2B5EF4-FFF2-40B4-BE49-F238E27FC236}">
              <a16:creationId xmlns:a16="http://schemas.microsoft.com/office/drawing/2014/main" id="{44186E49-0368-4E4F-AEFC-702C0B54E18A}"/>
            </a:ext>
          </a:extLst>
        </xdr:cNvPr>
        <xdr:cNvCxnSpPr/>
      </xdr:nvCxnSpPr>
      <xdr:spPr>
        <a:xfrm>
          <a:off x="1863587" y="6755544"/>
          <a:ext cx="811143"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35560</xdr:rowOff>
    </xdr:from>
    <xdr:to>
      <xdr:col>6</xdr:col>
      <xdr:colOff>38100</xdr:colOff>
      <xdr:row>38</xdr:row>
      <xdr:rowOff>133350</xdr:rowOff>
    </xdr:to>
    <xdr:sp macro="" textlink="">
      <xdr:nvSpPr>
        <xdr:cNvPr id="82" name="楕円 81">
          <a:extLst>
            <a:ext uri="{FF2B5EF4-FFF2-40B4-BE49-F238E27FC236}">
              <a16:creationId xmlns:a16="http://schemas.microsoft.com/office/drawing/2014/main" id="{0BF18AE0-6CEC-4C0E-8CCD-B3BF63948816}"/>
            </a:ext>
          </a:extLst>
        </xdr:cNvPr>
        <xdr:cNvSpPr/>
      </xdr:nvSpPr>
      <xdr:spPr>
        <a:xfrm>
          <a:off x="1001643" y="6674899"/>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38</xdr:row>
      <xdr:rowOff>84455</xdr:rowOff>
    </xdr:from>
    <xdr:to>
      <xdr:col>10</xdr:col>
      <xdr:colOff>114300</xdr:colOff>
      <xdr:row>38</xdr:row>
      <xdr:rowOff>116205</xdr:rowOff>
    </xdr:to>
    <xdr:cxnSp macro="">
      <xdr:nvCxnSpPr>
        <xdr:cNvPr id="83" name="直線コネクタ 82">
          <a:extLst>
            <a:ext uri="{FF2B5EF4-FFF2-40B4-BE49-F238E27FC236}">
              <a16:creationId xmlns:a16="http://schemas.microsoft.com/office/drawing/2014/main" id="{449AE391-566D-47CA-B217-490B107296F6}"/>
            </a:ext>
          </a:extLst>
        </xdr:cNvPr>
        <xdr:cNvCxnSpPr/>
      </xdr:nvCxnSpPr>
      <xdr:spPr>
        <a:xfrm>
          <a:off x="1049268" y="6723794"/>
          <a:ext cx="814319"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139700</xdr:rowOff>
    </xdr:from>
    <xdr:ext cx="405130" cy="249555"/>
    <xdr:sp macro="" textlink="">
      <xdr:nvSpPr>
        <xdr:cNvPr id="84" name="n_1aveValue【図書館】&#10;有形固定資産減価償却率">
          <a:extLst>
            <a:ext uri="{FF2B5EF4-FFF2-40B4-BE49-F238E27FC236}">
              <a16:creationId xmlns:a16="http://schemas.microsoft.com/office/drawing/2014/main" id="{B9B3B9EA-2909-485C-AB30-4E986EBD6DF3}"/>
            </a:ext>
          </a:extLst>
        </xdr:cNvPr>
        <xdr:cNvSpPr txBox="1"/>
      </xdr:nvSpPr>
      <xdr:spPr>
        <a:xfrm>
          <a:off x="3301752" y="6254253"/>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22225</xdr:rowOff>
    </xdr:from>
    <xdr:ext cx="405130" cy="248920"/>
    <xdr:sp macro="" textlink="">
      <xdr:nvSpPr>
        <xdr:cNvPr id="85" name="n_2aveValue【図書館】&#10;有形固定資産減価償却率">
          <a:extLst>
            <a:ext uri="{FF2B5EF4-FFF2-40B4-BE49-F238E27FC236}">
              <a16:creationId xmlns:a16="http://schemas.microsoft.com/office/drawing/2014/main" id="{5EEF4D8C-AA8F-4908-AB81-A7430DF592B8}"/>
            </a:ext>
          </a:extLst>
        </xdr:cNvPr>
        <xdr:cNvSpPr txBox="1"/>
      </xdr:nvSpPr>
      <xdr:spPr>
        <a:xfrm>
          <a:off x="2487737" y="631170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48260</xdr:rowOff>
    </xdr:from>
    <xdr:ext cx="405130" cy="249555"/>
    <xdr:sp macro="" textlink="">
      <xdr:nvSpPr>
        <xdr:cNvPr id="86" name="n_3aveValue【図書館】&#10;有形固定資産減価償却率">
          <a:extLst>
            <a:ext uri="{FF2B5EF4-FFF2-40B4-BE49-F238E27FC236}">
              <a16:creationId xmlns:a16="http://schemas.microsoft.com/office/drawing/2014/main" id="{0D292A7C-EA43-49E9-B22A-98D9DFFE88B8}"/>
            </a:ext>
          </a:extLst>
        </xdr:cNvPr>
        <xdr:cNvSpPr txBox="1"/>
      </xdr:nvSpPr>
      <xdr:spPr>
        <a:xfrm>
          <a:off x="1676593" y="633774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26670</xdr:rowOff>
    </xdr:from>
    <xdr:ext cx="405130" cy="248920"/>
    <xdr:sp macro="" textlink="">
      <xdr:nvSpPr>
        <xdr:cNvPr id="87" name="n_4aveValue【図書館】&#10;有形固定資産減価償却率">
          <a:extLst>
            <a:ext uri="{FF2B5EF4-FFF2-40B4-BE49-F238E27FC236}">
              <a16:creationId xmlns:a16="http://schemas.microsoft.com/office/drawing/2014/main" id="{745F93EF-F0F1-4790-9093-E982EDC05779}"/>
            </a:ext>
          </a:extLst>
        </xdr:cNvPr>
        <xdr:cNvSpPr txBox="1"/>
      </xdr:nvSpPr>
      <xdr:spPr>
        <a:xfrm>
          <a:off x="865450" y="6316152"/>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53975</xdr:rowOff>
    </xdr:from>
    <xdr:ext cx="405130" cy="248920"/>
    <xdr:sp macro="" textlink="">
      <xdr:nvSpPr>
        <xdr:cNvPr id="88" name="n_1mainValue【図書館】&#10;有形固定資産減価償却率">
          <a:extLst>
            <a:ext uri="{FF2B5EF4-FFF2-40B4-BE49-F238E27FC236}">
              <a16:creationId xmlns:a16="http://schemas.microsoft.com/office/drawing/2014/main" id="{8AB347DD-B891-4E2B-9245-3FBE2284B21E}"/>
            </a:ext>
          </a:extLst>
        </xdr:cNvPr>
        <xdr:cNvSpPr txBox="1"/>
      </xdr:nvSpPr>
      <xdr:spPr>
        <a:xfrm>
          <a:off x="3301752" y="6868243"/>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22860</xdr:rowOff>
    </xdr:from>
    <xdr:ext cx="405130" cy="248920"/>
    <xdr:sp macro="" textlink="">
      <xdr:nvSpPr>
        <xdr:cNvPr id="89" name="n_2mainValue【図書館】&#10;有形固定資産減価償却率">
          <a:extLst>
            <a:ext uri="{FF2B5EF4-FFF2-40B4-BE49-F238E27FC236}">
              <a16:creationId xmlns:a16="http://schemas.microsoft.com/office/drawing/2014/main" id="{BBEAA38A-2013-4D08-8455-7386A82E76B6}"/>
            </a:ext>
          </a:extLst>
        </xdr:cNvPr>
        <xdr:cNvSpPr txBox="1"/>
      </xdr:nvSpPr>
      <xdr:spPr>
        <a:xfrm>
          <a:off x="2487737" y="6837128"/>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156210</xdr:rowOff>
    </xdr:from>
    <xdr:ext cx="405130" cy="248920"/>
    <xdr:sp macro="" textlink="">
      <xdr:nvSpPr>
        <xdr:cNvPr id="90" name="n_3mainValue【図書館】&#10;有形固定資産減価償却率">
          <a:extLst>
            <a:ext uri="{FF2B5EF4-FFF2-40B4-BE49-F238E27FC236}">
              <a16:creationId xmlns:a16="http://schemas.microsoft.com/office/drawing/2014/main" id="{DF7D494C-9C67-4145-876A-9081CEBA44E7}"/>
            </a:ext>
          </a:extLst>
        </xdr:cNvPr>
        <xdr:cNvSpPr txBox="1"/>
      </xdr:nvSpPr>
      <xdr:spPr>
        <a:xfrm>
          <a:off x="1676593" y="6795549"/>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125095</xdr:rowOff>
    </xdr:from>
    <xdr:ext cx="405130" cy="248920"/>
    <xdr:sp macro="" textlink="">
      <xdr:nvSpPr>
        <xdr:cNvPr id="91" name="n_4mainValue【図書館】&#10;有形固定資産減価償却率">
          <a:extLst>
            <a:ext uri="{FF2B5EF4-FFF2-40B4-BE49-F238E27FC236}">
              <a16:creationId xmlns:a16="http://schemas.microsoft.com/office/drawing/2014/main" id="{3AF135B4-B2D8-457B-98A9-72BBAAC6C916}"/>
            </a:ext>
          </a:extLst>
        </xdr:cNvPr>
        <xdr:cNvSpPr txBox="1"/>
      </xdr:nvSpPr>
      <xdr:spPr>
        <a:xfrm>
          <a:off x="865450" y="676443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DE670FBB-4840-4ADA-9E65-04CD2F76089B}"/>
            </a:ext>
          </a:extLst>
        </xdr:cNvPr>
        <xdr:cNvSpPr/>
      </xdr:nvSpPr>
      <xdr:spPr>
        <a:xfrm>
          <a:off x="6074576" y="4263362"/>
          <a:ext cx="4335117" cy="6514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3" name="正方形/長方形 92">
          <a:extLst>
            <a:ext uri="{FF2B5EF4-FFF2-40B4-BE49-F238E27FC236}">
              <a16:creationId xmlns:a16="http://schemas.microsoft.com/office/drawing/2014/main" id="{04CED99D-FF7D-408C-B9FC-6EBDFD94D89E}"/>
            </a:ext>
          </a:extLst>
        </xdr:cNvPr>
        <xdr:cNvSpPr/>
      </xdr:nvSpPr>
      <xdr:spPr>
        <a:xfrm>
          <a:off x="6186004"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4" name="正方形/長方形 93">
          <a:extLst>
            <a:ext uri="{FF2B5EF4-FFF2-40B4-BE49-F238E27FC236}">
              <a16:creationId xmlns:a16="http://schemas.microsoft.com/office/drawing/2014/main" id="{FE527134-7FC1-4BEB-A7D9-C2978E79ADD2}"/>
            </a:ext>
          </a:extLst>
        </xdr:cNvPr>
        <xdr:cNvSpPr/>
      </xdr:nvSpPr>
      <xdr:spPr>
        <a:xfrm>
          <a:off x="6186004"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5" name="正方形/長方形 94">
          <a:extLst>
            <a:ext uri="{FF2B5EF4-FFF2-40B4-BE49-F238E27FC236}">
              <a16:creationId xmlns:a16="http://schemas.microsoft.com/office/drawing/2014/main" id="{DAF8AFC8-F84C-4450-96B9-5DBED394FA6A}"/>
            </a:ext>
          </a:extLst>
        </xdr:cNvPr>
        <xdr:cNvSpPr/>
      </xdr:nvSpPr>
      <xdr:spPr>
        <a:xfrm>
          <a:off x="7124148"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6" name="正方形/長方形 95">
          <a:extLst>
            <a:ext uri="{FF2B5EF4-FFF2-40B4-BE49-F238E27FC236}">
              <a16:creationId xmlns:a16="http://schemas.microsoft.com/office/drawing/2014/main" id="{9E6502CA-C2BF-4AA6-9F37-5E8312F006DD}"/>
            </a:ext>
          </a:extLst>
        </xdr:cNvPr>
        <xdr:cNvSpPr/>
      </xdr:nvSpPr>
      <xdr:spPr>
        <a:xfrm>
          <a:off x="7124148"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7" name="正方形/長方形 96">
          <a:extLst>
            <a:ext uri="{FF2B5EF4-FFF2-40B4-BE49-F238E27FC236}">
              <a16:creationId xmlns:a16="http://schemas.microsoft.com/office/drawing/2014/main" id="{A44D66BD-A0DD-432F-9721-E82918D48617}"/>
            </a:ext>
          </a:extLst>
        </xdr:cNvPr>
        <xdr:cNvSpPr/>
      </xdr:nvSpPr>
      <xdr:spPr>
        <a:xfrm>
          <a:off x="8173720"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8" name="正方形/長方形 97">
          <a:extLst>
            <a:ext uri="{FF2B5EF4-FFF2-40B4-BE49-F238E27FC236}">
              <a16:creationId xmlns:a16="http://schemas.microsoft.com/office/drawing/2014/main" id="{7D185AC1-696F-4E7F-904B-C3C09AC92E64}"/>
            </a:ext>
          </a:extLst>
        </xdr:cNvPr>
        <xdr:cNvSpPr/>
      </xdr:nvSpPr>
      <xdr:spPr>
        <a:xfrm>
          <a:off x="8173720"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9" name="正方形/長方形 98">
          <a:extLst>
            <a:ext uri="{FF2B5EF4-FFF2-40B4-BE49-F238E27FC236}">
              <a16:creationId xmlns:a16="http://schemas.microsoft.com/office/drawing/2014/main" id="{405B2971-A63F-461F-9058-6AAEDB3DFD8A}"/>
            </a:ext>
          </a:extLst>
        </xdr:cNvPr>
        <xdr:cNvSpPr/>
      </xdr:nvSpPr>
      <xdr:spPr>
        <a:xfrm>
          <a:off x="6074576" y="5433253"/>
          <a:ext cx="4335117"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85" cy="217170"/>
    <xdr:sp macro="" textlink="">
      <xdr:nvSpPr>
        <xdr:cNvPr id="100" name="テキスト ボックス 99">
          <a:extLst>
            <a:ext uri="{FF2B5EF4-FFF2-40B4-BE49-F238E27FC236}">
              <a16:creationId xmlns:a16="http://schemas.microsoft.com/office/drawing/2014/main" id="{F7C1972C-60B7-4FCC-B945-05DE96876B6E}"/>
            </a:ext>
          </a:extLst>
        </xdr:cNvPr>
        <xdr:cNvSpPr txBox="1"/>
      </xdr:nvSpPr>
      <xdr:spPr>
        <a:xfrm>
          <a:off x="6036476" y="523991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1" name="直線コネクタ 100">
          <a:extLst>
            <a:ext uri="{FF2B5EF4-FFF2-40B4-BE49-F238E27FC236}">
              <a16:creationId xmlns:a16="http://schemas.microsoft.com/office/drawing/2014/main" id="{28B9AC6B-ADD2-489D-A062-CD5DEDBFB3AC}"/>
            </a:ext>
          </a:extLst>
        </xdr:cNvPr>
        <xdr:cNvCxnSpPr/>
      </xdr:nvCxnSpPr>
      <xdr:spPr>
        <a:xfrm>
          <a:off x="6074576" y="776193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2" name="直線コネクタ 101">
          <a:extLst>
            <a:ext uri="{FF2B5EF4-FFF2-40B4-BE49-F238E27FC236}">
              <a16:creationId xmlns:a16="http://schemas.microsoft.com/office/drawing/2014/main" id="{A243E0F4-29E0-40F3-AC8D-534D9F94832C}"/>
            </a:ext>
          </a:extLst>
        </xdr:cNvPr>
        <xdr:cNvCxnSpPr/>
      </xdr:nvCxnSpPr>
      <xdr:spPr>
        <a:xfrm>
          <a:off x="6074576" y="737588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6725" cy="249555"/>
    <xdr:sp macro="" textlink="">
      <xdr:nvSpPr>
        <xdr:cNvPr id="103" name="テキスト ボックス 102">
          <a:extLst>
            <a:ext uri="{FF2B5EF4-FFF2-40B4-BE49-F238E27FC236}">
              <a16:creationId xmlns:a16="http://schemas.microsoft.com/office/drawing/2014/main" id="{6857B9A0-967B-4908-B338-AF9FC6C032FA}"/>
            </a:ext>
          </a:extLst>
        </xdr:cNvPr>
        <xdr:cNvSpPr txBox="1"/>
      </xdr:nvSpPr>
      <xdr:spPr>
        <a:xfrm>
          <a:off x="5638358" y="722889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5EDA845-E650-48A4-AFE4-834E824B8BFB}"/>
            </a:ext>
          </a:extLst>
        </xdr:cNvPr>
        <xdr:cNvCxnSpPr/>
      </xdr:nvCxnSpPr>
      <xdr:spPr>
        <a:xfrm>
          <a:off x="6074576" y="698919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27940</xdr:rowOff>
    </xdr:from>
    <xdr:ext cx="466725" cy="248920"/>
    <xdr:sp macro="" textlink="">
      <xdr:nvSpPr>
        <xdr:cNvPr id="105" name="テキスト ボックス 104">
          <a:extLst>
            <a:ext uri="{FF2B5EF4-FFF2-40B4-BE49-F238E27FC236}">
              <a16:creationId xmlns:a16="http://schemas.microsoft.com/office/drawing/2014/main" id="{972BC002-7CFF-4185-AF2C-ABAE881A7875}"/>
            </a:ext>
          </a:extLst>
        </xdr:cNvPr>
        <xdr:cNvSpPr txBox="1"/>
      </xdr:nvSpPr>
      <xdr:spPr>
        <a:xfrm>
          <a:off x="5638358" y="6842208"/>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6" name="直線コネクタ 105">
          <a:extLst>
            <a:ext uri="{FF2B5EF4-FFF2-40B4-BE49-F238E27FC236}">
              <a16:creationId xmlns:a16="http://schemas.microsoft.com/office/drawing/2014/main" id="{1A2FE5F2-E6B4-484D-9D81-57796473D595}"/>
            </a:ext>
          </a:extLst>
        </xdr:cNvPr>
        <xdr:cNvCxnSpPr/>
      </xdr:nvCxnSpPr>
      <xdr:spPr>
        <a:xfrm>
          <a:off x="6074576" y="659268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156845</xdr:rowOff>
    </xdr:from>
    <xdr:ext cx="466725" cy="248920"/>
    <xdr:sp macro="" textlink="">
      <xdr:nvSpPr>
        <xdr:cNvPr id="107" name="テキスト ボックス 106">
          <a:extLst>
            <a:ext uri="{FF2B5EF4-FFF2-40B4-BE49-F238E27FC236}">
              <a16:creationId xmlns:a16="http://schemas.microsoft.com/office/drawing/2014/main" id="{D10993B0-BD17-4F33-98FC-EB0CA0347412}"/>
            </a:ext>
          </a:extLst>
        </xdr:cNvPr>
        <xdr:cNvSpPr txBox="1"/>
      </xdr:nvSpPr>
      <xdr:spPr>
        <a:xfrm>
          <a:off x="5638358" y="644632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8" name="直線コネクタ 107">
          <a:extLst>
            <a:ext uri="{FF2B5EF4-FFF2-40B4-BE49-F238E27FC236}">
              <a16:creationId xmlns:a16="http://schemas.microsoft.com/office/drawing/2014/main" id="{22D13B05-4533-40CD-AB39-2041302586AE}"/>
            </a:ext>
          </a:extLst>
        </xdr:cNvPr>
        <xdr:cNvCxnSpPr/>
      </xdr:nvCxnSpPr>
      <xdr:spPr>
        <a:xfrm>
          <a:off x="6074576" y="620662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120015</xdr:rowOff>
    </xdr:from>
    <xdr:ext cx="466725" cy="248920"/>
    <xdr:sp macro="" textlink="">
      <xdr:nvSpPr>
        <xdr:cNvPr id="109" name="テキスト ボックス 108">
          <a:extLst>
            <a:ext uri="{FF2B5EF4-FFF2-40B4-BE49-F238E27FC236}">
              <a16:creationId xmlns:a16="http://schemas.microsoft.com/office/drawing/2014/main" id="{0F110125-A08D-4CE8-8F62-103E67FE295B}"/>
            </a:ext>
          </a:extLst>
        </xdr:cNvPr>
        <xdr:cNvSpPr txBox="1"/>
      </xdr:nvSpPr>
      <xdr:spPr>
        <a:xfrm>
          <a:off x="5638358" y="6059639"/>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10" name="直線コネクタ 109">
          <a:extLst>
            <a:ext uri="{FF2B5EF4-FFF2-40B4-BE49-F238E27FC236}">
              <a16:creationId xmlns:a16="http://schemas.microsoft.com/office/drawing/2014/main" id="{E92871A9-B40E-497A-A851-E31997528214}"/>
            </a:ext>
          </a:extLst>
        </xdr:cNvPr>
        <xdr:cNvCxnSpPr/>
      </xdr:nvCxnSpPr>
      <xdr:spPr>
        <a:xfrm>
          <a:off x="6074576" y="581994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83185</xdr:rowOff>
    </xdr:from>
    <xdr:ext cx="466725" cy="248920"/>
    <xdr:sp macro="" textlink="">
      <xdr:nvSpPr>
        <xdr:cNvPr id="111" name="テキスト ボックス 110">
          <a:extLst>
            <a:ext uri="{FF2B5EF4-FFF2-40B4-BE49-F238E27FC236}">
              <a16:creationId xmlns:a16="http://schemas.microsoft.com/office/drawing/2014/main" id="{DE9C8553-DA3D-4480-9A8C-DC70159C18FF}"/>
            </a:ext>
          </a:extLst>
        </xdr:cNvPr>
        <xdr:cNvSpPr txBox="1"/>
      </xdr:nvSpPr>
      <xdr:spPr>
        <a:xfrm>
          <a:off x="5638358" y="5672952"/>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5AF7C10A-B322-4FF2-B957-74536D49735F}"/>
            </a:ext>
          </a:extLst>
        </xdr:cNvPr>
        <xdr:cNvCxnSpPr/>
      </xdr:nvCxnSpPr>
      <xdr:spPr>
        <a:xfrm>
          <a:off x="6074576" y="543325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46355</xdr:rowOff>
    </xdr:from>
    <xdr:ext cx="466725" cy="249555"/>
    <xdr:sp macro="" textlink="">
      <xdr:nvSpPr>
        <xdr:cNvPr id="113" name="テキスト ボックス 112">
          <a:extLst>
            <a:ext uri="{FF2B5EF4-FFF2-40B4-BE49-F238E27FC236}">
              <a16:creationId xmlns:a16="http://schemas.microsoft.com/office/drawing/2014/main" id="{B285A3DC-A6AC-44C4-A74F-74B7E38D5F9E}"/>
            </a:ext>
          </a:extLst>
        </xdr:cNvPr>
        <xdr:cNvSpPr txBox="1"/>
      </xdr:nvSpPr>
      <xdr:spPr>
        <a:xfrm>
          <a:off x="5638358" y="52862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4" name="【図書館】&#10;一人当たり面積グラフ枠">
          <a:extLst>
            <a:ext uri="{FF2B5EF4-FFF2-40B4-BE49-F238E27FC236}">
              <a16:creationId xmlns:a16="http://schemas.microsoft.com/office/drawing/2014/main" id="{B190445A-0CD0-4D93-9992-70E459374046}"/>
            </a:ext>
          </a:extLst>
        </xdr:cNvPr>
        <xdr:cNvSpPr/>
      </xdr:nvSpPr>
      <xdr:spPr>
        <a:xfrm>
          <a:off x="6074576" y="5433253"/>
          <a:ext cx="4335117"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66040</xdr:rowOff>
    </xdr:from>
    <xdr:to>
      <xdr:col>54</xdr:col>
      <xdr:colOff>174625</xdr:colOff>
      <xdr:row>41</xdr:row>
      <xdr:rowOff>84455</xdr:rowOff>
    </xdr:to>
    <xdr:cxnSp macro="">
      <xdr:nvCxnSpPr>
        <xdr:cNvPr id="115" name="直線コネクタ 114">
          <a:extLst>
            <a:ext uri="{FF2B5EF4-FFF2-40B4-BE49-F238E27FC236}">
              <a16:creationId xmlns:a16="http://schemas.microsoft.com/office/drawing/2014/main" id="{0071A0EC-7A8C-47D2-A30E-92D924002E27}"/>
            </a:ext>
          </a:extLst>
        </xdr:cNvPr>
        <xdr:cNvCxnSpPr/>
      </xdr:nvCxnSpPr>
      <xdr:spPr>
        <a:xfrm flipV="1">
          <a:off x="9620775" y="6005664"/>
          <a:ext cx="0" cy="124291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88265</xdr:rowOff>
    </xdr:from>
    <xdr:ext cx="469265" cy="248920"/>
    <xdr:sp macro="" textlink="">
      <xdr:nvSpPr>
        <xdr:cNvPr id="116" name="【図書館】&#10;一人当たり面積最小値テキスト">
          <a:extLst>
            <a:ext uri="{FF2B5EF4-FFF2-40B4-BE49-F238E27FC236}">
              <a16:creationId xmlns:a16="http://schemas.microsoft.com/office/drawing/2014/main" id="{7C626BC2-D9AA-42EA-B5FF-F64B2B83A47E}"/>
            </a:ext>
          </a:extLst>
        </xdr:cNvPr>
        <xdr:cNvSpPr txBox="1"/>
      </xdr:nvSpPr>
      <xdr:spPr>
        <a:xfrm>
          <a:off x="9659178" y="7252390"/>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84455</xdr:rowOff>
    </xdr:from>
    <xdr:to>
      <xdr:col>55</xdr:col>
      <xdr:colOff>88900</xdr:colOff>
      <xdr:row>41</xdr:row>
      <xdr:rowOff>84455</xdr:rowOff>
    </xdr:to>
    <xdr:cxnSp macro="">
      <xdr:nvCxnSpPr>
        <xdr:cNvPr id="117" name="直線コネクタ 116">
          <a:extLst>
            <a:ext uri="{FF2B5EF4-FFF2-40B4-BE49-F238E27FC236}">
              <a16:creationId xmlns:a16="http://schemas.microsoft.com/office/drawing/2014/main" id="{77D89266-0429-4905-AE48-A9DFEB67DBF2}"/>
            </a:ext>
          </a:extLst>
        </xdr:cNvPr>
        <xdr:cNvCxnSpPr/>
      </xdr:nvCxnSpPr>
      <xdr:spPr>
        <a:xfrm>
          <a:off x="9547750" y="7248580"/>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14605</xdr:rowOff>
    </xdr:from>
    <xdr:ext cx="469265" cy="249555"/>
    <xdr:sp macro="" textlink="">
      <xdr:nvSpPr>
        <xdr:cNvPr id="118" name="【図書館】&#10;一人当たり面積最大値テキスト">
          <a:extLst>
            <a:ext uri="{FF2B5EF4-FFF2-40B4-BE49-F238E27FC236}">
              <a16:creationId xmlns:a16="http://schemas.microsoft.com/office/drawing/2014/main" id="{84A0BB7E-AFE0-40A7-98A2-7C9B8A14B351}"/>
            </a:ext>
          </a:extLst>
        </xdr:cNvPr>
        <xdr:cNvSpPr txBox="1"/>
      </xdr:nvSpPr>
      <xdr:spPr>
        <a:xfrm>
          <a:off x="9659178" y="5779301"/>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66040</xdr:rowOff>
    </xdr:from>
    <xdr:to>
      <xdr:col>55</xdr:col>
      <xdr:colOff>88900</xdr:colOff>
      <xdr:row>34</xdr:row>
      <xdr:rowOff>66040</xdr:rowOff>
    </xdr:to>
    <xdr:cxnSp macro="">
      <xdr:nvCxnSpPr>
        <xdr:cNvPr id="119" name="直線コネクタ 118">
          <a:extLst>
            <a:ext uri="{FF2B5EF4-FFF2-40B4-BE49-F238E27FC236}">
              <a16:creationId xmlns:a16="http://schemas.microsoft.com/office/drawing/2014/main" id="{BDB6B538-8162-46FA-96F8-F4BD1F28CABE}"/>
            </a:ext>
          </a:extLst>
        </xdr:cNvPr>
        <xdr:cNvCxnSpPr/>
      </xdr:nvCxnSpPr>
      <xdr:spPr>
        <a:xfrm>
          <a:off x="9547750" y="6005664"/>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106045</xdr:rowOff>
    </xdr:from>
    <xdr:ext cx="469265" cy="249555"/>
    <xdr:sp macro="" textlink="">
      <xdr:nvSpPr>
        <xdr:cNvPr id="120" name="【図書館】&#10;一人当たり面積平均値テキスト">
          <a:extLst>
            <a:ext uri="{FF2B5EF4-FFF2-40B4-BE49-F238E27FC236}">
              <a16:creationId xmlns:a16="http://schemas.microsoft.com/office/drawing/2014/main" id="{D40A71A0-32D7-4FF3-A91D-4DCB9928501C}"/>
            </a:ext>
          </a:extLst>
        </xdr:cNvPr>
        <xdr:cNvSpPr txBox="1"/>
      </xdr:nvSpPr>
      <xdr:spPr>
        <a:xfrm>
          <a:off x="9659178" y="6745384"/>
          <a:ext cx="469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127000</xdr:rowOff>
    </xdr:from>
    <xdr:to>
      <xdr:col>55</xdr:col>
      <xdr:colOff>50800</xdr:colOff>
      <xdr:row>39</xdr:row>
      <xdr:rowOff>60325</xdr:rowOff>
    </xdr:to>
    <xdr:sp macro="" textlink="">
      <xdr:nvSpPr>
        <xdr:cNvPr id="121" name="フローチャート: 判断 120">
          <a:extLst>
            <a:ext uri="{FF2B5EF4-FFF2-40B4-BE49-F238E27FC236}">
              <a16:creationId xmlns:a16="http://schemas.microsoft.com/office/drawing/2014/main" id="{D9D12DD5-FA72-4EA9-BD64-3EBC643A0E4E}"/>
            </a:ext>
          </a:extLst>
        </xdr:cNvPr>
        <xdr:cNvSpPr/>
      </xdr:nvSpPr>
      <xdr:spPr>
        <a:xfrm>
          <a:off x="9585850" y="6766339"/>
          <a:ext cx="86028" cy="10825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134620</xdr:rowOff>
    </xdr:from>
    <xdr:to>
      <xdr:col>50</xdr:col>
      <xdr:colOff>165100</xdr:colOff>
      <xdr:row>39</xdr:row>
      <xdr:rowOff>67310</xdr:rowOff>
    </xdr:to>
    <xdr:sp macro="" textlink="">
      <xdr:nvSpPr>
        <xdr:cNvPr id="122" name="フローチャート: 判断 121">
          <a:extLst>
            <a:ext uri="{FF2B5EF4-FFF2-40B4-BE49-F238E27FC236}">
              <a16:creationId xmlns:a16="http://schemas.microsoft.com/office/drawing/2014/main" id="{0B98EC30-906D-4E65-830D-9FE7470FE721}"/>
            </a:ext>
          </a:extLst>
        </xdr:cNvPr>
        <xdr:cNvSpPr/>
      </xdr:nvSpPr>
      <xdr:spPr>
        <a:xfrm>
          <a:off x="8809935" y="6773959"/>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149225</xdr:rowOff>
    </xdr:from>
    <xdr:to>
      <xdr:col>46</xdr:col>
      <xdr:colOff>38100</xdr:colOff>
      <xdr:row>39</xdr:row>
      <xdr:rowOff>81915</xdr:rowOff>
    </xdr:to>
    <xdr:sp macro="" textlink="">
      <xdr:nvSpPr>
        <xdr:cNvPr id="123" name="フローチャート: 判断 122">
          <a:extLst>
            <a:ext uri="{FF2B5EF4-FFF2-40B4-BE49-F238E27FC236}">
              <a16:creationId xmlns:a16="http://schemas.microsoft.com/office/drawing/2014/main" id="{B209961D-20A2-4A30-A0BC-B68B83AC941A}"/>
            </a:ext>
          </a:extLst>
        </xdr:cNvPr>
        <xdr:cNvSpPr/>
      </xdr:nvSpPr>
      <xdr:spPr>
        <a:xfrm>
          <a:off x="7998791" y="6788564"/>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163830</xdr:rowOff>
    </xdr:from>
    <xdr:to>
      <xdr:col>41</xdr:col>
      <xdr:colOff>101600</xdr:colOff>
      <xdr:row>39</xdr:row>
      <xdr:rowOff>96520</xdr:rowOff>
    </xdr:to>
    <xdr:sp macro="" textlink="">
      <xdr:nvSpPr>
        <xdr:cNvPr id="124" name="フローチャート: 判断 123">
          <a:extLst>
            <a:ext uri="{FF2B5EF4-FFF2-40B4-BE49-F238E27FC236}">
              <a16:creationId xmlns:a16="http://schemas.microsoft.com/office/drawing/2014/main" id="{0BF6DB15-2EE5-4721-BAB5-835BC453F77E}"/>
            </a:ext>
          </a:extLst>
        </xdr:cNvPr>
        <xdr:cNvSpPr/>
      </xdr:nvSpPr>
      <xdr:spPr>
        <a:xfrm>
          <a:off x="7172077" y="6803169"/>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35560</xdr:rowOff>
    </xdr:from>
    <xdr:to>
      <xdr:col>36</xdr:col>
      <xdr:colOff>165100</xdr:colOff>
      <xdr:row>39</xdr:row>
      <xdr:rowOff>133350</xdr:rowOff>
    </xdr:to>
    <xdr:sp macro="" textlink="">
      <xdr:nvSpPr>
        <xdr:cNvPr id="125" name="フローチャート: 判断 124">
          <a:extLst>
            <a:ext uri="{FF2B5EF4-FFF2-40B4-BE49-F238E27FC236}">
              <a16:creationId xmlns:a16="http://schemas.microsoft.com/office/drawing/2014/main" id="{FE39B07B-B8B5-44C0-AC5F-F9833E1B48A8}"/>
            </a:ext>
          </a:extLst>
        </xdr:cNvPr>
        <xdr:cNvSpPr/>
      </xdr:nvSpPr>
      <xdr:spPr>
        <a:xfrm>
          <a:off x="6360933" y="6849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C97B7C68-F2E6-4CE2-9FC5-E6BE32058826}"/>
            </a:ext>
          </a:extLst>
        </xdr:cNvPr>
        <xdr:cNvSpPr txBox="1"/>
      </xdr:nvSpPr>
      <xdr:spPr>
        <a:xfrm>
          <a:off x="9446150"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93560D10-11F4-4607-9B2B-F16B1C5BBCD4}"/>
            </a:ext>
          </a:extLst>
        </xdr:cNvPr>
        <xdr:cNvSpPr txBox="1"/>
      </xdr:nvSpPr>
      <xdr:spPr>
        <a:xfrm>
          <a:off x="8685806"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F74FC168-0191-4179-8904-C920F1870F8B}"/>
            </a:ext>
          </a:extLst>
        </xdr:cNvPr>
        <xdr:cNvSpPr txBox="1"/>
      </xdr:nvSpPr>
      <xdr:spPr>
        <a:xfrm>
          <a:off x="7871488"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E28E4077-5BF1-4B43-8E44-0547765F15BC}"/>
            </a:ext>
          </a:extLst>
        </xdr:cNvPr>
        <xdr:cNvSpPr txBox="1"/>
      </xdr:nvSpPr>
      <xdr:spPr>
        <a:xfrm>
          <a:off x="7047948"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30" name="テキスト ボックス 129">
          <a:extLst>
            <a:ext uri="{FF2B5EF4-FFF2-40B4-BE49-F238E27FC236}">
              <a16:creationId xmlns:a16="http://schemas.microsoft.com/office/drawing/2014/main" id="{5D56785B-BC22-4F41-9200-3F8D68E29319}"/>
            </a:ext>
          </a:extLst>
        </xdr:cNvPr>
        <xdr:cNvSpPr txBox="1"/>
      </xdr:nvSpPr>
      <xdr:spPr>
        <a:xfrm>
          <a:off x="6236804" y="7760031"/>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2540</xdr:rowOff>
    </xdr:from>
    <xdr:to>
      <xdr:col>55</xdr:col>
      <xdr:colOff>50800</xdr:colOff>
      <xdr:row>36</xdr:row>
      <xdr:rowOff>100330</xdr:rowOff>
    </xdr:to>
    <xdr:sp macro="" textlink="">
      <xdr:nvSpPr>
        <xdr:cNvPr id="131" name="楕円 130">
          <a:extLst>
            <a:ext uri="{FF2B5EF4-FFF2-40B4-BE49-F238E27FC236}">
              <a16:creationId xmlns:a16="http://schemas.microsoft.com/office/drawing/2014/main" id="{1F052327-EADF-4021-AE75-40675E8C559E}"/>
            </a:ext>
          </a:extLst>
        </xdr:cNvPr>
        <xdr:cNvSpPr/>
      </xdr:nvSpPr>
      <xdr:spPr>
        <a:xfrm>
          <a:off x="9585850" y="6292022"/>
          <a:ext cx="86028"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24765</xdr:rowOff>
    </xdr:from>
    <xdr:ext cx="469265" cy="248920"/>
    <xdr:sp macro="" textlink="">
      <xdr:nvSpPr>
        <xdr:cNvPr id="132" name="【図書館】&#10;一人当たり面積該当値テキスト">
          <a:extLst>
            <a:ext uri="{FF2B5EF4-FFF2-40B4-BE49-F238E27FC236}">
              <a16:creationId xmlns:a16="http://schemas.microsoft.com/office/drawing/2014/main" id="{DCE8D852-8F9B-46A8-B552-541FFF44F676}"/>
            </a:ext>
          </a:extLst>
        </xdr:cNvPr>
        <xdr:cNvSpPr txBox="1"/>
      </xdr:nvSpPr>
      <xdr:spPr>
        <a:xfrm>
          <a:off x="9659178" y="6139318"/>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24765</xdr:rowOff>
    </xdr:from>
    <xdr:to>
      <xdr:col>50</xdr:col>
      <xdr:colOff>165100</xdr:colOff>
      <xdr:row>36</xdr:row>
      <xdr:rowOff>122555</xdr:rowOff>
    </xdr:to>
    <xdr:sp macro="" textlink="">
      <xdr:nvSpPr>
        <xdr:cNvPr id="133" name="楕円 132">
          <a:extLst>
            <a:ext uri="{FF2B5EF4-FFF2-40B4-BE49-F238E27FC236}">
              <a16:creationId xmlns:a16="http://schemas.microsoft.com/office/drawing/2014/main" id="{B647023C-7816-40E8-83B4-B695B6A77C18}"/>
            </a:ext>
          </a:extLst>
        </xdr:cNvPr>
        <xdr:cNvSpPr/>
      </xdr:nvSpPr>
      <xdr:spPr>
        <a:xfrm>
          <a:off x="8809935" y="6314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51435</xdr:rowOff>
    </xdr:from>
    <xdr:to>
      <xdr:col>55</xdr:col>
      <xdr:colOff>0</xdr:colOff>
      <xdr:row>36</xdr:row>
      <xdr:rowOff>73025</xdr:rowOff>
    </xdr:to>
    <xdr:cxnSp macro="">
      <xdr:nvCxnSpPr>
        <xdr:cNvPr id="134" name="直線コネクタ 133">
          <a:extLst>
            <a:ext uri="{FF2B5EF4-FFF2-40B4-BE49-F238E27FC236}">
              <a16:creationId xmlns:a16="http://schemas.microsoft.com/office/drawing/2014/main" id="{6FC04FC0-3EED-4749-8622-DE45155638BE}"/>
            </a:ext>
          </a:extLst>
        </xdr:cNvPr>
        <xdr:cNvCxnSpPr/>
      </xdr:nvCxnSpPr>
      <xdr:spPr>
        <a:xfrm flipV="1">
          <a:off x="8860735" y="6340917"/>
          <a:ext cx="760343"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38735</xdr:rowOff>
    </xdr:from>
    <xdr:to>
      <xdr:col>46</xdr:col>
      <xdr:colOff>38100</xdr:colOff>
      <xdr:row>36</xdr:row>
      <xdr:rowOff>137160</xdr:rowOff>
    </xdr:to>
    <xdr:sp macro="" textlink="">
      <xdr:nvSpPr>
        <xdr:cNvPr id="135" name="楕円 134">
          <a:extLst>
            <a:ext uri="{FF2B5EF4-FFF2-40B4-BE49-F238E27FC236}">
              <a16:creationId xmlns:a16="http://schemas.microsoft.com/office/drawing/2014/main" id="{5A670BE7-F87C-461A-B9E3-D6703BC4D436}"/>
            </a:ext>
          </a:extLst>
        </xdr:cNvPr>
        <xdr:cNvSpPr/>
      </xdr:nvSpPr>
      <xdr:spPr>
        <a:xfrm>
          <a:off x="7998791" y="6328217"/>
          <a:ext cx="86029"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36</xdr:row>
      <xdr:rowOff>73025</xdr:rowOff>
    </xdr:from>
    <xdr:to>
      <xdr:col>50</xdr:col>
      <xdr:colOff>114300</xdr:colOff>
      <xdr:row>36</xdr:row>
      <xdr:rowOff>88265</xdr:rowOff>
    </xdr:to>
    <xdr:cxnSp macro="">
      <xdr:nvCxnSpPr>
        <xdr:cNvPr id="136" name="直線コネクタ 135">
          <a:extLst>
            <a:ext uri="{FF2B5EF4-FFF2-40B4-BE49-F238E27FC236}">
              <a16:creationId xmlns:a16="http://schemas.microsoft.com/office/drawing/2014/main" id="{CC4C6FCA-50A6-4263-9861-66B072253D5D}"/>
            </a:ext>
          </a:extLst>
        </xdr:cNvPr>
        <xdr:cNvCxnSpPr/>
      </xdr:nvCxnSpPr>
      <xdr:spPr>
        <a:xfrm flipV="1">
          <a:off x="8046416" y="6362507"/>
          <a:ext cx="814319"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53975</xdr:rowOff>
    </xdr:from>
    <xdr:to>
      <xdr:col>41</xdr:col>
      <xdr:colOff>101600</xdr:colOff>
      <xdr:row>36</xdr:row>
      <xdr:rowOff>151765</xdr:rowOff>
    </xdr:to>
    <xdr:sp macro="" textlink="">
      <xdr:nvSpPr>
        <xdr:cNvPr id="137" name="楕円 136">
          <a:extLst>
            <a:ext uri="{FF2B5EF4-FFF2-40B4-BE49-F238E27FC236}">
              <a16:creationId xmlns:a16="http://schemas.microsoft.com/office/drawing/2014/main" id="{ED5D69A9-9ACF-4BFB-882A-EF21F75A7B39}"/>
            </a:ext>
          </a:extLst>
        </xdr:cNvPr>
        <xdr:cNvSpPr/>
      </xdr:nvSpPr>
      <xdr:spPr>
        <a:xfrm>
          <a:off x="7172077" y="6343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88265</xdr:rowOff>
    </xdr:from>
    <xdr:to>
      <xdr:col>45</xdr:col>
      <xdr:colOff>174625</xdr:colOff>
      <xdr:row>36</xdr:row>
      <xdr:rowOff>102870</xdr:rowOff>
    </xdr:to>
    <xdr:cxnSp macro="">
      <xdr:nvCxnSpPr>
        <xdr:cNvPr id="138" name="直線コネクタ 137">
          <a:extLst>
            <a:ext uri="{FF2B5EF4-FFF2-40B4-BE49-F238E27FC236}">
              <a16:creationId xmlns:a16="http://schemas.microsoft.com/office/drawing/2014/main" id="{68469F4F-D81B-4E8A-98E6-261E950B38E1}"/>
            </a:ext>
          </a:extLst>
        </xdr:cNvPr>
        <xdr:cNvCxnSpPr/>
      </xdr:nvCxnSpPr>
      <xdr:spPr>
        <a:xfrm flipV="1">
          <a:off x="7222877" y="6377747"/>
          <a:ext cx="823539"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68580</xdr:rowOff>
    </xdr:from>
    <xdr:to>
      <xdr:col>36</xdr:col>
      <xdr:colOff>165100</xdr:colOff>
      <xdr:row>37</xdr:row>
      <xdr:rowOff>1270</xdr:rowOff>
    </xdr:to>
    <xdr:sp macro="" textlink="">
      <xdr:nvSpPr>
        <xdr:cNvPr id="139" name="楕円 138">
          <a:extLst>
            <a:ext uri="{FF2B5EF4-FFF2-40B4-BE49-F238E27FC236}">
              <a16:creationId xmlns:a16="http://schemas.microsoft.com/office/drawing/2014/main" id="{FB668D2D-9A22-4DB1-904A-08772A94DC68}"/>
            </a:ext>
          </a:extLst>
        </xdr:cNvPr>
        <xdr:cNvSpPr/>
      </xdr:nvSpPr>
      <xdr:spPr>
        <a:xfrm>
          <a:off x="6360933" y="6358062"/>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102870</xdr:rowOff>
    </xdr:from>
    <xdr:to>
      <xdr:col>41</xdr:col>
      <xdr:colOff>50800</xdr:colOff>
      <xdr:row>36</xdr:row>
      <xdr:rowOff>117475</xdr:rowOff>
    </xdr:to>
    <xdr:cxnSp macro="">
      <xdr:nvCxnSpPr>
        <xdr:cNvPr id="140" name="直線コネクタ 139">
          <a:extLst>
            <a:ext uri="{FF2B5EF4-FFF2-40B4-BE49-F238E27FC236}">
              <a16:creationId xmlns:a16="http://schemas.microsoft.com/office/drawing/2014/main" id="{96ADFB3E-9EC3-49E0-96AE-46BAFC55B1F1}"/>
            </a:ext>
          </a:extLst>
        </xdr:cNvPr>
        <xdr:cNvCxnSpPr/>
      </xdr:nvCxnSpPr>
      <xdr:spPr>
        <a:xfrm flipV="1">
          <a:off x="6411733" y="6392352"/>
          <a:ext cx="811144"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59055</xdr:rowOff>
    </xdr:from>
    <xdr:ext cx="469900" cy="248920"/>
    <xdr:sp macro="" textlink="">
      <xdr:nvSpPr>
        <xdr:cNvPr id="141" name="n_1aveValue【図書館】&#10;一人当たり面積">
          <a:extLst>
            <a:ext uri="{FF2B5EF4-FFF2-40B4-BE49-F238E27FC236}">
              <a16:creationId xmlns:a16="http://schemas.microsoft.com/office/drawing/2014/main" id="{41E70E70-E747-403C-801D-CEDF0CC174A3}"/>
            </a:ext>
          </a:extLst>
        </xdr:cNvPr>
        <xdr:cNvSpPr txBox="1"/>
      </xdr:nvSpPr>
      <xdr:spPr>
        <a:xfrm>
          <a:off x="8628656" y="6873323"/>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73025</xdr:rowOff>
    </xdr:from>
    <xdr:ext cx="469265" cy="249555"/>
    <xdr:sp macro="" textlink="">
      <xdr:nvSpPr>
        <xdr:cNvPr id="142" name="n_2aveValue【図書館】&#10;一人当たり面積">
          <a:extLst>
            <a:ext uri="{FF2B5EF4-FFF2-40B4-BE49-F238E27FC236}">
              <a16:creationId xmlns:a16="http://schemas.microsoft.com/office/drawing/2014/main" id="{FA40D18A-6F2B-4483-92B3-A518EE7FEB61}"/>
            </a:ext>
          </a:extLst>
        </xdr:cNvPr>
        <xdr:cNvSpPr txBox="1"/>
      </xdr:nvSpPr>
      <xdr:spPr>
        <a:xfrm>
          <a:off x="7830213" y="6887293"/>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88265</xdr:rowOff>
    </xdr:from>
    <xdr:ext cx="469265" cy="248920"/>
    <xdr:sp macro="" textlink="">
      <xdr:nvSpPr>
        <xdr:cNvPr id="143" name="n_3aveValue【図書館】&#10;一人当たり面積">
          <a:extLst>
            <a:ext uri="{FF2B5EF4-FFF2-40B4-BE49-F238E27FC236}">
              <a16:creationId xmlns:a16="http://schemas.microsoft.com/office/drawing/2014/main" id="{6866F732-2536-4DCF-A6F4-F0F2B36FB970}"/>
            </a:ext>
          </a:extLst>
        </xdr:cNvPr>
        <xdr:cNvSpPr txBox="1"/>
      </xdr:nvSpPr>
      <xdr:spPr>
        <a:xfrm>
          <a:off x="7003498" y="6902533"/>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125095</xdr:rowOff>
    </xdr:from>
    <xdr:ext cx="469265" cy="248920"/>
    <xdr:sp macro="" textlink="">
      <xdr:nvSpPr>
        <xdr:cNvPr id="144" name="n_4aveValue【図書館】&#10;一人当たり面積">
          <a:extLst>
            <a:ext uri="{FF2B5EF4-FFF2-40B4-BE49-F238E27FC236}">
              <a16:creationId xmlns:a16="http://schemas.microsoft.com/office/drawing/2014/main" id="{0CDFF397-6DA7-4BEA-91DF-9D46CB152385}"/>
            </a:ext>
          </a:extLst>
        </xdr:cNvPr>
        <xdr:cNvSpPr txBox="1"/>
      </xdr:nvSpPr>
      <xdr:spPr>
        <a:xfrm>
          <a:off x="6192354" y="6939363"/>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34</xdr:row>
      <xdr:rowOff>137795</xdr:rowOff>
    </xdr:from>
    <xdr:ext cx="469900" cy="249555"/>
    <xdr:sp macro="" textlink="">
      <xdr:nvSpPr>
        <xdr:cNvPr id="145" name="n_1mainValue【図書館】&#10;一人当たり面積">
          <a:extLst>
            <a:ext uri="{FF2B5EF4-FFF2-40B4-BE49-F238E27FC236}">
              <a16:creationId xmlns:a16="http://schemas.microsoft.com/office/drawing/2014/main" id="{389C7267-565B-401A-B353-70E090556F12}"/>
            </a:ext>
          </a:extLst>
        </xdr:cNvPr>
        <xdr:cNvSpPr txBox="1"/>
      </xdr:nvSpPr>
      <xdr:spPr>
        <a:xfrm>
          <a:off x="8628656" y="6077419"/>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34</xdr:row>
      <xdr:rowOff>153035</xdr:rowOff>
    </xdr:from>
    <xdr:ext cx="469265" cy="248920"/>
    <xdr:sp macro="" textlink="">
      <xdr:nvSpPr>
        <xdr:cNvPr id="146" name="n_2mainValue【図書館】&#10;一人当たり面積">
          <a:extLst>
            <a:ext uri="{FF2B5EF4-FFF2-40B4-BE49-F238E27FC236}">
              <a16:creationId xmlns:a16="http://schemas.microsoft.com/office/drawing/2014/main" id="{034F9450-D271-4795-A91A-EE1F8C1AB4C2}"/>
            </a:ext>
          </a:extLst>
        </xdr:cNvPr>
        <xdr:cNvSpPr txBox="1"/>
      </xdr:nvSpPr>
      <xdr:spPr>
        <a:xfrm>
          <a:off x="7830213" y="609265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2540</xdr:rowOff>
    </xdr:from>
    <xdr:ext cx="469265" cy="249555"/>
    <xdr:sp macro="" textlink="">
      <xdr:nvSpPr>
        <xdr:cNvPr id="147" name="n_3mainValue【図書館】&#10;一人当たり面積">
          <a:extLst>
            <a:ext uri="{FF2B5EF4-FFF2-40B4-BE49-F238E27FC236}">
              <a16:creationId xmlns:a16="http://schemas.microsoft.com/office/drawing/2014/main" id="{433AD6B0-9783-4837-8D4C-B8A07088E26A}"/>
            </a:ext>
          </a:extLst>
        </xdr:cNvPr>
        <xdr:cNvSpPr txBox="1"/>
      </xdr:nvSpPr>
      <xdr:spPr>
        <a:xfrm>
          <a:off x="7003498" y="6117093"/>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17145</xdr:rowOff>
    </xdr:from>
    <xdr:ext cx="469265" cy="248920"/>
    <xdr:sp macro="" textlink="">
      <xdr:nvSpPr>
        <xdr:cNvPr id="148" name="n_4mainValue【図書館】&#10;一人当たり面積">
          <a:extLst>
            <a:ext uri="{FF2B5EF4-FFF2-40B4-BE49-F238E27FC236}">
              <a16:creationId xmlns:a16="http://schemas.microsoft.com/office/drawing/2014/main" id="{539209E4-0DF1-4B73-B052-1D9B2E3EE1A4}"/>
            </a:ext>
          </a:extLst>
        </xdr:cNvPr>
        <xdr:cNvSpPr txBox="1"/>
      </xdr:nvSpPr>
      <xdr:spPr>
        <a:xfrm>
          <a:off x="6192354" y="6131698"/>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9" name="正方形/長方形 148">
          <a:extLst>
            <a:ext uri="{FF2B5EF4-FFF2-40B4-BE49-F238E27FC236}">
              <a16:creationId xmlns:a16="http://schemas.microsoft.com/office/drawing/2014/main" id="{80F9987D-8B56-4741-90CA-F93A05B091CD}"/>
            </a:ext>
          </a:extLst>
        </xdr:cNvPr>
        <xdr:cNvSpPr/>
      </xdr:nvSpPr>
      <xdr:spPr>
        <a:xfrm>
          <a:off x="699715" y="8148624"/>
          <a:ext cx="4350688" cy="65081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87874CD-7CA1-4875-AB8C-D8832E9801AF}"/>
            </a:ext>
          </a:extLst>
        </xdr:cNvPr>
        <xdr:cNvSpPr/>
      </xdr:nvSpPr>
      <xdr:spPr>
        <a:xfrm>
          <a:off x="826715"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1" name="正方形/長方形 150">
          <a:extLst>
            <a:ext uri="{FF2B5EF4-FFF2-40B4-BE49-F238E27FC236}">
              <a16:creationId xmlns:a16="http://schemas.microsoft.com/office/drawing/2014/main" id="{463C7CB4-0808-401B-906E-246B219AA173}"/>
            </a:ext>
          </a:extLst>
        </xdr:cNvPr>
        <xdr:cNvSpPr/>
      </xdr:nvSpPr>
      <xdr:spPr>
        <a:xfrm>
          <a:off x="826715"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2CED30C-FBD1-4198-8912-66A5B1586E16}"/>
            </a:ext>
          </a:extLst>
        </xdr:cNvPr>
        <xdr:cNvSpPr/>
      </xdr:nvSpPr>
      <xdr:spPr>
        <a:xfrm>
          <a:off x="1749287"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3" name="正方形/長方形 152">
          <a:extLst>
            <a:ext uri="{FF2B5EF4-FFF2-40B4-BE49-F238E27FC236}">
              <a16:creationId xmlns:a16="http://schemas.microsoft.com/office/drawing/2014/main" id="{D0D2AE40-1861-4C05-83E1-02A4289AEFA7}"/>
            </a:ext>
          </a:extLst>
        </xdr:cNvPr>
        <xdr:cNvSpPr/>
      </xdr:nvSpPr>
      <xdr:spPr>
        <a:xfrm>
          <a:off x="1749287"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96B9557-555B-4583-BBED-BE5A6693C14D}"/>
            </a:ext>
          </a:extLst>
        </xdr:cNvPr>
        <xdr:cNvSpPr/>
      </xdr:nvSpPr>
      <xdr:spPr>
        <a:xfrm>
          <a:off x="2798859"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5" name="正方形/長方形 154">
          <a:extLst>
            <a:ext uri="{FF2B5EF4-FFF2-40B4-BE49-F238E27FC236}">
              <a16:creationId xmlns:a16="http://schemas.microsoft.com/office/drawing/2014/main" id="{CFABD9F3-E0F9-4E44-BE71-B3E14A82E7F6}"/>
            </a:ext>
          </a:extLst>
        </xdr:cNvPr>
        <xdr:cNvSpPr/>
      </xdr:nvSpPr>
      <xdr:spPr>
        <a:xfrm>
          <a:off x="2798859"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6" name="正方形/長方形 155">
          <a:extLst>
            <a:ext uri="{FF2B5EF4-FFF2-40B4-BE49-F238E27FC236}">
              <a16:creationId xmlns:a16="http://schemas.microsoft.com/office/drawing/2014/main" id="{7DF9A39A-C4C7-44DD-A390-E64D9E1DA87C}"/>
            </a:ext>
          </a:extLst>
        </xdr:cNvPr>
        <xdr:cNvSpPr/>
      </xdr:nvSpPr>
      <xdr:spPr>
        <a:xfrm>
          <a:off x="699715" y="9318515"/>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7" name="テキスト ボックス 156">
          <a:extLst>
            <a:ext uri="{FF2B5EF4-FFF2-40B4-BE49-F238E27FC236}">
              <a16:creationId xmlns:a16="http://schemas.microsoft.com/office/drawing/2014/main" id="{1063A1C5-185B-4436-9C8A-9105869B68E5}"/>
            </a:ext>
          </a:extLst>
        </xdr:cNvPr>
        <xdr:cNvSpPr txBox="1"/>
      </xdr:nvSpPr>
      <xdr:spPr>
        <a:xfrm>
          <a:off x="677186" y="9125171"/>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8" name="直線コネクタ 157">
          <a:extLst>
            <a:ext uri="{FF2B5EF4-FFF2-40B4-BE49-F238E27FC236}">
              <a16:creationId xmlns:a16="http://schemas.microsoft.com/office/drawing/2014/main" id="{78ADAA59-DBB2-49E9-B2E6-CEE338718EBF}"/>
            </a:ext>
          </a:extLst>
        </xdr:cNvPr>
        <xdr:cNvCxnSpPr/>
      </xdr:nvCxnSpPr>
      <xdr:spPr>
        <a:xfrm>
          <a:off x="699715" y="1164719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6725" cy="249555"/>
    <xdr:sp macro="" textlink="">
      <xdr:nvSpPr>
        <xdr:cNvPr id="159" name="テキスト ボックス 158">
          <a:extLst>
            <a:ext uri="{FF2B5EF4-FFF2-40B4-BE49-F238E27FC236}">
              <a16:creationId xmlns:a16="http://schemas.microsoft.com/office/drawing/2014/main" id="{B031DE44-4E9F-41D3-A00B-874631438DBB}"/>
            </a:ext>
          </a:extLst>
        </xdr:cNvPr>
        <xdr:cNvSpPr txBox="1"/>
      </xdr:nvSpPr>
      <xdr:spPr>
        <a:xfrm>
          <a:off x="279069" y="1150020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73025</xdr:rowOff>
    </xdr:from>
    <xdr:to>
      <xdr:col>28</xdr:col>
      <xdr:colOff>114300</xdr:colOff>
      <xdr:row>64</xdr:row>
      <xdr:rowOff>73025</xdr:rowOff>
    </xdr:to>
    <xdr:cxnSp macro="">
      <xdr:nvCxnSpPr>
        <xdr:cNvPr id="160" name="直線コネクタ 159">
          <a:extLst>
            <a:ext uri="{FF2B5EF4-FFF2-40B4-BE49-F238E27FC236}">
              <a16:creationId xmlns:a16="http://schemas.microsoft.com/office/drawing/2014/main" id="{75AD31B5-74CF-4D59-8023-554E715FBFF3}"/>
            </a:ext>
          </a:extLst>
        </xdr:cNvPr>
        <xdr:cNvCxnSpPr/>
      </xdr:nvCxnSpPr>
      <xdr:spPr>
        <a:xfrm>
          <a:off x="699715" y="1126051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101600</xdr:rowOff>
    </xdr:from>
    <xdr:ext cx="466725" cy="249555"/>
    <xdr:sp macro="" textlink="">
      <xdr:nvSpPr>
        <xdr:cNvPr id="161" name="テキスト ボックス 160">
          <a:extLst>
            <a:ext uri="{FF2B5EF4-FFF2-40B4-BE49-F238E27FC236}">
              <a16:creationId xmlns:a16="http://schemas.microsoft.com/office/drawing/2014/main" id="{B1FD8382-F907-4DFF-B705-CC4D153A667B}"/>
            </a:ext>
          </a:extLst>
        </xdr:cNvPr>
        <xdr:cNvSpPr txBox="1"/>
      </xdr:nvSpPr>
      <xdr:spPr>
        <a:xfrm>
          <a:off x="279069" y="11114157"/>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36830</xdr:rowOff>
    </xdr:from>
    <xdr:to>
      <xdr:col>28</xdr:col>
      <xdr:colOff>114300</xdr:colOff>
      <xdr:row>62</xdr:row>
      <xdr:rowOff>36830</xdr:rowOff>
    </xdr:to>
    <xdr:cxnSp macro="">
      <xdr:nvCxnSpPr>
        <xdr:cNvPr id="162" name="直線コネクタ 161">
          <a:extLst>
            <a:ext uri="{FF2B5EF4-FFF2-40B4-BE49-F238E27FC236}">
              <a16:creationId xmlns:a16="http://schemas.microsoft.com/office/drawing/2014/main" id="{BB37F75A-209D-413E-A96F-3E4DABF10A7D}"/>
            </a:ext>
          </a:extLst>
        </xdr:cNvPr>
        <xdr:cNvCxnSpPr/>
      </xdr:nvCxnSpPr>
      <xdr:spPr>
        <a:xfrm>
          <a:off x="699715" y="108744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64770</xdr:rowOff>
    </xdr:from>
    <xdr:ext cx="403225" cy="249555"/>
    <xdr:sp macro="" textlink="">
      <xdr:nvSpPr>
        <xdr:cNvPr id="163" name="テキスト ボックス 162">
          <a:extLst>
            <a:ext uri="{FF2B5EF4-FFF2-40B4-BE49-F238E27FC236}">
              <a16:creationId xmlns:a16="http://schemas.microsoft.com/office/drawing/2014/main" id="{04F7836C-2609-4129-B712-675C0DD2D30D}"/>
            </a:ext>
          </a:extLst>
        </xdr:cNvPr>
        <xdr:cNvSpPr txBox="1"/>
      </xdr:nvSpPr>
      <xdr:spPr>
        <a:xfrm>
          <a:off x="343204" y="10727469"/>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66F8BE2-1DB9-41C4-9C64-FB9DB7F8266A}"/>
            </a:ext>
          </a:extLst>
        </xdr:cNvPr>
        <xdr:cNvCxnSpPr/>
      </xdr:nvCxnSpPr>
      <xdr:spPr>
        <a:xfrm>
          <a:off x="699715" y="1048777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27940</xdr:rowOff>
    </xdr:from>
    <xdr:ext cx="403225" cy="248920"/>
    <xdr:sp macro="" textlink="">
      <xdr:nvSpPr>
        <xdr:cNvPr id="165" name="テキスト ボックス 164">
          <a:extLst>
            <a:ext uri="{FF2B5EF4-FFF2-40B4-BE49-F238E27FC236}">
              <a16:creationId xmlns:a16="http://schemas.microsoft.com/office/drawing/2014/main" id="{7F1108EF-2847-4800-AF11-23C748A4F96A}"/>
            </a:ext>
          </a:extLst>
        </xdr:cNvPr>
        <xdr:cNvSpPr txBox="1"/>
      </xdr:nvSpPr>
      <xdr:spPr>
        <a:xfrm>
          <a:off x="343204" y="10340782"/>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128270</xdr:rowOff>
    </xdr:from>
    <xdr:to>
      <xdr:col>28</xdr:col>
      <xdr:colOff>114300</xdr:colOff>
      <xdr:row>57</xdr:row>
      <xdr:rowOff>128270</xdr:rowOff>
    </xdr:to>
    <xdr:cxnSp macro="">
      <xdr:nvCxnSpPr>
        <xdr:cNvPr id="166" name="直線コネクタ 165">
          <a:extLst>
            <a:ext uri="{FF2B5EF4-FFF2-40B4-BE49-F238E27FC236}">
              <a16:creationId xmlns:a16="http://schemas.microsoft.com/office/drawing/2014/main" id="{C773A850-E6FC-4A71-81E0-49F8CD626BEE}"/>
            </a:ext>
          </a:extLst>
        </xdr:cNvPr>
        <xdr:cNvCxnSpPr/>
      </xdr:nvCxnSpPr>
      <xdr:spPr>
        <a:xfrm>
          <a:off x="699715" y="1009125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156845</xdr:rowOff>
    </xdr:from>
    <xdr:ext cx="403225" cy="248920"/>
    <xdr:sp macro="" textlink="">
      <xdr:nvSpPr>
        <xdr:cNvPr id="167" name="テキスト ボックス 166">
          <a:extLst>
            <a:ext uri="{FF2B5EF4-FFF2-40B4-BE49-F238E27FC236}">
              <a16:creationId xmlns:a16="http://schemas.microsoft.com/office/drawing/2014/main" id="{DBCD23C2-05B0-4A31-BF7B-1D51006D8B75}"/>
            </a:ext>
          </a:extLst>
        </xdr:cNvPr>
        <xdr:cNvSpPr txBox="1"/>
      </xdr:nvSpPr>
      <xdr:spPr>
        <a:xfrm>
          <a:off x="343204" y="9944901"/>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92075</xdr:rowOff>
    </xdr:from>
    <xdr:to>
      <xdr:col>28</xdr:col>
      <xdr:colOff>114300</xdr:colOff>
      <xdr:row>55</xdr:row>
      <xdr:rowOff>92075</xdr:rowOff>
    </xdr:to>
    <xdr:cxnSp macro="">
      <xdr:nvCxnSpPr>
        <xdr:cNvPr id="168" name="直線コネクタ 167">
          <a:extLst>
            <a:ext uri="{FF2B5EF4-FFF2-40B4-BE49-F238E27FC236}">
              <a16:creationId xmlns:a16="http://schemas.microsoft.com/office/drawing/2014/main" id="{1F63E619-6989-4D05-BFCB-915A4FF6D398}"/>
            </a:ext>
          </a:extLst>
        </xdr:cNvPr>
        <xdr:cNvCxnSpPr/>
      </xdr:nvCxnSpPr>
      <xdr:spPr>
        <a:xfrm>
          <a:off x="699715" y="970520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120015</xdr:rowOff>
    </xdr:from>
    <xdr:ext cx="403225" cy="248920"/>
    <xdr:sp macro="" textlink="">
      <xdr:nvSpPr>
        <xdr:cNvPr id="169" name="テキスト ボックス 168">
          <a:extLst>
            <a:ext uri="{FF2B5EF4-FFF2-40B4-BE49-F238E27FC236}">
              <a16:creationId xmlns:a16="http://schemas.microsoft.com/office/drawing/2014/main" id="{5713B30B-3D31-4131-B425-C7C5671C58C8}"/>
            </a:ext>
          </a:extLst>
        </xdr:cNvPr>
        <xdr:cNvSpPr txBox="1"/>
      </xdr:nvSpPr>
      <xdr:spPr>
        <a:xfrm>
          <a:off x="343204" y="9558213"/>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0" name="直線コネクタ 169">
          <a:extLst>
            <a:ext uri="{FF2B5EF4-FFF2-40B4-BE49-F238E27FC236}">
              <a16:creationId xmlns:a16="http://schemas.microsoft.com/office/drawing/2014/main" id="{BC78B0C1-D890-4869-AD89-5A946610D04B}"/>
            </a:ext>
          </a:extLst>
        </xdr:cNvPr>
        <xdr:cNvCxnSpPr/>
      </xdr:nvCxnSpPr>
      <xdr:spPr>
        <a:xfrm>
          <a:off x="699715" y="931851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83185</xdr:rowOff>
    </xdr:from>
    <xdr:ext cx="339090" cy="248920"/>
    <xdr:sp macro="" textlink="">
      <xdr:nvSpPr>
        <xdr:cNvPr id="171" name="テキスト ボックス 170">
          <a:extLst>
            <a:ext uri="{FF2B5EF4-FFF2-40B4-BE49-F238E27FC236}">
              <a16:creationId xmlns:a16="http://schemas.microsoft.com/office/drawing/2014/main" id="{297783E4-A8A2-4410-BDCB-11F39D39D75C}"/>
            </a:ext>
          </a:extLst>
        </xdr:cNvPr>
        <xdr:cNvSpPr txBox="1"/>
      </xdr:nvSpPr>
      <xdr:spPr>
        <a:xfrm>
          <a:off x="391767" y="9171526"/>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152400</xdr:colOff>
      <xdr:row>66</xdr:row>
      <xdr:rowOff>109855</xdr:rowOff>
    </xdr:to>
    <xdr:sp macro="" textlink="">
      <xdr:nvSpPr>
        <xdr:cNvPr id="172" name="【体育館・プール】&#10;有形固定資産減価償却率グラフ枠">
          <a:extLst>
            <a:ext uri="{FF2B5EF4-FFF2-40B4-BE49-F238E27FC236}">
              <a16:creationId xmlns:a16="http://schemas.microsoft.com/office/drawing/2014/main" id="{ADDA445A-A1D4-4056-9119-B9CD0B054240}"/>
            </a:ext>
          </a:extLst>
        </xdr:cNvPr>
        <xdr:cNvSpPr/>
      </xdr:nvSpPr>
      <xdr:spPr>
        <a:xfrm>
          <a:off x="699715" y="9318515"/>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161290</xdr:rowOff>
    </xdr:from>
    <xdr:to>
      <xdr:col>24</xdr:col>
      <xdr:colOff>62865</xdr:colOff>
      <xdr:row>64</xdr:row>
      <xdr:rowOff>69850</xdr:rowOff>
    </xdr:to>
    <xdr:cxnSp macro="">
      <xdr:nvCxnSpPr>
        <xdr:cNvPr id="173" name="直線コネクタ 172">
          <a:extLst>
            <a:ext uri="{FF2B5EF4-FFF2-40B4-BE49-F238E27FC236}">
              <a16:creationId xmlns:a16="http://schemas.microsoft.com/office/drawing/2014/main" id="{B0C29B8F-E774-4DD6-A49F-9FC50DA29B49}"/>
            </a:ext>
          </a:extLst>
        </xdr:cNvPr>
        <xdr:cNvCxnSpPr/>
      </xdr:nvCxnSpPr>
      <xdr:spPr>
        <a:xfrm flipV="1">
          <a:off x="4261154" y="9949346"/>
          <a:ext cx="0" cy="130798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73025</xdr:rowOff>
    </xdr:from>
    <xdr:ext cx="404495" cy="249555"/>
    <xdr:sp macro="" textlink="">
      <xdr:nvSpPr>
        <xdr:cNvPr id="174" name="【体育館・プール】&#10;有形固定資産減価償却率最小値テキスト">
          <a:extLst>
            <a:ext uri="{FF2B5EF4-FFF2-40B4-BE49-F238E27FC236}">
              <a16:creationId xmlns:a16="http://schemas.microsoft.com/office/drawing/2014/main" id="{ECD60C37-FB2E-4396-AAA0-CE9CF15C6B47}"/>
            </a:ext>
          </a:extLst>
        </xdr:cNvPr>
        <xdr:cNvSpPr txBox="1"/>
      </xdr:nvSpPr>
      <xdr:spPr>
        <a:xfrm>
          <a:off x="4299889" y="11260510"/>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69850</xdr:rowOff>
    </xdr:from>
    <xdr:to>
      <xdr:col>24</xdr:col>
      <xdr:colOff>152400</xdr:colOff>
      <xdr:row>64</xdr:row>
      <xdr:rowOff>69850</xdr:rowOff>
    </xdr:to>
    <xdr:cxnSp macro="">
      <xdr:nvCxnSpPr>
        <xdr:cNvPr id="175" name="直線コネクタ 174">
          <a:extLst>
            <a:ext uri="{FF2B5EF4-FFF2-40B4-BE49-F238E27FC236}">
              <a16:creationId xmlns:a16="http://schemas.microsoft.com/office/drawing/2014/main" id="{09E704EF-A3B7-4590-830E-0F698BF8A455}"/>
            </a:ext>
          </a:extLst>
        </xdr:cNvPr>
        <xdr:cNvCxnSpPr/>
      </xdr:nvCxnSpPr>
      <xdr:spPr>
        <a:xfrm>
          <a:off x="4188460" y="11257335"/>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109855</xdr:rowOff>
    </xdr:from>
    <xdr:ext cx="404495" cy="249555"/>
    <xdr:sp macro="" textlink="">
      <xdr:nvSpPr>
        <xdr:cNvPr id="176" name="【体育館・プール】&#10;有形固定資産減価償却率最大値テキスト">
          <a:extLst>
            <a:ext uri="{FF2B5EF4-FFF2-40B4-BE49-F238E27FC236}">
              <a16:creationId xmlns:a16="http://schemas.microsoft.com/office/drawing/2014/main" id="{26172622-B49D-419F-BDE0-45D22B48170B}"/>
            </a:ext>
          </a:extLst>
        </xdr:cNvPr>
        <xdr:cNvSpPr txBox="1"/>
      </xdr:nvSpPr>
      <xdr:spPr>
        <a:xfrm>
          <a:off x="4299889" y="9722982"/>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161290</xdr:rowOff>
    </xdr:from>
    <xdr:to>
      <xdr:col>24</xdr:col>
      <xdr:colOff>152400</xdr:colOff>
      <xdr:row>56</xdr:row>
      <xdr:rowOff>161290</xdr:rowOff>
    </xdr:to>
    <xdr:cxnSp macro="">
      <xdr:nvCxnSpPr>
        <xdr:cNvPr id="177" name="直線コネクタ 176">
          <a:extLst>
            <a:ext uri="{FF2B5EF4-FFF2-40B4-BE49-F238E27FC236}">
              <a16:creationId xmlns:a16="http://schemas.microsoft.com/office/drawing/2014/main" id="{C13FB006-A6E2-42E8-9FA4-F45406786F52}"/>
            </a:ext>
          </a:extLst>
        </xdr:cNvPr>
        <xdr:cNvCxnSpPr/>
      </xdr:nvCxnSpPr>
      <xdr:spPr>
        <a:xfrm>
          <a:off x="4188460" y="994934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103505</xdr:rowOff>
    </xdr:from>
    <xdr:ext cx="404495" cy="249555"/>
    <xdr:sp macro="" textlink="">
      <xdr:nvSpPr>
        <xdr:cNvPr id="178" name="【体育館・プール】&#10;有形固定資産減価償却率平均値テキスト">
          <a:extLst>
            <a:ext uri="{FF2B5EF4-FFF2-40B4-BE49-F238E27FC236}">
              <a16:creationId xmlns:a16="http://schemas.microsoft.com/office/drawing/2014/main" id="{63A85B23-2643-4950-9F63-EC93BC2A44C1}"/>
            </a:ext>
          </a:extLst>
        </xdr:cNvPr>
        <xdr:cNvSpPr txBox="1"/>
      </xdr:nvSpPr>
      <xdr:spPr>
        <a:xfrm>
          <a:off x="4299889" y="10416347"/>
          <a:ext cx="404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81280</xdr:rowOff>
    </xdr:from>
    <xdr:to>
      <xdr:col>24</xdr:col>
      <xdr:colOff>114300</xdr:colOff>
      <xdr:row>61</xdr:row>
      <xdr:rowOff>13970</xdr:rowOff>
    </xdr:to>
    <xdr:sp macro="" textlink="">
      <xdr:nvSpPr>
        <xdr:cNvPr id="179" name="フローチャート: 判断 178">
          <a:extLst>
            <a:ext uri="{FF2B5EF4-FFF2-40B4-BE49-F238E27FC236}">
              <a16:creationId xmlns:a16="http://schemas.microsoft.com/office/drawing/2014/main" id="{5A43EA31-B68A-4A81-B6F7-9F228604B35D}"/>
            </a:ext>
          </a:extLst>
        </xdr:cNvPr>
        <xdr:cNvSpPr/>
      </xdr:nvSpPr>
      <xdr:spPr>
        <a:xfrm>
          <a:off x="4210989" y="10569050"/>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68580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51B754C8-A0DE-41B2-A84C-027235AE3957}"/>
            </a:ext>
          </a:extLst>
        </xdr:cNvPr>
        <xdr:cNvSpPr/>
      </xdr:nvSpPr>
      <xdr:spPr>
        <a:xfrm>
          <a:off x="3450645" y="10556350"/>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85090</xdr:rowOff>
    </xdr:from>
    <xdr:to>
      <xdr:col>15</xdr:col>
      <xdr:colOff>101600</xdr:colOff>
      <xdr:row>61</xdr:row>
      <xdr:rowOff>17780</xdr:rowOff>
    </xdr:to>
    <xdr:sp macro="" textlink="">
      <xdr:nvSpPr>
        <xdr:cNvPr id="181" name="フローチャート: 判断 180">
          <a:extLst>
            <a:ext uri="{FF2B5EF4-FFF2-40B4-BE49-F238E27FC236}">
              <a16:creationId xmlns:a16="http://schemas.microsoft.com/office/drawing/2014/main" id="{2198C52D-BF35-448D-A9A9-FB3E1F0D205C}"/>
            </a:ext>
          </a:extLst>
        </xdr:cNvPr>
        <xdr:cNvSpPr/>
      </xdr:nvSpPr>
      <xdr:spPr>
        <a:xfrm>
          <a:off x="2623930" y="10572860"/>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73660</xdr:rowOff>
    </xdr:from>
    <xdr:to>
      <xdr:col>10</xdr:col>
      <xdr:colOff>165100</xdr:colOff>
      <xdr:row>61</xdr:row>
      <xdr:rowOff>6350</xdr:rowOff>
    </xdr:to>
    <xdr:sp macro="" textlink="">
      <xdr:nvSpPr>
        <xdr:cNvPr id="182" name="フローチャート: 判断 181">
          <a:extLst>
            <a:ext uri="{FF2B5EF4-FFF2-40B4-BE49-F238E27FC236}">
              <a16:creationId xmlns:a16="http://schemas.microsoft.com/office/drawing/2014/main" id="{37FFB568-CBA4-4214-8E0A-99D5FA290882}"/>
            </a:ext>
          </a:extLst>
        </xdr:cNvPr>
        <xdr:cNvSpPr/>
      </xdr:nvSpPr>
      <xdr:spPr>
        <a:xfrm>
          <a:off x="1812787" y="10561430"/>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53975</xdr:rowOff>
    </xdr:from>
    <xdr:to>
      <xdr:col>6</xdr:col>
      <xdr:colOff>38100</xdr:colOff>
      <xdr:row>60</xdr:row>
      <xdr:rowOff>151765</xdr:rowOff>
    </xdr:to>
    <xdr:sp macro="" textlink="">
      <xdr:nvSpPr>
        <xdr:cNvPr id="183" name="フローチャート: 判断 182">
          <a:extLst>
            <a:ext uri="{FF2B5EF4-FFF2-40B4-BE49-F238E27FC236}">
              <a16:creationId xmlns:a16="http://schemas.microsoft.com/office/drawing/2014/main" id="{A2E2553B-B5AB-4816-B0E4-9C8952CCB13A}"/>
            </a:ext>
          </a:extLst>
        </xdr:cNvPr>
        <xdr:cNvSpPr/>
      </xdr:nvSpPr>
      <xdr:spPr>
        <a:xfrm>
          <a:off x="1001643" y="10541745"/>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ADACF5FF-78FA-499D-83C8-1CA833AF083C}"/>
            </a:ext>
          </a:extLst>
        </xdr:cNvPr>
        <xdr:cNvSpPr txBox="1"/>
      </xdr:nvSpPr>
      <xdr:spPr>
        <a:xfrm>
          <a:off x="408686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FA235CF7-E96C-4A3D-B0B3-4491C0FEA863}"/>
            </a:ext>
          </a:extLst>
        </xdr:cNvPr>
        <xdr:cNvSpPr txBox="1"/>
      </xdr:nvSpPr>
      <xdr:spPr>
        <a:xfrm>
          <a:off x="332334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80528979-F8F4-4EE6-BB7B-189DEA38DF6D}"/>
            </a:ext>
          </a:extLst>
        </xdr:cNvPr>
        <xdr:cNvSpPr txBox="1"/>
      </xdr:nvSpPr>
      <xdr:spPr>
        <a:xfrm>
          <a:off x="249980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31476094-F0C2-40F7-A953-B4A2AAAFB0BE}"/>
            </a:ext>
          </a:extLst>
        </xdr:cNvPr>
        <xdr:cNvSpPr txBox="1"/>
      </xdr:nvSpPr>
      <xdr:spPr>
        <a:xfrm>
          <a:off x="1688658"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EB66B40E-1EC8-4597-9357-0CFD7748D200}"/>
            </a:ext>
          </a:extLst>
        </xdr:cNvPr>
        <xdr:cNvSpPr txBox="1"/>
      </xdr:nvSpPr>
      <xdr:spPr>
        <a:xfrm>
          <a:off x="87434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156845</xdr:rowOff>
    </xdr:from>
    <xdr:to>
      <xdr:col>24</xdr:col>
      <xdr:colOff>114300</xdr:colOff>
      <xdr:row>61</xdr:row>
      <xdr:rowOff>89535</xdr:rowOff>
    </xdr:to>
    <xdr:sp macro="" textlink="">
      <xdr:nvSpPr>
        <xdr:cNvPr id="189" name="楕円 188">
          <a:extLst>
            <a:ext uri="{FF2B5EF4-FFF2-40B4-BE49-F238E27FC236}">
              <a16:creationId xmlns:a16="http://schemas.microsoft.com/office/drawing/2014/main" id="{D9464B66-6EB2-4D7B-ABE4-FA60DBC85DBB}"/>
            </a:ext>
          </a:extLst>
        </xdr:cNvPr>
        <xdr:cNvSpPr/>
      </xdr:nvSpPr>
      <xdr:spPr>
        <a:xfrm>
          <a:off x="4210989" y="10644615"/>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135890</xdr:rowOff>
    </xdr:from>
    <xdr:ext cx="404495" cy="249555"/>
    <xdr:sp macro="" textlink="">
      <xdr:nvSpPr>
        <xdr:cNvPr id="190" name="【体育館・プール】&#10;有形固定資産減価償却率該当値テキスト">
          <a:extLst>
            <a:ext uri="{FF2B5EF4-FFF2-40B4-BE49-F238E27FC236}">
              <a16:creationId xmlns:a16="http://schemas.microsoft.com/office/drawing/2014/main" id="{3E62CA18-DFF2-4822-BA24-842CF53BF33F}"/>
            </a:ext>
          </a:extLst>
        </xdr:cNvPr>
        <xdr:cNvSpPr txBox="1"/>
      </xdr:nvSpPr>
      <xdr:spPr>
        <a:xfrm>
          <a:off x="4299889" y="10623660"/>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88900</xdr:rowOff>
    </xdr:from>
    <xdr:to>
      <xdr:col>20</xdr:col>
      <xdr:colOff>38100</xdr:colOff>
      <xdr:row>61</xdr:row>
      <xdr:rowOff>21590</xdr:rowOff>
    </xdr:to>
    <xdr:sp macro="" textlink="">
      <xdr:nvSpPr>
        <xdr:cNvPr id="191" name="楕円 190">
          <a:extLst>
            <a:ext uri="{FF2B5EF4-FFF2-40B4-BE49-F238E27FC236}">
              <a16:creationId xmlns:a16="http://schemas.microsoft.com/office/drawing/2014/main" id="{6268ECE3-FDCA-4137-B712-994486528107}"/>
            </a:ext>
          </a:extLst>
        </xdr:cNvPr>
        <xdr:cNvSpPr/>
      </xdr:nvSpPr>
      <xdr:spPr>
        <a:xfrm>
          <a:off x="3450645" y="10576670"/>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60</xdr:row>
      <xdr:rowOff>137795</xdr:rowOff>
    </xdr:from>
    <xdr:to>
      <xdr:col>24</xdr:col>
      <xdr:colOff>63500</xdr:colOff>
      <xdr:row>61</xdr:row>
      <xdr:rowOff>40005</xdr:rowOff>
    </xdr:to>
    <xdr:cxnSp macro="">
      <xdr:nvCxnSpPr>
        <xdr:cNvPr id="192" name="直線コネクタ 191">
          <a:extLst>
            <a:ext uri="{FF2B5EF4-FFF2-40B4-BE49-F238E27FC236}">
              <a16:creationId xmlns:a16="http://schemas.microsoft.com/office/drawing/2014/main" id="{DD0BFD30-21AB-4EEA-8B65-8A5DB248182A}"/>
            </a:ext>
          </a:extLst>
        </xdr:cNvPr>
        <xdr:cNvCxnSpPr/>
      </xdr:nvCxnSpPr>
      <xdr:spPr>
        <a:xfrm>
          <a:off x="3498270" y="10625565"/>
          <a:ext cx="763519" cy="7713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156845</xdr:rowOff>
    </xdr:from>
    <xdr:to>
      <xdr:col>15</xdr:col>
      <xdr:colOff>101600</xdr:colOff>
      <xdr:row>60</xdr:row>
      <xdr:rowOff>89535</xdr:rowOff>
    </xdr:to>
    <xdr:sp macro="" textlink="">
      <xdr:nvSpPr>
        <xdr:cNvPr id="193" name="楕円 192">
          <a:extLst>
            <a:ext uri="{FF2B5EF4-FFF2-40B4-BE49-F238E27FC236}">
              <a16:creationId xmlns:a16="http://schemas.microsoft.com/office/drawing/2014/main" id="{CB951C84-639E-4771-87DD-47EFB07C276E}"/>
            </a:ext>
          </a:extLst>
        </xdr:cNvPr>
        <xdr:cNvSpPr/>
      </xdr:nvSpPr>
      <xdr:spPr>
        <a:xfrm>
          <a:off x="2623930" y="10469687"/>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40005</xdr:rowOff>
    </xdr:from>
    <xdr:to>
      <xdr:col>19</xdr:col>
      <xdr:colOff>174625</xdr:colOff>
      <xdr:row>60</xdr:row>
      <xdr:rowOff>137795</xdr:rowOff>
    </xdr:to>
    <xdr:cxnSp macro="">
      <xdr:nvCxnSpPr>
        <xdr:cNvPr id="194" name="直線コネクタ 193">
          <a:extLst>
            <a:ext uri="{FF2B5EF4-FFF2-40B4-BE49-F238E27FC236}">
              <a16:creationId xmlns:a16="http://schemas.microsoft.com/office/drawing/2014/main" id="{2CA7E28C-10AB-4B80-AC61-3FB2324E1211}"/>
            </a:ext>
          </a:extLst>
        </xdr:cNvPr>
        <xdr:cNvCxnSpPr/>
      </xdr:nvCxnSpPr>
      <xdr:spPr>
        <a:xfrm>
          <a:off x="2674730" y="10527775"/>
          <a:ext cx="82354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149225</xdr:rowOff>
    </xdr:from>
    <xdr:to>
      <xdr:col>10</xdr:col>
      <xdr:colOff>165100</xdr:colOff>
      <xdr:row>60</xdr:row>
      <xdr:rowOff>81915</xdr:rowOff>
    </xdr:to>
    <xdr:sp macro="" textlink="">
      <xdr:nvSpPr>
        <xdr:cNvPr id="195" name="楕円 194">
          <a:extLst>
            <a:ext uri="{FF2B5EF4-FFF2-40B4-BE49-F238E27FC236}">
              <a16:creationId xmlns:a16="http://schemas.microsoft.com/office/drawing/2014/main" id="{8F642649-34A8-46D5-9EF4-92F2DCF720DC}"/>
            </a:ext>
          </a:extLst>
        </xdr:cNvPr>
        <xdr:cNvSpPr/>
      </xdr:nvSpPr>
      <xdr:spPr>
        <a:xfrm>
          <a:off x="1812787" y="10462067"/>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33020</xdr:rowOff>
    </xdr:from>
    <xdr:to>
      <xdr:col>15</xdr:col>
      <xdr:colOff>50800</xdr:colOff>
      <xdr:row>60</xdr:row>
      <xdr:rowOff>40005</xdr:rowOff>
    </xdr:to>
    <xdr:cxnSp macro="">
      <xdr:nvCxnSpPr>
        <xdr:cNvPr id="196" name="直線コネクタ 195">
          <a:extLst>
            <a:ext uri="{FF2B5EF4-FFF2-40B4-BE49-F238E27FC236}">
              <a16:creationId xmlns:a16="http://schemas.microsoft.com/office/drawing/2014/main" id="{6936B00D-08FC-4171-AE85-FE8FB8106758}"/>
            </a:ext>
          </a:extLst>
        </xdr:cNvPr>
        <xdr:cNvCxnSpPr/>
      </xdr:nvCxnSpPr>
      <xdr:spPr>
        <a:xfrm>
          <a:off x="1863587" y="10520790"/>
          <a:ext cx="811143"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114300</xdr:rowOff>
    </xdr:from>
    <xdr:to>
      <xdr:col>6</xdr:col>
      <xdr:colOff>38100</xdr:colOff>
      <xdr:row>60</xdr:row>
      <xdr:rowOff>46990</xdr:rowOff>
    </xdr:to>
    <xdr:sp macro="" textlink="">
      <xdr:nvSpPr>
        <xdr:cNvPr id="197" name="楕円 196">
          <a:extLst>
            <a:ext uri="{FF2B5EF4-FFF2-40B4-BE49-F238E27FC236}">
              <a16:creationId xmlns:a16="http://schemas.microsoft.com/office/drawing/2014/main" id="{0823D541-8B4F-4F17-A74A-263F37C5FE6D}"/>
            </a:ext>
          </a:extLst>
        </xdr:cNvPr>
        <xdr:cNvSpPr/>
      </xdr:nvSpPr>
      <xdr:spPr>
        <a:xfrm>
          <a:off x="1001643" y="10427142"/>
          <a:ext cx="86029"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59</xdr:row>
      <xdr:rowOff>163195</xdr:rowOff>
    </xdr:from>
    <xdr:to>
      <xdr:col>10</xdr:col>
      <xdr:colOff>114300</xdr:colOff>
      <xdr:row>60</xdr:row>
      <xdr:rowOff>33020</xdr:rowOff>
    </xdr:to>
    <xdr:cxnSp macro="">
      <xdr:nvCxnSpPr>
        <xdr:cNvPr id="198" name="直線コネクタ 197">
          <a:extLst>
            <a:ext uri="{FF2B5EF4-FFF2-40B4-BE49-F238E27FC236}">
              <a16:creationId xmlns:a16="http://schemas.microsoft.com/office/drawing/2014/main" id="{566F6E66-3BF0-49FB-B0F9-1660F270F577}"/>
            </a:ext>
          </a:extLst>
        </xdr:cNvPr>
        <xdr:cNvCxnSpPr/>
      </xdr:nvCxnSpPr>
      <xdr:spPr>
        <a:xfrm>
          <a:off x="1049268" y="10476037"/>
          <a:ext cx="814319" cy="4475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17145</xdr:rowOff>
    </xdr:from>
    <xdr:ext cx="405130" cy="248920"/>
    <xdr:sp macro="" textlink="">
      <xdr:nvSpPr>
        <xdr:cNvPr id="199" name="n_1aveValue【体育館・プール】&#10;有形固定資産減価償却率">
          <a:extLst>
            <a:ext uri="{FF2B5EF4-FFF2-40B4-BE49-F238E27FC236}">
              <a16:creationId xmlns:a16="http://schemas.microsoft.com/office/drawing/2014/main" id="{1C6A2B21-F534-40C5-A950-C12389140AB6}"/>
            </a:ext>
          </a:extLst>
        </xdr:cNvPr>
        <xdr:cNvSpPr txBox="1"/>
      </xdr:nvSpPr>
      <xdr:spPr>
        <a:xfrm>
          <a:off x="3301752" y="1032998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8890</xdr:rowOff>
    </xdr:from>
    <xdr:ext cx="405130" cy="249555"/>
    <xdr:sp macro="" textlink="">
      <xdr:nvSpPr>
        <xdr:cNvPr id="200" name="n_2aveValue【体育館・プール】&#10;有形固定資産減価償却率">
          <a:extLst>
            <a:ext uri="{FF2B5EF4-FFF2-40B4-BE49-F238E27FC236}">
              <a16:creationId xmlns:a16="http://schemas.microsoft.com/office/drawing/2014/main" id="{90BB3D03-F4E1-48F3-B239-3240902C97ED}"/>
            </a:ext>
          </a:extLst>
        </xdr:cNvPr>
        <xdr:cNvSpPr txBox="1"/>
      </xdr:nvSpPr>
      <xdr:spPr>
        <a:xfrm>
          <a:off x="2487737" y="10671589"/>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163195</xdr:rowOff>
    </xdr:from>
    <xdr:ext cx="405130" cy="248920"/>
    <xdr:sp macro="" textlink="">
      <xdr:nvSpPr>
        <xdr:cNvPr id="201" name="n_3aveValue【体育館・プール】&#10;有形固定資産減価償却率">
          <a:extLst>
            <a:ext uri="{FF2B5EF4-FFF2-40B4-BE49-F238E27FC236}">
              <a16:creationId xmlns:a16="http://schemas.microsoft.com/office/drawing/2014/main" id="{62C5E2E7-229F-4513-8727-F74E212D1575}"/>
            </a:ext>
          </a:extLst>
        </xdr:cNvPr>
        <xdr:cNvSpPr txBox="1"/>
      </xdr:nvSpPr>
      <xdr:spPr>
        <a:xfrm>
          <a:off x="1676593" y="106509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142875</xdr:rowOff>
    </xdr:from>
    <xdr:ext cx="405130" cy="249555"/>
    <xdr:sp macro="" textlink="">
      <xdr:nvSpPr>
        <xdr:cNvPr id="202" name="n_4aveValue【体育館・プール】&#10;有形固定資産減価償却率">
          <a:extLst>
            <a:ext uri="{FF2B5EF4-FFF2-40B4-BE49-F238E27FC236}">
              <a16:creationId xmlns:a16="http://schemas.microsoft.com/office/drawing/2014/main" id="{DA8E745E-9C8F-49BC-8313-3337D5A9F6E9}"/>
            </a:ext>
          </a:extLst>
        </xdr:cNvPr>
        <xdr:cNvSpPr txBox="1"/>
      </xdr:nvSpPr>
      <xdr:spPr>
        <a:xfrm>
          <a:off x="865450" y="106306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12700</xdr:rowOff>
    </xdr:from>
    <xdr:ext cx="405130" cy="249555"/>
    <xdr:sp macro="" textlink="">
      <xdr:nvSpPr>
        <xdr:cNvPr id="203" name="n_1mainValue【体育館・プール】&#10;有形固定資産減価償却率">
          <a:extLst>
            <a:ext uri="{FF2B5EF4-FFF2-40B4-BE49-F238E27FC236}">
              <a16:creationId xmlns:a16="http://schemas.microsoft.com/office/drawing/2014/main" id="{57402F3F-F26E-4E46-B650-E3CB68828E84}"/>
            </a:ext>
          </a:extLst>
        </xdr:cNvPr>
        <xdr:cNvSpPr txBox="1"/>
      </xdr:nvSpPr>
      <xdr:spPr>
        <a:xfrm>
          <a:off x="3301752" y="10675399"/>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104775</xdr:rowOff>
    </xdr:from>
    <xdr:ext cx="405130" cy="249555"/>
    <xdr:sp macro="" textlink="">
      <xdr:nvSpPr>
        <xdr:cNvPr id="204" name="n_2mainValue【体育館・プール】&#10;有形固定資産減価償却率">
          <a:extLst>
            <a:ext uri="{FF2B5EF4-FFF2-40B4-BE49-F238E27FC236}">
              <a16:creationId xmlns:a16="http://schemas.microsoft.com/office/drawing/2014/main" id="{F7FA1ED7-6D8F-4FBB-BE2C-DC3F4A2AFF08}"/>
            </a:ext>
          </a:extLst>
        </xdr:cNvPr>
        <xdr:cNvSpPr txBox="1"/>
      </xdr:nvSpPr>
      <xdr:spPr>
        <a:xfrm>
          <a:off x="2487737" y="10242688"/>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97790</xdr:rowOff>
    </xdr:from>
    <xdr:ext cx="405130" cy="249555"/>
    <xdr:sp macro="" textlink="">
      <xdr:nvSpPr>
        <xdr:cNvPr id="205" name="n_3mainValue【体育館・プール】&#10;有形固定資産減価償却率">
          <a:extLst>
            <a:ext uri="{FF2B5EF4-FFF2-40B4-BE49-F238E27FC236}">
              <a16:creationId xmlns:a16="http://schemas.microsoft.com/office/drawing/2014/main" id="{B7BAD568-1915-4E08-9EB7-27A9940333B7}"/>
            </a:ext>
          </a:extLst>
        </xdr:cNvPr>
        <xdr:cNvSpPr txBox="1"/>
      </xdr:nvSpPr>
      <xdr:spPr>
        <a:xfrm>
          <a:off x="1676593" y="10235703"/>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62865</xdr:rowOff>
    </xdr:from>
    <xdr:ext cx="405130" cy="248920"/>
    <xdr:sp macro="" textlink="">
      <xdr:nvSpPr>
        <xdr:cNvPr id="206" name="n_4mainValue【体育館・プール】&#10;有形固定資産減価償却率">
          <a:extLst>
            <a:ext uri="{FF2B5EF4-FFF2-40B4-BE49-F238E27FC236}">
              <a16:creationId xmlns:a16="http://schemas.microsoft.com/office/drawing/2014/main" id="{E4ED95A0-EEB0-486A-99BB-C54E74DC3544}"/>
            </a:ext>
          </a:extLst>
        </xdr:cNvPr>
        <xdr:cNvSpPr txBox="1"/>
      </xdr:nvSpPr>
      <xdr:spPr>
        <a:xfrm>
          <a:off x="865450" y="10200778"/>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706048D9-8317-490B-9CAA-CFE697861BBB}"/>
            </a:ext>
          </a:extLst>
        </xdr:cNvPr>
        <xdr:cNvSpPr/>
      </xdr:nvSpPr>
      <xdr:spPr>
        <a:xfrm>
          <a:off x="6074576" y="8148624"/>
          <a:ext cx="4335117" cy="65081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540F89C-B95C-4195-B3C8-D8951E656C3E}"/>
            </a:ext>
          </a:extLst>
        </xdr:cNvPr>
        <xdr:cNvSpPr/>
      </xdr:nvSpPr>
      <xdr:spPr>
        <a:xfrm>
          <a:off x="6186004"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9" name="正方形/長方形 208">
          <a:extLst>
            <a:ext uri="{FF2B5EF4-FFF2-40B4-BE49-F238E27FC236}">
              <a16:creationId xmlns:a16="http://schemas.microsoft.com/office/drawing/2014/main" id="{5E0B2306-0670-4B5D-8ADD-6B739FA298A0}"/>
            </a:ext>
          </a:extLst>
        </xdr:cNvPr>
        <xdr:cNvSpPr/>
      </xdr:nvSpPr>
      <xdr:spPr>
        <a:xfrm>
          <a:off x="6186004"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B839012-2853-4B57-BFCB-F993F198A8C8}"/>
            </a:ext>
          </a:extLst>
        </xdr:cNvPr>
        <xdr:cNvSpPr/>
      </xdr:nvSpPr>
      <xdr:spPr>
        <a:xfrm>
          <a:off x="7124148"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1" name="正方形/長方形 210">
          <a:extLst>
            <a:ext uri="{FF2B5EF4-FFF2-40B4-BE49-F238E27FC236}">
              <a16:creationId xmlns:a16="http://schemas.microsoft.com/office/drawing/2014/main" id="{DD00355B-5827-456F-BD07-C5869114EAB8}"/>
            </a:ext>
          </a:extLst>
        </xdr:cNvPr>
        <xdr:cNvSpPr/>
      </xdr:nvSpPr>
      <xdr:spPr>
        <a:xfrm>
          <a:off x="7124148"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7294228-4461-43F5-9019-2AE2F25851B8}"/>
            </a:ext>
          </a:extLst>
        </xdr:cNvPr>
        <xdr:cNvSpPr/>
      </xdr:nvSpPr>
      <xdr:spPr>
        <a:xfrm>
          <a:off x="8173720"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3" name="正方形/長方形 212">
          <a:extLst>
            <a:ext uri="{FF2B5EF4-FFF2-40B4-BE49-F238E27FC236}">
              <a16:creationId xmlns:a16="http://schemas.microsoft.com/office/drawing/2014/main" id="{B8BE3098-3414-4FA4-A2E8-3C5BCCDA63A6}"/>
            </a:ext>
          </a:extLst>
        </xdr:cNvPr>
        <xdr:cNvSpPr/>
      </xdr:nvSpPr>
      <xdr:spPr>
        <a:xfrm>
          <a:off x="8173720"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4" name="正方形/長方形 213">
          <a:extLst>
            <a:ext uri="{FF2B5EF4-FFF2-40B4-BE49-F238E27FC236}">
              <a16:creationId xmlns:a16="http://schemas.microsoft.com/office/drawing/2014/main" id="{3CF31E56-B175-48A0-9490-F077E1DF31A6}"/>
            </a:ext>
          </a:extLst>
        </xdr:cNvPr>
        <xdr:cNvSpPr/>
      </xdr:nvSpPr>
      <xdr:spPr>
        <a:xfrm>
          <a:off x="6074576" y="9318515"/>
          <a:ext cx="4335117"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5" name="テキスト ボックス 214">
          <a:extLst>
            <a:ext uri="{FF2B5EF4-FFF2-40B4-BE49-F238E27FC236}">
              <a16:creationId xmlns:a16="http://schemas.microsoft.com/office/drawing/2014/main" id="{AAE0C7D7-D559-4209-BB59-FC23DF78031F}"/>
            </a:ext>
          </a:extLst>
        </xdr:cNvPr>
        <xdr:cNvSpPr txBox="1"/>
      </xdr:nvSpPr>
      <xdr:spPr>
        <a:xfrm>
          <a:off x="6036476" y="9125171"/>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6" name="直線コネクタ 215">
          <a:extLst>
            <a:ext uri="{FF2B5EF4-FFF2-40B4-BE49-F238E27FC236}">
              <a16:creationId xmlns:a16="http://schemas.microsoft.com/office/drawing/2014/main" id="{53E734CD-6119-4557-8DA4-4774620D599E}"/>
            </a:ext>
          </a:extLst>
        </xdr:cNvPr>
        <xdr:cNvCxnSpPr/>
      </xdr:nvCxnSpPr>
      <xdr:spPr>
        <a:xfrm>
          <a:off x="6074576" y="1164719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7" name="直線コネクタ 216">
          <a:extLst>
            <a:ext uri="{FF2B5EF4-FFF2-40B4-BE49-F238E27FC236}">
              <a16:creationId xmlns:a16="http://schemas.microsoft.com/office/drawing/2014/main" id="{8F5864A1-8C66-4DC6-A767-C27F8AF77DAD}"/>
            </a:ext>
          </a:extLst>
        </xdr:cNvPr>
        <xdr:cNvCxnSpPr/>
      </xdr:nvCxnSpPr>
      <xdr:spPr>
        <a:xfrm>
          <a:off x="6074576" y="1126051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101600</xdr:rowOff>
    </xdr:from>
    <xdr:ext cx="466725" cy="249555"/>
    <xdr:sp macro="" textlink="">
      <xdr:nvSpPr>
        <xdr:cNvPr id="218" name="テキスト ボックス 217">
          <a:extLst>
            <a:ext uri="{FF2B5EF4-FFF2-40B4-BE49-F238E27FC236}">
              <a16:creationId xmlns:a16="http://schemas.microsoft.com/office/drawing/2014/main" id="{30CCF8D3-3BFB-4918-A742-6BE494700A63}"/>
            </a:ext>
          </a:extLst>
        </xdr:cNvPr>
        <xdr:cNvSpPr txBox="1"/>
      </xdr:nvSpPr>
      <xdr:spPr>
        <a:xfrm>
          <a:off x="5638358" y="11114157"/>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EADC1F67-E803-484E-8997-5A2D82953963}"/>
            </a:ext>
          </a:extLst>
        </xdr:cNvPr>
        <xdr:cNvCxnSpPr/>
      </xdr:nvCxnSpPr>
      <xdr:spPr>
        <a:xfrm>
          <a:off x="6074576" y="1087445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64770</xdr:rowOff>
    </xdr:from>
    <xdr:ext cx="466725" cy="249555"/>
    <xdr:sp macro="" textlink="">
      <xdr:nvSpPr>
        <xdr:cNvPr id="220" name="テキスト ボックス 219">
          <a:extLst>
            <a:ext uri="{FF2B5EF4-FFF2-40B4-BE49-F238E27FC236}">
              <a16:creationId xmlns:a16="http://schemas.microsoft.com/office/drawing/2014/main" id="{E3EB7304-4814-486F-B9A4-27648796BB75}"/>
            </a:ext>
          </a:extLst>
        </xdr:cNvPr>
        <xdr:cNvSpPr txBox="1"/>
      </xdr:nvSpPr>
      <xdr:spPr>
        <a:xfrm>
          <a:off x="5638358" y="1072746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D5330F4-A6E1-42D9-B33A-96278628B4C8}"/>
            </a:ext>
          </a:extLst>
        </xdr:cNvPr>
        <xdr:cNvCxnSpPr/>
      </xdr:nvCxnSpPr>
      <xdr:spPr>
        <a:xfrm>
          <a:off x="6074576" y="1048777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27940</xdr:rowOff>
    </xdr:from>
    <xdr:ext cx="466725" cy="248920"/>
    <xdr:sp macro="" textlink="">
      <xdr:nvSpPr>
        <xdr:cNvPr id="222" name="テキスト ボックス 221">
          <a:extLst>
            <a:ext uri="{FF2B5EF4-FFF2-40B4-BE49-F238E27FC236}">
              <a16:creationId xmlns:a16="http://schemas.microsoft.com/office/drawing/2014/main" id="{B4B36D28-991D-441F-ABF9-E350603680C6}"/>
            </a:ext>
          </a:extLst>
        </xdr:cNvPr>
        <xdr:cNvSpPr txBox="1"/>
      </xdr:nvSpPr>
      <xdr:spPr>
        <a:xfrm>
          <a:off x="5638358" y="10340782"/>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3" name="直線コネクタ 222">
          <a:extLst>
            <a:ext uri="{FF2B5EF4-FFF2-40B4-BE49-F238E27FC236}">
              <a16:creationId xmlns:a16="http://schemas.microsoft.com/office/drawing/2014/main" id="{F28652D0-B213-45CE-A549-F75A2E0E20F3}"/>
            </a:ext>
          </a:extLst>
        </xdr:cNvPr>
        <xdr:cNvCxnSpPr/>
      </xdr:nvCxnSpPr>
      <xdr:spPr>
        <a:xfrm>
          <a:off x="6074576" y="1009125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156845</xdr:rowOff>
    </xdr:from>
    <xdr:ext cx="466725" cy="248920"/>
    <xdr:sp macro="" textlink="">
      <xdr:nvSpPr>
        <xdr:cNvPr id="224" name="テキスト ボックス 223">
          <a:extLst>
            <a:ext uri="{FF2B5EF4-FFF2-40B4-BE49-F238E27FC236}">
              <a16:creationId xmlns:a16="http://schemas.microsoft.com/office/drawing/2014/main" id="{3408035A-86B4-4453-AF39-DE164CD6D2BD}"/>
            </a:ext>
          </a:extLst>
        </xdr:cNvPr>
        <xdr:cNvSpPr txBox="1"/>
      </xdr:nvSpPr>
      <xdr:spPr>
        <a:xfrm>
          <a:off x="5638358" y="9944901"/>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5" name="直線コネクタ 224">
          <a:extLst>
            <a:ext uri="{FF2B5EF4-FFF2-40B4-BE49-F238E27FC236}">
              <a16:creationId xmlns:a16="http://schemas.microsoft.com/office/drawing/2014/main" id="{686FA5F0-874D-462E-80C1-C301C68A3C6F}"/>
            </a:ext>
          </a:extLst>
        </xdr:cNvPr>
        <xdr:cNvCxnSpPr/>
      </xdr:nvCxnSpPr>
      <xdr:spPr>
        <a:xfrm>
          <a:off x="6074576" y="970520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120015</xdr:rowOff>
    </xdr:from>
    <xdr:ext cx="466725" cy="248920"/>
    <xdr:sp macro="" textlink="">
      <xdr:nvSpPr>
        <xdr:cNvPr id="226" name="テキスト ボックス 225">
          <a:extLst>
            <a:ext uri="{FF2B5EF4-FFF2-40B4-BE49-F238E27FC236}">
              <a16:creationId xmlns:a16="http://schemas.microsoft.com/office/drawing/2014/main" id="{B9295A34-9F16-47AA-9414-01781AD02A17}"/>
            </a:ext>
          </a:extLst>
        </xdr:cNvPr>
        <xdr:cNvSpPr txBox="1"/>
      </xdr:nvSpPr>
      <xdr:spPr>
        <a:xfrm>
          <a:off x="5638358" y="9558213"/>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7" name="直線コネクタ 226">
          <a:extLst>
            <a:ext uri="{FF2B5EF4-FFF2-40B4-BE49-F238E27FC236}">
              <a16:creationId xmlns:a16="http://schemas.microsoft.com/office/drawing/2014/main" id="{5F63C38B-F4D1-46EA-94A4-7345A8C72D41}"/>
            </a:ext>
          </a:extLst>
        </xdr:cNvPr>
        <xdr:cNvCxnSpPr/>
      </xdr:nvCxnSpPr>
      <xdr:spPr>
        <a:xfrm>
          <a:off x="6074576" y="931851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83185</xdr:rowOff>
    </xdr:from>
    <xdr:ext cx="466725" cy="248920"/>
    <xdr:sp macro="" textlink="">
      <xdr:nvSpPr>
        <xdr:cNvPr id="228" name="テキスト ボックス 227">
          <a:extLst>
            <a:ext uri="{FF2B5EF4-FFF2-40B4-BE49-F238E27FC236}">
              <a16:creationId xmlns:a16="http://schemas.microsoft.com/office/drawing/2014/main" id="{1F6103C0-A026-4652-8441-D7128A9A28CE}"/>
            </a:ext>
          </a:extLst>
        </xdr:cNvPr>
        <xdr:cNvSpPr txBox="1"/>
      </xdr:nvSpPr>
      <xdr:spPr>
        <a:xfrm>
          <a:off x="5638358" y="9171526"/>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9" name="【体育館・プール】&#10;一人当たり面積グラフ枠">
          <a:extLst>
            <a:ext uri="{FF2B5EF4-FFF2-40B4-BE49-F238E27FC236}">
              <a16:creationId xmlns:a16="http://schemas.microsoft.com/office/drawing/2014/main" id="{83B46F45-76F0-481A-AE8E-64F5391CBA78}"/>
            </a:ext>
          </a:extLst>
        </xdr:cNvPr>
        <xdr:cNvSpPr/>
      </xdr:nvSpPr>
      <xdr:spPr>
        <a:xfrm>
          <a:off x="6074576" y="9318515"/>
          <a:ext cx="4335117"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57785</xdr:rowOff>
    </xdr:from>
    <xdr:to>
      <xdr:col>54</xdr:col>
      <xdr:colOff>174625</xdr:colOff>
      <xdr:row>64</xdr:row>
      <xdr:rowOff>50165</xdr:rowOff>
    </xdr:to>
    <xdr:cxnSp macro="">
      <xdr:nvCxnSpPr>
        <xdr:cNvPr id="230" name="直線コネクタ 229">
          <a:extLst>
            <a:ext uri="{FF2B5EF4-FFF2-40B4-BE49-F238E27FC236}">
              <a16:creationId xmlns:a16="http://schemas.microsoft.com/office/drawing/2014/main" id="{D2FAB424-8C65-4932-BFFA-FF20EC438363}"/>
            </a:ext>
          </a:extLst>
        </xdr:cNvPr>
        <xdr:cNvCxnSpPr/>
      </xdr:nvCxnSpPr>
      <xdr:spPr>
        <a:xfrm flipV="1">
          <a:off x="9620775" y="9845841"/>
          <a:ext cx="0" cy="139180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53975</xdr:rowOff>
    </xdr:from>
    <xdr:ext cx="469265" cy="248920"/>
    <xdr:sp macro="" textlink="">
      <xdr:nvSpPr>
        <xdr:cNvPr id="231" name="【体育館・プール】&#10;一人当たり面積最小値テキスト">
          <a:extLst>
            <a:ext uri="{FF2B5EF4-FFF2-40B4-BE49-F238E27FC236}">
              <a16:creationId xmlns:a16="http://schemas.microsoft.com/office/drawing/2014/main" id="{51EE0013-B155-4B20-97AE-23218C83CC65}"/>
            </a:ext>
          </a:extLst>
        </xdr:cNvPr>
        <xdr:cNvSpPr txBox="1"/>
      </xdr:nvSpPr>
      <xdr:spPr>
        <a:xfrm>
          <a:off x="9659178" y="11241460"/>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50165</xdr:rowOff>
    </xdr:from>
    <xdr:to>
      <xdr:col>55</xdr:col>
      <xdr:colOff>88900</xdr:colOff>
      <xdr:row>64</xdr:row>
      <xdr:rowOff>50165</xdr:rowOff>
    </xdr:to>
    <xdr:cxnSp macro="">
      <xdr:nvCxnSpPr>
        <xdr:cNvPr id="232" name="直線コネクタ 231">
          <a:extLst>
            <a:ext uri="{FF2B5EF4-FFF2-40B4-BE49-F238E27FC236}">
              <a16:creationId xmlns:a16="http://schemas.microsoft.com/office/drawing/2014/main" id="{6E258D8D-FD53-417E-B565-BB2EBF768423}"/>
            </a:ext>
          </a:extLst>
        </xdr:cNvPr>
        <xdr:cNvCxnSpPr/>
      </xdr:nvCxnSpPr>
      <xdr:spPr>
        <a:xfrm>
          <a:off x="9547750" y="11237650"/>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5715</xdr:rowOff>
    </xdr:from>
    <xdr:ext cx="469265" cy="249555"/>
    <xdr:sp macro="" textlink="">
      <xdr:nvSpPr>
        <xdr:cNvPr id="233" name="【体育館・プール】&#10;一人当たり面積最大値テキスト">
          <a:extLst>
            <a:ext uri="{FF2B5EF4-FFF2-40B4-BE49-F238E27FC236}">
              <a16:creationId xmlns:a16="http://schemas.microsoft.com/office/drawing/2014/main" id="{2D850D8B-129D-45F6-AD74-1614C4FA67AB}"/>
            </a:ext>
          </a:extLst>
        </xdr:cNvPr>
        <xdr:cNvSpPr txBox="1"/>
      </xdr:nvSpPr>
      <xdr:spPr>
        <a:xfrm>
          <a:off x="9659178" y="9618842"/>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57785</xdr:rowOff>
    </xdr:from>
    <xdr:to>
      <xdr:col>55</xdr:col>
      <xdr:colOff>88900</xdr:colOff>
      <xdr:row>56</xdr:row>
      <xdr:rowOff>57785</xdr:rowOff>
    </xdr:to>
    <xdr:cxnSp macro="">
      <xdr:nvCxnSpPr>
        <xdr:cNvPr id="234" name="直線コネクタ 233">
          <a:extLst>
            <a:ext uri="{FF2B5EF4-FFF2-40B4-BE49-F238E27FC236}">
              <a16:creationId xmlns:a16="http://schemas.microsoft.com/office/drawing/2014/main" id="{49952E0B-BAA5-4B78-A577-5F7F06042223}"/>
            </a:ext>
          </a:extLst>
        </xdr:cNvPr>
        <xdr:cNvCxnSpPr/>
      </xdr:nvCxnSpPr>
      <xdr:spPr>
        <a:xfrm>
          <a:off x="9547750" y="9845841"/>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113665</xdr:rowOff>
    </xdr:from>
    <xdr:ext cx="469265" cy="249555"/>
    <xdr:sp macro="" textlink="">
      <xdr:nvSpPr>
        <xdr:cNvPr id="235" name="【体育館・プール】&#10;一人当たり面積平均値テキスト">
          <a:extLst>
            <a:ext uri="{FF2B5EF4-FFF2-40B4-BE49-F238E27FC236}">
              <a16:creationId xmlns:a16="http://schemas.microsoft.com/office/drawing/2014/main" id="{D621905C-F58F-4483-A86B-BE88C10FE87C}"/>
            </a:ext>
          </a:extLst>
        </xdr:cNvPr>
        <xdr:cNvSpPr txBox="1"/>
      </xdr:nvSpPr>
      <xdr:spPr>
        <a:xfrm>
          <a:off x="9659178" y="10776364"/>
          <a:ext cx="469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134620</xdr:rowOff>
    </xdr:from>
    <xdr:to>
      <xdr:col>55</xdr:col>
      <xdr:colOff>50800</xdr:colOff>
      <xdr:row>62</xdr:row>
      <xdr:rowOff>67310</xdr:rowOff>
    </xdr:to>
    <xdr:sp macro="" textlink="">
      <xdr:nvSpPr>
        <xdr:cNvPr id="236" name="フローチャート: 判断 235">
          <a:extLst>
            <a:ext uri="{FF2B5EF4-FFF2-40B4-BE49-F238E27FC236}">
              <a16:creationId xmlns:a16="http://schemas.microsoft.com/office/drawing/2014/main" id="{5B0EC83A-51E8-4E9E-8D06-AA51653D9C56}"/>
            </a:ext>
          </a:extLst>
        </xdr:cNvPr>
        <xdr:cNvSpPr/>
      </xdr:nvSpPr>
      <xdr:spPr>
        <a:xfrm>
          <a:off x="9585850" y="10797319"/>
          <a:ext cx="86028"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144145</xdr:rowOff>
    </xdr:from>
    <xdr:to>
      <xdr:col>50</xdr:col>
      <xdr:colOff>165100</xdr:colOff>
      <xdr:row>62</xdr:row>
      <xdr:rowOff>76835</xdr:rowOff>
    </xdr:to>
    <xdr:sp macro="" textlink="">
      <xdr:nvSpPr>
        <xdr:cNvPr id="237" name="フローチャート: 判断 236">
          <a:extLst>
            <a:ext uri="{FF2B5EF4-FFF2-40B4-BE49-F238E27FC236}">
              <a16:creationId xmlns:a16="http://schemas.microsoft.com/office/drawing/2014/main" id="{D1341EB5-EA3D-4606-B122-E65027F71041}"/>
            </a:ext>
          </a:extLst>
        </xdr:cNvPr>
        <xdr:cNvSpPr/>
      </xdr:nvSpPr>
      <xdr:spPr>
        <a:xfrm>
          <a:off x="8809935" y="1080684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147955</xdr:rowOff>
    </xdr:from>
    <xdr:to>
      <xdr:col>46</xdr:col>
      <xdr:colOff>38100</xdr:colOff>
      <xdr:row>62</xdr:row>
      <xdr:rowOff>80645</xdr:rowOff>
    </xdr:to>
    <xdr:sp macro="" textlink="">
      <xdr:nvSpPr>
        <xdr:cNvPr id="238" name="フローチャート: 判断 237">
          <a:extLst>
            <a:ext uri="{FF2B5EF4-FFF2-40B4-BE49-F238E27FC236}">
              <a16:creationId xmlns:a16="http://schemas.microsoft.com/office/drawing/2014/main" id="{DEEC46BD-ABFF-4740-A1C1-FD9E24FEBC3C}"/>
            </a:ext>
          </a:extLst>
        </xdr:cNvPr>
        <xdr:cNvSpPr/>
      </xdr:nvSpPr>
      <xdr:spPr>
        <a:xfrm>
          <a:off x="7998791" y="10810654"/>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142875</xdr:rowOff>
    </xdr:from>
    <xdr:to>
      <xdr:col>41</xdr:col>
      <xdr:colOff>101600</xdr:colOff>
      <xdr:row>62</xdr:row>
      <xdr:rowOff>75565</xdr:rowOff>
    </xdr:to>
    <xdr:sp macro="" textlink="">
      <xdr:nvSpPr>
        <xdr:cNvPr id="239" name="フローチャート: 判断 238">
          <a:extLst>
            <a:ext uri="{FF2B5EF4-FFF2-40B4-BE49-F238E27FC236}">
              <a16:creationId xmlns:a16="http://schemas.microsoft.com/office/drawing/2014/main" id="{3C88A847-D15C-4B5E-A707-9CF0F03C8610}"/>
            </a:ext>
          </a:extLst>
        </xdr:cNvPr>
        <xdr:cNvSpPr/>
      </xdr:nvSpPr>
      <xdr:spPr>
        <a:xfrm>
          <a:off x="7172077" y="1080557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151765</xdr:rowOff>
    </xdr:from>
    <xdr:to>
      <xdr:col>36</xdr:col>
      <xdr:colOff>165100</xdr:colOff>
      <xdr:row>62</xdr:row>
      <xdr:rowOff>84455</xdr:rowOff>
    </xdr:to>
    <xdr:sp macro="" textlink="">
      <xdr:nvSpPr>
        <xdr:cNvPr id="240" name="フローチャート: 判断 239">
          <a:extLst>
            <a:ext uri="{FF2B5EF4-FFF2-40B4-BE49-F238E27FC236}">
              <a16:creationId xmlns:a16="http://schemas.microsoft.com/office/drawing/2014/main" id="{C899D8E9-C5C4-4DF1-ACB3-70F70F0D3175}"/>
            </a:ext>
          </a:extLst>
        </xdr:cNvPr>
        <xdr:cNvSpPr/>
      </xdr:nvSpPr>
      <xdr:spPr>
        <a:xfrm>
          <a:off x="6360933" y="10814464"/>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54DF4857-5035-48D7-856A-4E21B5D3461A}"/>
            </a:ext>
          </a:extLst>
        </xdr:cNvPr>
        <xdr:cNvSpPr txBox="1"/>
      </xdr:nvSpPr>
      <xdr:spPr>
        <a:xfrm>
          <a:off x="944615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F6047DF6-764B-47DA-8E89-7CC9AED1DD5D}"/>
            </a:ext>
          </a:extLst>
        </xdr:cNvPr>
        <xdr:cNvSpPr txBox="1"/>
      </xdr:nvSpPr>
      <xdr:spPr>
        <a:xfrm>
          <a:off x="8685806"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34FEE63F-D6A8-471F-B614-4B8834B0FB19}"/>
            </a:ext>
          </a:extLst>
        </xdr:cNvPr>
        <xdr:cNvSpPr txBox="1"/>
      </xdr:nvSpPr>
      <xdr:spPr>
        <a:xfrm>
          <a:off x="7871488"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43BF96DA-ABDB-4E55-A705-FA6D5EC98649}"/>
            </a:ext>
          </a:extLst>
        </xdr:cNvPr>
        <xdr:cNvSpPr txBox="1"/>
      </xdr:nvSpPr>
      <xdr:spPr>
        <a:xfrm>
          <a:off x="7047948"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2434E066-B7DA-4EBF-ACAA-60D90B3923FF}"/>
            </a:ext>
          </a:extLst>
        </xdr:cNvPr>
        <xdr:cNvSpPr txBox="1"/>
      </xdr:nvSpPr>
      <xdr:spPr>
        <a:xfrm>
          <a:off x="6236804"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41275</xdr:rowOff>
    </xdr:from>
    <xdr:to>
      <xdr:col>55</xdr:col>
      <xdr:colOff>50800</xdr:colOff>
      <xdr:row>58</xdr:row>
      <xdr:rowOff>139065</xdr:rowOff>
    </xdr:to>
    <xdr:sp macro="" textlink="">
      <xdr:nvSpPr>
        <xdr:cNvPr id="246" name="楕円 245">
          <a:extLst>
            <a:ext uri="{FF2B5EF4-FFF2-40B4-BE49-F238E27FC236}">
              <a16:creationId xmlns:a16="http://schemas.microsoft.com/office/drawing/2014/main" id="{6A398D5D-BF4B-48CE-B5D4-6B46B8E7C544}"/>
            </a:ext>
          </a:extLst>
        </xdr:cNvPr>
        <xdr:cNvSpPr/>
      </xdr:nvSpPr>
      <xdr:spPr>
        <a:xfrm>
          <a:off x="9585850" y="10179188"/>
          <a:ext cx="86028"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63500</xdr:rowOff>
    </xdr:from>
    <xdr:ext cx="469265" cy="248920"/>
    <xdr:sp macro="" textlink="">
      <xdr:nvSpPr>
        <xdr:cNvPr id="247" name="【体育館・プール】&#10;一人当たり面積該当値テキスト">
          <a:extLst>
            <a:ext uri="{FF2B5EF4-FFF2-40B4-BE49-F238E27FC236}">
              <a16:creationId xmlns:a16="http://schemas.microsoft.com/office/drawing/2014/main" id="{544D9FDB-4D85-4A64-9BD7-40BE4F2C50B3}"/>
            </a:ext>
          </a:extLst>
        </xdr:cNvPr>
        <xdr:cNvSpPr txBox="1"/>
      </xdr:nvSpPr>
      <xdr:spPr>
        <a:xfrm>
          <a:off x="9659178" y="10026484"/>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59055</xdr:rowOff>
    </xdr:from>
    <xdr:to>
      <xdr:col>50</xdr:col>
      <xdr:colOff>165100</xdr:colOff>
      <xdr:row>58</xdr:row>
      <xdr:rowOff>156845</xdr:rowOff>
    </xdr:to>
    <xdr:sp macro="" textlink="">
      <xdr:nvSpPr>
        <xdr:cNvPr id="248" name="楕円 247">
          <a:extLst>
            <a:ext uri="{FF2B5EF4-FFF2-40B4-BE49-F238E27FC236}">
              <a16:creationId xmlns:a16="http://schemas.microsoft.com/office/drawing/2014/main" id="{69ABFEC9-0331-44EF-895D-C44A6BCBA3C9}"/>
            </a:ext>
          </a:extLst>
        </xdr:cNvPr>
        <xdr:cNvSpPr/>
      </xdr:nvSpPr>
      <xdr:spPr>
        <a:xfrm>
          <a:off x="8809935" y="10196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90805</xdr:rowOff>
    </xdr:from>
    <xdr:to>
      <xdr:col>55</xdr:col>
      <xdr:colOff>0</xdr:colOff>
      <xdr:row>58</xdr:row>
      <xdr:rowOff>107315</xdr:rowOff>
    </xdr:to>
    <xdr:cxnSp macro="">
      <xdr:nvCxnSpPr>
        <xdr:cNvPr id="249" name="直線コネクタ 248">
          <a:extLst>
            <a:ext uri="{FF2B5EF4-FFF2-40B4-BE49-F238E27FC236}">
              <a16:creationId xmlns:a16="http://schemas.microsoft.com/office/drawing/2014/main" id="{63F8E38D-D32F-4AC1-9F89-CF19C95E3C9B}"/>
            </a:ext>
          </a:extLst>
        </xdr:cNvPr>
        <xdr:cNvCxnSpPr/>
      </xdr:nvCxnSpPr>
      <xdr:spPr>
        <a:xfrm flipV="1">
          <a:off x="8860735" y="10228718"/>
          <a:ext cx="760343"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52705</xdr:rowOff>
    </xdr:from>
    <xdr:to>
      <xdr:col>46</xdr:col>
      <xdr:colOff>38100</xdr:colOff>
      <xdr:row>58</xdr:row>
      <xdr:rowOff>150495</xdr:rowOff>
    </xdr:to>
    <xdr:sp macro="" textlink="">
      <xdr:nvSpPr>
        <xdr:cNvPr id="250" name="楕円 249">
          <a:extLst>
            <a:ext uri="{FF2B5EF4-FFF2-40B4-BE49-F238E27FC236}">
              <a16:creationId xmlns:a16="http://schemas.microsoft.com/office/drawing/2014/main" id="{FF90F8D1-DE6F-44B5-89A2-6D1E45980288}"/>
            </a:ext>
          </a:extLst>
        </xdr:cNvPr>
        <xdr:cNvSpPr/>
      </xdr:nvSpPr>
      <xdr:spPr>
        <a:xfrm>
          <a:off x="7998791" y="10190618"/>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58</xdr:row>
      <xdr:rowOff>101600</xdr:rowOff>
    </xdr:from>
    <xdr:to>
      <xdr:col>50</xdr:col>
      <xdr:colOff>114300</xdr:colOff>
      <xdr:row>58</xdr:row>
      <xdr:rowOff>107315</xdr:rowOff>
    </xdr:to>
    <xdr:cxnSp macro="">
      <xdr:nvCxnSpPr>
        <xdr:cNvPr id="251" name="直線コネクタ 250">
          <a:extLst>
            <a:ext uri="{FF2B5EF4-FFF2-40B4-BE49-F238E27FC236}">
              <a16:creationId xmlns:a16="http://schemas.microsoft.com/office/drawing/2014/main" id="{D819D2EB-D3D3-4098-B80F-4FE0B6D0CD36}"/>
            </a:ext>
          </a:extLst>
        </xdr:cNvPr>
        <xdr:cNvCxnSpPr/>
      </xdr:nvCxnSpPr>
      <xdr:spPr>
        <a:xfrm>
          <a:off x="8046416" y="10239513"/>
          <a:ext cx="814319"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68580</xdr:rowOff>
    </xdr:from>
    <xdr:to>
      <xdr:col>41</xdr:col>
      <xdr:colOff>101600</xdr:colOff>
      <xdr:row>59</xdr:row>
      <xdr:rowOff>1270</xdr:rowOff>
    </xdr:to>
    <xdr:sp macro="" textlink="">
      <xdr:nvSpPr>
        <xdr:cNvPr id="252" name="楕円 251">
          <a:extLst>
            <a:ext uri="{FF2B5EF4-FFF2-40B4-BE49-F238E27FC236}">
              <a16:creationId xmlns:a16="http://schemas.microsoft.com/office/drawing/2014/main" id="{1536217F-370D-4B07-A888-F37897E6619E}"/>
            </a:ext>
          </a:extLst>
        </xdr:cNvPr>
        <xdr:cNvSpPr/>
      </xdr:nvSpPr>
      <xdr:spPr>
        <a:xfrm>
          <a:off x="7172077" y="10206493"/>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101600</xdr:rowOff>
    </xdr:from>
    <xdr:to>
      <xdr:col>45</xdr:col>
      <xdr:colOff>174625</xdr:colOff>
      <xdr:row>58</xdr:row>
      <xdr:rowOff>117475</xdr:rowOff>
    </xdr:to>
    <xdr:cxnSp macro="">
      <xdr:nvCxnSpPr>
        <xdr:cNvPr id="253" name="直線コネクタ 252">
          <a:extLst>
            <a:ext uri="{FF2B5EF4-FFF2-40B4-BE49-F238E27FC236}">
              <a16:creationId xmlns:a16="http://schemas.microsoft.com/office/drawing/2014/main" id="{68FBE03C-7936-4FFE-BE22-1DBC3F3AF5F4}"/>
            </a:ext>
          </a:extLst>
        </xdr:cNvPr>
        <xdr:cNvCxnSpPr/>
      </xdr:nvCxnSpPr>
      <xdr:spPr>
        <a:xfrm flipV="1">
          <a:off x="7222877" y="10239513"/>
          <a:ext cx="823539"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85725</xdr:rowOff>
    </xdr:from>
    <xdr:to>
      <xdr:col>36</xdr:col>
      <xdr:colOff>165100</xdr:colOff>
      <xdr:row>59</xdr:row>
      <xdr:rowOff>18415</xdr:rowOff>
    </xdr:to>
    <xdr:sp macro="" textlink="">
      <xdr:nvSpPr>
        <xdr:cNvPr id="254" name="楕円 253">
          <a:extLst>
            <a:ext uri="{FF2B5EF4-FFF2-40B4-BE49-F238E27FC236}">
              <a16:creationId xmlns:a16="http://schemas.microsoft.com/office/drawing/2014/main" id="{6A29C107-FBB9-4DF5-B8E6-A18C31892809}"/>
            </a:ext>
          </a:extLst>
        </xdr:cNvPr>
        <xdr:cNvSpPr/>
      </xdr:nvSpPr>
      <xdr:spPr>
        <a:xfrm>
          <a:off x="6360933" y="1022363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117475</xdr:rowOff>
    </xdr:from>
    <xdr:to>
      <xdr:col>41</xdr:col>
      <xdr:colOff>50800</xdr:colOff>
      <xdr:row>58</xdr:row>
      <xdr:rowOff>134620</xdr:rowOff>
    </xdr:to>
    <xdr:cxnSp macro="">
      <xdr:nvCxnSpPr>
        <xdr:cNvPr id="255" name="直線コネクタ 254">
          <a:extLst>
            <a:ext uri="{FF2B5EF4-FFF2-40B4-BE49-F238E27FC236}">
              <a16:creationId xmlns:a16="http://schemas.microsoft.com/office/drawing/2014/main" id="{C5245E19-D1E7-4691-85A3-A7AA9E41493F}"/>
            </a:ext>
          </a:extLst>
        </xdr:cNvPr>
        <xdr:cNvCxnSpPr/>
      </xdr:nvCxnSpPr>
      <xdr:spPr>
        <a:xfrm flipV="1">
          <a:off x="6411733" y="10255388"/>
          <a:ext cx="811144"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68580</xdr:rowOff>
    </xdr:from>
    <xdr:ext cx="469900" cy="249555"/>
    <xdr:sp macro="" textlink="">
      <xdr:nvSpPr>
        <xdr:cNvPr id="256" name="n_1aveValue【体育館・プール】&#10;一人当たり面積">
          <a:extLst>
            <a:ext uri="{FF2B5EF4-FFF2-40B4-BE49-F238E27FC236}">
              <a16:creationId xmlns:a16="http://schemas.microsoft.com/office/drawing/2014/main" id="{2980F483-2555-4DE2-A870-64EC1AE21917}"/>
            </a:ext>
          </a:extLst>
        </xdr:cNvPr>
        <xdr:cNvSpPr txBox="1"/>
      </xdr:nvSpPr>
      <xdr:spPr>
        <a:xfrm>
          <a:off x="8628656" y="10906208"/>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71755</xdr:rowOff>
    </xdr:from>
    <xdr:ext cx="469265" cy="249555"/>
    <xdr:sp macro="" textlink="">
      <xdr:nvSpPr>
        <xdr:cNvPr id="257" name="n_2aveValue【体育館・プール】&#10;一人当たり面積">
          <a:extLst>
            <a:ext uri="{FF2B5EF4-FFF2-40B4-BE49-F238E27FC236}">
              <a16:creationId xmlns:a16="http://schemas.microsoft.com/office/drawing/2014/main" id="{FD03237C-7054-4B97-A995-D26D4F660CE5}"/>
            </a:ext>
          </a:extLst>
        </xdr:cNvPr>
        <xdr:cNvSpPr txBox="1"/>
      </xdr:nvSpPr>
      <xdr:spPr>
        <a:xfrm>
          <a:off x="7830213" y="10909383"/>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67310</xdr:rowOff>
    </xdr:from>
    <xdr:ext cx="469265" cy="249555"/>
    <xdr:sp macro="" textlink="">
      <xdr:nvSpPr>
        <xdr:cNvPr id="258" name="n_3aveValue【体育館・プール】&#10;一人当たり面積">
          <a:extLst>
            <a:ext uri="{FF2B5EF4-FFF2-40B4-BE49-F238E27FC236}">
              <a16:creationId xmlns:a16="http://schemas.microsoft.com/office/drawing/2014/main" id="{B8C6408E-4E12-4E67-83E2-508A0B316BF4}"/>
            </a:ext>
          </a:extLst>
        </xdr:cNvPr>
        <xdr:cNvSpPr txBox="1"/>
      </xdr:nvSpPr>
      <xdr:spPr>
        <a:xfrm>
          <a:off x="7003498" y="10904938"/>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75565</xdr:rowOff>
    </xdr:from>
    <xdr:ext cx="469265" cy="249555"/>
    <xdr:sp macro="" textlink="">
      <xdr:nvSpPr>
        <xdr:cNvPr id="259" name="n_4aveValue【体育館・プール】&#10;一人当たり面積">
          <a:extLst>
            <a:ext uri="{FF2B5EF4-FFF2-40B4-BE49-F238E27FC236}">
              <a16:creationId xmlns:a16="http://schemas.microsoft.com/office/drawing/2014/main" id="{B168F56C-F8D4-431E-8C2D-019CB2D6268C}"/>
            </a:ext>
          </a:extLst>
        </xdr:cNvPr>
        <xdr:cNvSpPr txBox="1"/>
      </xdr:nvSpPr>
      <xdr:spPr>
        <a:xfrm>
          <a:off x="6192354" y="10913193"/>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57</xdr:row>
      <xdr:rowOff>6985</xdr:rowOff>
    </xdr:from>
    <xdr:ext cx="469900" cy="249555"/>
    <xdr:sp macro="" textlink="">
      <xdr:nvSpPr>
        <xdr:cNvPr id="260" name="n_1mainValue【体育館・プール】&#10;一人当たり面積">
          <a:extLst>
            <a:ext uri="{FF2B5EF4-FFF2-40B4-BE49-F238E27FC236}">
              <a16:creationId xmlns:a16="http://schemas.microsoft.com/office/drawing/2014/main" id="{21A5431A-1F3A-480B-A4F3-6AC8F99440BF}"/>
            </a:ext>
          </a:extLst>
        </xdr:cNvPr>
        <xdr:cNvSpPr txBox="1"/>
      </xdr:nvSpPr>
      <xdr:spPr>
        <a:xfrm>
          <a:off x="8628656" y="9969969"/>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57</xdr:row>
      <xdr:rowOff>1270</xdr:rowOff>
    </xdr:from>
    <xdr:ext cx="469265" cy="249555"/>
    <xdr:sp macro="" textlink="">
      <xdr:nvSpPr>
        <xdr:cNvPr id="261" name="n_2mainValue【体育館・プール】&#10;一人当たり面積">
          <a:extLst>
            <a:ext uri="{FF2B5EF4-FFF2-40B4-BE49-F238E27FC236}">
              <a16:creationId xmlns:a16="http://schemas.microsoft.com/office/drawing/2014/main" id="{8321E3CE-D533-401F-B718-DD8290E898EB}"/>
            </a:ext>
          </a:extLst>
        </xdr:cNvPr>
        <xdr:cNvSpPr txBox="1"/>
      </xdr:nvSpPr>
      <xdr:spPr>
        <a:xfrm>
          <a:off x="7830213" y="9964254"/>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57</xdr:row>
      <xdr:rowOff>17145</xdr:rowOff>
    </xdr:from>
    <xdr:ext cx="469265" cy="248920"/>
    <xdr:sp macro="" textlink="">
      <xdr:nvSpPr>
        <xdr:cNvPr id="262" name="n_3mainValue【体育館・プール】&#10;一人当たり面積">
          <a:extLst>
            <a:ext uri="{FF2B5EF4-FFF2-40B4-BE49-F238E27FC236}">
              <a16:creationId xmlns:a16="http://schemas.microsoft.com/office/drawing/2014/main" id="{309D3C91-9473-4381-83A7-E336421274BC}"/>
            </a:ext>
          </a:extLst>
        </xdr:cNvPr>
        <xdr:cNvSpPr txBox="1"/>
      </xdr:nvSpPr>
      <xdr:spPr>
        <a:xfrm>
          <a:off x="7003498" y="998012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57</xdr:row>
      <xdr:rowOff>34290</xdr:rowOff>
    </xdr:from>
    <xdr:ext cx="469265" cy="249555"/>
    <xdr:sp macro="" textlink="">
      <xdr:nvSpPr>
        <xdr:cNvPr id="263" name="n_4mainValue【体育館・プール】&#10;一人当たり面積">
          <a:extLst>
            <a:ext uri="{FF2B5EF4-FFF2-40B4-BE49-F238E27FC236}">
              <a16:creationId xmlns:a16="http://schemas.microsoft.com/office/drawing/2014/main" id="{E226CE91-E35D-4F3B-9265-6A3EAD238550}"/>
            </a:ext>
          </a:extLst>
        </xdr:cNvPr>
        <xdr:cNvSpPr txBox="1"/>
      </xdr:nvSpPr>
      <xdr:spPr>
        <a:xfrm>
          <a:off x="6192354" y="9997274"/>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4" name="正方形/長方形 263">
          <a:extLst>
            <a:ext uri="{FF2B5EF4-FFF2-40B4-BE49-F238E27FC236}">
              <a16:creationId xmlns:a16="http://schemas.microsoft.com/office/drawing/2014/main" id="{71F55021-FDF0-41F3-B255-C2DE5BA2897C}"/>
            </a:ext>
          </a:extLst>
        </xdr:cNvPr>
        <xdr:cNvSpPr/>
      </xdr:nvSpPr>
      <xdr:spPr>
        <a:xfrm>
          <a:off x="699715" y="12033885"/>
          <a:ext cx="4350688" cy="6508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99A896E0-64A9-4FCB-8372-F43D061C80D7}"/>
            </a:ext>
          </a:extLst>
        </xdr:cNvPr>
        <xdr:cNvSpPr/>
      </xdr:nvSpPr>
      <xdr:spPr>
        <a:xfrm>
          <a:off x="826715"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6" name="正方形/長方形 265">
          <a:extLst>
            <a:ext uri="{FF2B5EF4-FFF2-40B4-BE49-F238E27FC236}">
              <a16:creationId xmlns:a16="http://schemas.microsoft.com/office/drawing/2014/main" id="{4F952563-AD66-471D-B314-9CE875214106}"/>
            </a:ext>
          </a:extLst>
        </xdr:cNvPr>
        <xdr:cNvSpPr/>
      </xdr:nvSpPr>
      <xdr:spPr>
        <a:xfrm>
          <a:off x="826715"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82347430-F08D-4559-B302-4102CA567728}"/>
            </a:ext>
          </a:extLst>
        </xdr:cNvPr>
        <xdr:cNvSpPr/>
      </xdr:nvSpPr>
      <xdr:spPr>
        <a:xfrm>
          <a:off x="1749287"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8" name="正方形/長方形 267">
          <a:extLst>
            <a:ext uri="{FF2B5EF4-FFF2-40B4-BE49-F238E27FC236}">
              <a16:creationId xmlns:a16="http://schemas.microsoft.com/office/drawing/2014/main" id="{D217F594-BF3F-4C36-A506-68B7A4A80729}"/>
            </a:ext>
          </a:extLst>
        </xdr:cNvPr>
        <xdr:cNvSpPr/>
      </xdr:nvSpPr>
      <xdr:spPr>
        <a:xfrm>
          <a:off x="1749287"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DFD33A30-20F8-4892-AF54-BBE80E577CD9}"/>
            </a:ext>
          </a:extLst>
        </xdr:cNvPr>
        <xdr:cNvSpPr/>
      </xdr:nvSpPr>
      <xdr:spPr>
        <a:xfrm>
          <a:off x="2798859"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0" name="正方形/長方形 269">
          <a:extLst>
            <a:ext uri="{FF2B5EF4-FFF2-40B4-BE49-F238E27FC236}">
              <a16:creationId xmlns:a16="http://schemas.microsoft.com/office/drawing/2014/main" id="{E9E0F4FB-AFEF-4143-88BE-28110C661CBB}"/>
            </a:ext>
          </a:extLst>
        </xdr:cNvPr>
        <xdr:cNvSpPr/>
      </xdr:nvSpPr>
      <xdr:spPr>
        <a:xfrm>
          <a:off x="2798859"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1" name="正方形/長方形 270">
          <a:extLst>
            <a:ext uri="{FF2B5EF4-FFF2-40B4-BE49-F238E27FC236}">
              <a16:creationId xmlns:a16="http://schemas.microsoft.com/office/drawing/2014/main" id="{665533D8-5E01-4C9B-B07F-F750427DF570}"/>
            </a:ext>
          </a:extLst>
        </xdr:cNvPr>
        <xdr:cNvSpPr/>
      </xdr:nvSpPr>
      <xdr:spPr>
        <a:xfrm>
          <a:off x="699715" y="13203776"/>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2" name="テキスト ボックス 271">
          <a:extLst>
            <a:ext uri="{FF2B5EF4-FFF2-40B4-BE49-F238E27FC236}">
              <a16:creationId xmlns:a16="http://schemas.microsoft.com/office/drawing/2014/main" id="{504F7CD7-49CE-4551-9ED5-AFE4689275DB}"/>
            </a:ext>
          </a:extLst>
        </xdr:cNvPr>
        <xdr:cNvSpPr txBox="1"/>
      </xdr:nvSpPr>
      <xdr:spPr>
        <a:xfrm>
          <a:off x="677186" y="13009797"/>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3" name="直線コネクタ 272">
          <a:extLst>
            <a:ext uri="{FF2B5EF4-FFF2-40B4-BE49-F238E27FC236}">
              <a16:creationId xmlns:a16="http://schemas.microsoft.com/office/drawing/2014/main" id="{776F6F44-65EE-4531-A9BD-3ECB4FB996BD}"/>
            </a:ext>
          </a:extLst>
        </xdr:cNvPr>
        <xdr:cNvCxnSpPr/>
      </xdr:nvCxnSpPr>
      <xdr:spPr>
        <a:xfrm>
          <a:off x="699715" y="1553245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6725" cy="249555"/>
    <xdr:sp macro="" textlink="">
      <xdr:nvSpPr>
        <xdr:cNvPr id="274" name="テキスト ボックス 273">
          <a:extLst>
            <a:ext uri="{FF2B5EF4-FFF2-40B4-BE49-F238E27FC236}">
              <a16:creationId xmlns:a16="http://schemas.microsoft.com/office/drawing/2014/main" id="{9CF1965A-DB6E-4A65-A88A-9621234AF390}"/>
            </a:ext>
          </a:extLst>
        </xdr:cNvPr>
        <xdr:cNvSpPr txBox="1"/>
      </xdr:nvSpPr>
      <xdr:spPr>
        <a:xfrm>
          <a:off x="279069" y="1539529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109855</xdr:rowOff>
    </xdr:from>
    <xdr:to>
      <xdr:col>28</xdr:col>
      <xdr:colOff>114300</xdr:colOff>
      <xdr:row>86</xdr:row>
      <xdr:rowOff>109855</xdr:rowOff>
    </xdr:to>
    <xdr:cxnSp macro="">
      <xdr:nvCxnSpPr>
        <xdr:cNvPr id="275" name="直線コネクタ 274">
          <a:extLst>
            <a:ext uri="{FF2B5EF4-FFF2-40B4-BE49-F238E27FC236}">
              <a16:creationId xmlns:a16="http://schemas.microsoft.com/office/drawing/2014/main" id="{9E246679-FC0A-4F79-A29B-3C34703F7D68}"/>
            </a:ext>
          </a:extLst>
        </xdr:cNvPr>
        <xdr:cNvCxnSpPr/>
      </xdr:nvCxnSpPr>
      <xdr:spPr>
        <a:xfrm>
          <a:off x="699715" y="1514577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137795</xdr:rowOff>
    </xdr:from>
    <xdr:ext cx="466725" cy="249555"/>
    <xdr:sp macro="" textlink="">
      <xdr:nvSpPr>
        <xdr:cNvPr id="276" name="テキスト ボックス 275">
          <a:extLst>
            <a:ext uri="{FF2B5EF4-FFF2-40B4-BE49-F238E27FC236}">
              <a16:creationId xmlns:a16="http://schemas.microsoft.com/office/drawing/2014/main" id="{397CE73E-2941-4D77-9645-168D37D1E02D}"/>
            </a:ext>
          </a:extLst>
        </xdr:cNvPr>
        <xdr:cNvSpPr txBox="1"/>
      </xdr:nvSpPr>
      <xdr:spPr>
        <a:xfrm>
          <a:off x="279069" y="1499878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73025</xdr:rowOff>
    </xdr:from>
    <xdr:to>
      <xdr:col>28</xdr:col>
      <xdr:colOff>114300</xdr:colOff>
      <xdr:row>84</xdr:row>
      <xdr:rowOff>73025</xdr:rowOff>
    </xdr:to>
    <xdr:cxnSp macro="">
      <xdr:nvCxnSpPr>
        <xdr:cNvPr id="277" name="直線コネクタ 276">
          <a:extLst>
            <a:ext uri="{FF2B5EF4-FFF2-40B4-BE49-F238E27FC236}">
              <a16:creationId xmlns:a16="http://schemas.microsoft.com/office/drawing/2014/main" id="{46D6F0F9-1F1A-44AD-B836-6DE506F705CA}"/>
            </a:ext>
          </a:extLst>
        </xdr:cNvPr>
        <xdr:cNvCxnSpPr/>
      </xdr:nvCxnSpPr>
      <xdr:spPr>
        <a:xfrm>
          <a:off x="699715" y="1475908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101600</xdr:rowOff>
    </xdr:from>
    <xdr:ext cx="403225" cy="249555"/>
    <xdr:sp macro="" textlink="">
      <xdr:nvSpPr>
        <xdr:cNvPr id="278" name="テキスト ボックス 277">
          <a:extLst>
            <a:ext uri="{FF2B5EF4-FFF2-40B4-BE49-F238E27FC236}">
              <a16:creationId xmlns:a16="http://schemas.microsoft.com/office/drawing/2014/main" id="{5E8F3F62-8365-441B-B311-C3F9590AE52D}"/>
            </a:ext>
          </a:extLst>
        </xdr:cNvPr>
        <xdr:cNvSpPr txBox="1"/>
      </xdr:nvSpPr>
      <xdr:spPr>
        <a:xfrm>
          <a:off x="343204" y="1461273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36830</xdr:rowOff>
    </xdr:from>
    <xdr:to>
      <xdr:col>28</xdr:col>
      <xdr:colOff>114300</xdr:colOff>
      <xdr:row>82</xdr:row>
      <xdr:rowOff>36830</xdr:rowOff>
    </xdr:to>
    <xdr:cxnSp macro="">
      <xdr:nvCxnSpPr>
        <xdr:cNvPr id="279" name="直線コネクタ 278">
          <a:extLst>
            <a:ext uri="{FF2B5EF4-FFF2-40B4-BE49-F238E27FC236}">
              <a16:creationId xmlns:a16="http://schemas.microsoft.com/office/drawing/2014/main" id="{611124F7-292A-402B-BF6F-C45967FB51F8}"/>
            </a:ext>
          </a:extLst>
        </xdr:cNvPr>
        <xdr:cNvCxnSpPr/>
      </xdr:nvCxnSpPr>
      <xdr:spPr>
        <a:xfrm>
          <a:off x="699715" y="1437303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64770</xdr:rowOff>
    </xdr:from>
    <xdr:ext cx="403225" cy="249555"/>
    <xdr:sp macro="" textlink="">
      <xdr:nvSpPr>
        <xdr:cNvPr id="280" name="テキスト ボックス 279">
          <a:extLst>
            <a:ext uri="{FF2B5EF4-FFF2-40B4-BE49-F238E27FC236}">
              <a16:creationId xmlns:a16="http://schemas.microsoft.com/office/drawing/2014/main" id="{E31AEE8F-86EF-44C1-B93A-21844DB39A63}"/>
            </a:ext>
          </a:extLst>
        </xdr:cNvPr>
        <xdr:cNvSpPr txBox="1"/>
      </xdr:nvSpPr>
      <xdr:spPr>
        <a:xfrm>
          <a:off x="343204" y="14226043"/>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E91631F-D057-40E1-AB92-4D88FB674BAB}"/>
            </a:ext>
          </a:extLst>
        </xdr:cNvPr>
        <xdr:cNvCxnSpPr/>
      </xdr:nvCxnSpPr>
      <xdr:spPr>
        <a:xfrm>
          <a:off x="699715" y="139863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27940</xdr:rowOff>
    </xdr:from>
    <xdr:ext cx="403225" cy="248920"/>
    <xdr:sp macro="" textlink="">
      <xdr:nvSpPr>
        <xdr:cNvPr id="282" name="テキスト ボックス 281">
          <a:extLst>
            <a:ext uri="{FF2B5EF4-FFF2-40B4-BE49-F238E27FC236}">
              <a16:creationId xmlns:a16="http://schemas.microsoft.com/office/drawing/2014/main" id="{16D77FF9-534C-470A-8680-A0019E2B25A3}"/>
            </a:ext>
          </a:extLst>
        </xdr:cNvPr>
        <xdr:cNvSpPr txBox="1"/>
      </xdr:nvSpPr>
      <xdr:spPr>
        <a:xfrm>
          <a:off x="343204" y="13839356"/>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128270</xdr:rowOff>
    </xdr:from>
    <xdr:to>
      <xdr:col>28</xdr:col>
      <xdr:colOff>114300</xdr:colOff>
      <xdr:row>77</xdr:row>
      <xdr:rowOff>128270</xdr:rowOff>
    </xdr:to>
    <xdr:cxnSp macro="">
      <xdr:nvCxnSpPr>
        <xdr:cNvPr id="283" name="直線コネクタ 282">
          <a:extLst>
            <a:ext uri="{FF2B5EF4-FFF2-40B4-BE49-F238E27FC236}">
              <a16:creationId xmlns:a16="http://schemas.microsoft.com/office/drawing/2014/main" id="{C0563FBA-4CAA-4D8A-824E-CECB90A90F0D}"/>
            </a:ext>
          </a:extLst>
        </xdr:cNvPr>
        <xdr:cNvCxnSpPr/>
      </xdr:nvCxnSpPr>
      <xdr:spPr>
        <a:xfrm>
          <a:off x="699715" y="135898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156845</xdr:rowOff>
    </xdr:from>
    <xdr:ext cx="403225" cy="248920"/>
    <xdr:sp macro="" textlink="">
      <xdr:nvSpPr>
        <xdr:cNvPr id="284" name="テキスト ボックス 283">
          <a:extLst>
            <a:ext uri="{FF2B5EF4-FFF2-40B4-BE49-F238E27FC236}">
              <a16:creationId xmlns:a16="http://schemas.microsoft.com/office/drawing/2014/main" id="{49D1EE5D-07E4-45DA-9858-BBE0D52020B1}"/>
            </a:ext>
          </a:extLst>
        </xdr:cNvPr>
        <xdr:cNvSpPr txBox="1"/>
      </xdr:nvSpPr>
      <xdr:spPr>
        <a:xfrm>
          <a:off x="343204" y="1344347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5" name="直線コネクタ 284">
          <a:extLst>
            <a:ext uri="{FF2B5EF4-FFF2-40B4-BE49-F238E27FC236}">
              <a16:creationId xmlns:a16="http://schemas.microsoft.com/office/drawing/2014/main" id="{2DB4BB31-3C92-4B01-9B07-3B66649A5F4E}"/>
            </a:ext>
          </a:extLst>
        </xdr:cNvPr>
        <xdr:cNvCxnSpPr/>
      </xdr:nvCxnSpPr>
      <xdr:spPr>
        <a:xfrm>
          <a:off x="699715" y="132037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120015</xdr:rowOff>
    </xdr:from>
    <xdr:ext cx="339090" cy="248920"/>
    <xdr:sp macro="" textlink="">
      <xdr:nvSpPr>
        <xdr:cNvPr id="286" name="テキスト ボックス 285">
          <a:extLst>
            <a:ext uri="{FF2B5EF4-FFF2-40B4-BE49-F238E27FC236}">
              <a16:creationId xmlns:a16="http://schemas.microsoft.com/office/drawing/2014/main" id="{E95A38D7-2014-4DB6-8DE4-16735C3F5188}"/>
            </a:ext>
          </a:extLst>
        </xdr:cNvPr>
        <xdr:cNvSpPr txBox="1"/>
      </xdr:nvSpPr>
      <xdr:spPr>
        <a:xfrm>
          <a:off x="391767" y="13056787"/>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146685</xdr:rowOff>
    </xdr:to>
    <xdr:sp macro="" textlink="">
      <xdr:nvSpPr>
        <xdr:cNvPr id="287" name="【福祉施設】&#10;有形固定資産減価償却率グラフ枠">
          <a:extLst>
            <a:ext uri="{FF2B5EF4-FFF2-40B4-BE49-F238E27FC236}">
              <a16:creationId xmlns:a16="http://schemas.microsoft.com/office/drawing/2014/main" id="{ADF1F888-F698-4837-BD2E-5F923E24131E}"/>
            </a:ext>
          </a:extLst>
        </xdr:cNvPr>
        <xdr:cNvSpPr/>
      </xdr:nvSpPr>
      <xdr:spPr>
        <a:xfrm>
          <a:off x="699715" y="13203776"/>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150495</xdr:rowOff>
    </xdr:from>
    <xdr:to>
      <xdr:col>24</xdr:col>
      <xdr:colOff>62865</xdr:colOff>
      <xdr:row>86</xdr:row>
      <xdr:rowOff>109855</xdr:rowOff>
    </xdr:to>
    <xdr:cxnSp macro="">
      <xdr:nvCxnSpPr>
        <xdr:cNvPr id="288" name="直線コネクタ 287">
          <a:extLst>
            <a:ext uri="{FF2B5EF4-FFF2-40B4-BE49-F238E27FC236}">
              <a16:creationId xmlns:a16="http://schemas.microsoft.com/office/drawing/2014/main" id="{2E8A0C4B-F988-4A90-BA2A-BF175397BF41}"/>
            </a:ext>
          </a:extLst>
        </xdr:cNvPr>
        <xdr:cNvCxnSpPr/>
      </xdr:nvCxnSpPr>
      <xdr:spPr>
        <a:xfrm flipV="1">
          <a:off x="4261154" y="13612053"/>
          <a:ext cx="0" cy="153371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113665</xdr:rowOff>
    </xdr:from>
    <xdr:ext cx="469265" cy="249555"/>
    <xdr:sp macro="" textlink="">
      <xdr:nvSpPr>
        <xdr:cNvPr id="289" name="【福祉施設】&#10;有形固定資産減価償却率最小値テキスト">
          <a:extLst>
            <a:ext uri="{FF2B5EF4-FFF2-40B4-BE49-F238E27FC236}">
              <a16:creationId xmlns:a16="http://schemas.microsoft.com/office/drawing/2014/main" id="{12DD125A-7396-4939-9A35-FD06E865B4EE}"/>
            </a:ext>
          </a:extLst>
        </xdr:cNvPr>
        <xdr:cNvSpPr txBox="1"/>
      </xdr:nvSpPr>
      <xdr:spPr>
        <a:xfrm>
          <a:off x="4299889" y="15149582"/>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109855</xdr:rowOff>
    </xdr:from>
    <xdr:to>
      <xdr:col>24</xdr:col>
      <xdr:colOff>152400</xdr:colOff>
      <xdr:row>86</xdr:row>
      <xdr:rowOff>109855</xdr:rowOff>
    </xdr:to>
    <xdr:cxnSp macro="">
      <xdr:nvCxnSpPr>
        <xdr:cNvPr id="290" name="直線コネクタ 289">
          <a:extLst>
            <a:ext uri="{FF2B5EF4-FFF2-40B4-BE49-F238E27FC236}">
              <a16:creationId xmlns:a16="http://schemas.microsoft.com/office/drawing/2014/main" id="{8EBC4C2E-8904-41ED-9CDF-447969260FD2}"/>
            </a:ext>
          </a:extLst>
        </xdr:cNvPr>
        <xdr:cNvCxnSpPr/>
      </xdr:nvCxnSpPr>
      <xdr:spPr>
        <a:xfrm>
          <a:off x="4188460" y="1514577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99060</xdr:rowOff>
    </xdr:from>
    <xdr:ext cx="404495" cy="249555"/>
    <xdr:sp macro="" textlink="">
      <xdr:nvSpPr>
        <xdr:cNvPr id="291" name="【福祉施設】&#10;有形固定資産減価償却率最大値テキスト">
          <a:extLst>
            <a:ext uri="{FF2B5EF4-FFF2-40B4-BE49-F238E27FC236}">
              <a16:creationId xmlns:a16="http://schemas.microsoft.com/office/drawing/2014/main" id="{B6F89590-C305-42AC-AD30-16B1715CB323}"/>
            </a:ext>
          </a:extLst>
        </xdr:cNvPr>
        <xdr:cNvSpPr txBox="1"/>
      </xdr:nvSpPr>
      <xdr:spPr>
        <a:xfrm>
          <a:off x="4299889" y="13385690"/>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150495</xdr:rowOff>
    </xdr:from>
    <xdr:to>
      <xdr:col>24</xdr:col>
      <xdr:colOff>152400</xdr:colOff>
      <xdr:row>77</xdr:row>
      <xdr:rowOff>150495</xdr:rowOff>
    </xdr:to>
    <xdr:cxnSp macro="">
      <xdr:nvCxnSpPr>
        <xdr:cNvPr id="292" name="直線コネクタ 291">
          <a:extLst>
            <a:ext uri="{FF2B5EF4-FFF2-40B4-BE49-F238E27FC236}">
              <a16:creationId xmlns:a16="http://schemas.microsoft.com/office/drawing/2014/main" id="{368AA8A9-E707-4937-AAC3-92C70078DF39}"/>
            </a:ext>
          </a:extLst>
        </xdr:cNvPr>
        <xdr:cNvCxnSpPr/>
      </xdr:nvCxnSpPr>
      <xdr:spPr>
        <a:xfrm>
          <a:off x="4188460" y="13612053"/>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130175</xdr:rowOff>
    </xdr:from>
    <xdr:ext cx="404495" cy="248920"/>
    <xdr:sp macro="" textlink="">
      <xdr:nvSpPr>
        <xdr:cNvPr id="293" name="【福祉施設】&#10;有形固定資産減価償却率平均値テキスト">
          <a:extLst>
            <a:ext uri="{FF2B5EF4-FFF2-40B4-BE49-F238E27FC236}">
              <a16:creationId xmlns:a16="http://schemas.microsoft.com/office/drawing/2014/main" id="{D17A7F52-8D77-42F1-BD0F-AAC883B0CC5B}"/>
            </a:ext>
          </a:extLst>
        </xdr:cNvPr>
        <xdr:cNvSpPr txBox="1"/>
      </xdr:nvSpPr>
      <xdr:spPr>
        <a:xfrm>
          <a:off x="4299889" y="14291448"/>
          <a:ext cx="40449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151130</xdr:rowOff>
    </xdr:from>
    <xdr:to>
      <xdr:col>24</xdr:col>
      <xdr:colOff>114300</xdr:colOff>
      <xdr:row>82</xdr:row>
      <xdr:rowOff>83820</xdr:rowOff>
    </xdr:to>
    <xdr:sp macro="" textlink="">
      <xdr:nvSpPr>
        <xdr:cNvPr id="294" name="フローチャート: 判断 293">
          <a:extLst>
            <a:ext uri="{FF2B5EF4-FFF2-40B4-BE49-F238E27FC236}">
              <a16:creationId xmlns:a16="http://schemas.microsoft.com/office/drawing/2014/main" id="{5BF0919E-E9E0-4A1B-858C-CBB58E60A48D}"/>
            </a:ext>
          </a:extLst>
        </xdr:cNvPr>
        <xdr:cNvSpPr/>
      </xdr:nvSpPr>
      <xdr:spPr>
        <a:xfrm>
          <a:off x="4210989" y="14312403"/>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121920</xdr:rowOff>
    </xdr:from>
    <xdr:to>
      <xdr:col>20</xdr:col>
      <xdr:colOff>38100</xdr:colOff>
      <xdr:row>82</xdr:row>
      <xdr:rowOff>54610</xdr:rowOff>
    </xdr:to>
    <xdr:sp macro="" textlink="">
      <xdr:nvSpPr>
        <xdr:cNvPr id="295" name="フローチャート: 判断 294">
          <a:extLst>
            <a:ext uri="{FF2B5EF4-FFF2-40B4-BE49-F238E27FC236}">
              <a16:creationId xmlns:a16="http://schemas.microsoft.com/office/drawing/2014/main" id="{770E4331-D719-43F4-8F4D-7C0886A3C7CA}"/>
            </a:ext>
          </a:extLst>
        </xdr:cNvPr>
        <xdr:cNvSpPr/>
      </xdr:nvSpPr>
      <xdr:spPr>
        <a:xfrm>
          <a:off x="3450645" y="14283193"/>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36195</xdr:rowOff>
    </xdr:to>
    <xdr:sp macro="" textlink="">
      <xdr:nvSpPr>
        <xdr:cNvPr id="296" name="フローチャート: 判断 295">
          <a:extLst>
            <a:ext uri="{FF2B5EF4-FFF2-40B4-BE49-F238E27FC236}">
              <a16:creationId xmlns:a16="http://schemas.microsoft.com/office/drawing/2014/main" id="{7F3D27CE-8FFD-4002-8235-B771983AAB55}"/>
            </a:ext>
          </a:extLst>
        </xdr:cNvPr>
        <xdr:cNvSpPr/>
      </xdr:nvSpPr>
      <xdr:spPr>
        <a:xfrm>
          <a:off x="2623930" y="14264778"/>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93980</xdr:rowOff>
    </xdr:from>
    <xdr:to>
      <xdr:col>10</xdr:col>
      <xdr:colOff>165100</xdr:colOff>
      <xdr:row>82</xdr:row>
      <xdr:rowOff>27305</xdr:rowOff>
    </xdr:to>
    <xdr:sp macro="" textlink="">
      <xdr:nvSpPr>
        <xdr:cNvPr id="297" name="フローチャート: 判断 296">
          <a:extLst>
            <a:ext uri="{FF2B5EF4-FFF2-40B4-BE49-F238E27FC236}">
              <a16:creationId xmlns:a16="http://schemas.microsoft.com/office/drawing/2014/main" id="{546C88CA-4BA1-4E3D-852C-9DCD3EB77D97}"/>
            </a:ext>
          </a:extLst>
        </xdr:cNvPr>
        <xdr:cNvSpPr/>
      </xdr:nvSpPr>
      <xdr:spPr>
        <a:xfrm>
          <a:off x="1812787" y="14255253"/>
          <a:ext cx="101600" cy="10825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99695</xdr:rowOff>
    </xdr:from>
    <xdr:to>
      <xdr:col>6</xdr:col>
      <xdr:colOff>38100</xdr:colOff>
      <xdr:row>82</xdr:row>
      <xdr:rowOff>32385</xdr:rowOff>
    </xdr:to>
    <xdr:sp macro="" textlink="">
      <xdr:nvSpPr>
        <xdr:cNvPr id="298" name="フローチャート: 判断 297">
          <a:extLst>
            <a:ext uri="{FF2B5EF4-FFF2-40B4-BE49-F238E27FC236}">
              <a16:creationId xmlns:a16="http://schemas.microsoft.com/office/drawing/2014/main" id="{47EA19DF-D142-422A-8CA3-74FF5E4F5BAA}"/>
            </a:ext>
          </a:extLst>
        </xdr:cNvPr>
        <xdr:cNvSpPr/>
      </xdr:nvSpPr>
      <xdr:spPr>
        <a:xfrm>
          <a:off x="1001643" y="14260968"/>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299" name="テキスト ボックス 298">
          <a:extLst>
            <a:ext uri="{FF2B5EF4-FFF2-40B4-BE49-F238E27FC236}">
              <a16:creationId xmlns:a16="http://schemas.microsoft.com/office/drawing/2014/main" id="{AB74F29D-5971-46C2-984B-986D8C2CE59F}"/>
            </a:ext>
          </a:extLst>
        </xdr:cNvPr>
        <xdr:cNvSpPr txBox="1"/>
      </xdr:nvSpPr>
      <xdr:spPr>
        <a:xfrm>
          <a:off x="408686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F147291F-0AB9-4EF1-8A2F-AFC02C7077AB}"/>
            </a:ext>
          </a:extLst>
        </xdr:cNvPr>
        <xdr:cNvSpPr txBox="1"/>
      </xdr:nvSpPr>
      <xdr:spPr>
        <a:xfrm>
          <a:off x="332334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37E1F2D2-B363-410F-8200-BFD8CA27C74A}"/>
            </a:ext>
          </a:extLst>
        </xdr:cNvPr>
        <xdr:cNvSpPr txBox="1"/>
      </xdr:nvSpPr>
      <xdr:spPr>
        <a:xfrm>
          <a:off x="249980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80E203CB-2790-483A-9BA2-160A67A4473F}"/>
            </a:ext>
          </a:extLst>
        </xdr:cNvPr>
        <xdr:cNvSpPr txBox="1"/>
      </xdr:nvSpPr>
      <xdr:spPr>
        <a:xfrm>
          <a:off x="1688658"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3" name="テキスト ボックス 302">
          <a:extLst>
            <a:ext uri="{FF2B5EF4-FFF2-40B4-BE49-F238E27FC236}">
              <a16:creationId xmlns:a16="http://schemas.microsoft.com/office/drawing/2014/main" id="{3B9887B3-F671-4B62-BED2-86D3CAEE3147}"/>
            </a:ext>
          </a:extLst>
        </xdr:cNvPr>
        <xdr:cNvSpPr txBox="1"/>
      </xdr:nvSpPr>
      <xdr:spPr>
        <a:xfrm>
          <a:off x="87434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79</xdr:row>
      <xdr:rowOff>161925</xdr:rowOff>
    </xdr:from>
    <xdr:to>
      <xdr:col>24</xdr:col>
      <xdr:colOff>114300</xdr:colOff>
      <xdr:row>80</xdr:row>
      <xdr:rowOff>94615</xdr:rowOff>
    </xdr:to>
    <xdr:sp macro="" textlink="">
      <xdr:nvSpPr>
        <xdr:cNvPr id="304" name="楕円 303">
          <a:extLst>
            <a:ext uri="{FF2B5EF4-FFF2-40B4-BE49-F238E27FC236}">
              <a16:creationId xmlns:a16="http://schemas.microsoft.com/office/drawing/2014/main" id="{61C45AD2-5293-4574-9ABA-0E3DA4EB2C86}"/>
            </a:ext>
          </a:extLst>
        </xdr:cNvPr>
        <xdr:cNvSpPr/>
      </xdr:nvSpPr>
      <xdr:spPr>
        <a:xfrm>
          <a:off x="4210989" y="13973341"/>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19050</xdr:rowOff>
    </xdr:from>
    <xdr:ext cx="404495" cy="248920"/>
    <xdr:sp macro="" textlink="">
      <xdr:nvSpPr>
        <xdr:cNvPr id="305" name="【福祉施設】&#10;有形固定資産減価償却率該当値テキスト">
          <a:extLst>
            <a:ext uri="{FF2B5EF4-FFF2-40B4-BE49-F238E27FC236}">
              <a16:creationId xmlns:a16="http://schemas.microsoft.com/office/drawing/2014/main" id="{0A85FFAA-91BD-4E5D-8900-FD4BDB7D23A3}"/>
            </a:ext>
          </a:extLst>
        </xdr:cNvPr>
        <xdr:cNvSpPr txBox="1"/>
      </xdr:nvSpPr>
      <xdr:spPr>
        <a:xfrm>
          <a:off x="4299889" y="13830466"/>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125730</xdr:rowOff>
    </xdr:from>
    <xdr:to>
      <xdr:col>20</xdr:col>
      <xdr:colOff>38100</xdr:colOff>
      <xdr:row>80</xdr:row>
      <xdr:rowOff>58420</xdr:rowOff>
    </xdr:to>
    <xdr:sp macro="" textlink="">
      <xdr:nvSpPr>
        <xdr:cNvPr id="306" name="楕円 305">
          <a:extLst>
            <a:ext uri="{FF2B5EF4-FFF2-40B4-BE49-F238E27FC236}">
              <a16:creationId xmlns:a16="http://schemas.microsoft.com/office/drawing/2014/main" id="{9BFAD948-B7AD-4280-9B1F-561E322091EE}"/>
            </a:ext>
          </a:extLst>
        </xdr:cNvPr>
        <xdr:cNvSpPr/>
      </xdr:nvSpPr>
      <xdr:spPr>
        <a:xfrm>
          <a:off x="3450645" y="13937146"/>
          <a:ext cx="86029"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80</xdr:row>
      <xdr:rowOff>8890</xdr:rowOff>
    </xdr:from>
    <xdr:to>
      <xdr:col>24</xdr:col>
      <xdr:colOff>63500</xdr:colOff>
      <xdr:row>80</xdr:row>
      <xdr:rowOff>45720</xdr:rowOff>
    </xdr:to>
    <xdr:cxnSp macro="">
      <xdr:nvCxnSpPr>
        <xdr:cNvPr id="307" name="直線コネクタ 306">
          <a:extLst>
            <a:ext uri="{FF2B5EF4-FFF2-40B4-BE49-F238E27FC236}">
              <a16:creationId xmlns:a16="http://schemas.microsoft.com/office/drawing/2014/main" id="{B0C31A8D-A6A4-4F3B-A4FA-4AE39B0035A9}"/>
            </a:ext>
          </a:extLst>
        </xdr:cNvPr>
        <xdr:cNvCxnSpPr/>
      </xdr:nvCxnSpPr>
      <xdr:spPr>
        <a:xfrm>
          <a:off x="3498270" y="13995234"/>
          <a:ext cx="763519"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85090</xdr:rowOff>
    </xdr:from>
    <xdr:to>
      <xdr:col>15</xdr:col>
      <xdr:colOff>101600</xdr:colOff>
      <xdr:row>80</xdr:row>
      <xdr:rowOff>17780</xdr:rowOff>
    </xdr:to>
    <xdr:sp macro="" textlink="">
      <xdr:nvSpPr>
        <xdr:cNvPr id="308" name="楕円 307">
          <a:extLst>
            <a:ext uri="{FF2B5EF4-FFF2-40B4-BE49-F238E27FC236}">
              <a16:creationId xmlns:a16="http://schemas.microsoft.com/office/drawing/2014/main" id="{76CD868B-C438-43C7-BDE8-2BC499BA618E}"/>
            </a:ext>
          </a:extLst>
        </xdr:cNvPr>
        <xdr:cNvSpPr/>
      </xdr:nvSpPr>
      <xdr:spPr>
        <a:xfrm>
          <a:off x="2623930" y="13896506"/>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133985</xdr:rowOff>
    </xdr:from>
    <xdr:to>
      <xdr:col>19</xdr:col>
      <xdr:colOff>174625</xdr:colOff>
      <xdr:row>80</xdr:row>
      <xdr:rowOff>8890</xdr:rowOff>
    </xdr:to>
    <xdr:cxnSp macro="">
      <xdr:nvCxnSpPr>
        <xdr:cNvPr id="309" name="直線コネクタ 308">
          <a:extLst>
            <a:ext uri="{FF2B5EF4-FFF2-40B4-BE49-F238E27FC236}">
              <a16:creationId xmlns:a16="http://schemas.microsoft.com/office/drawing/2014/main" id="{2E6E0472-13DE-486D-9C83-6EE3AF563DAA}"/>
            </a:ext>
          </a:extLst>
        </xdr:cNvPr>
        <xdr:cNvCxnSpPr/>
      </xdr:nvCxnSpPr>
      <xdr:spPr>
        <a:xfrm>
          <a:off x="2674730" y="13945401"/>
          <a:ext cx="823540" cy="4983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48260</xdr:rowOff>
    </xdr:from>
    <xdr:to>
      <xdr:col>10</xdr:col>
      <xdr:colOff>165100</xdr:colOff>
      <xdr:row>79</xdr:row>
      <xdr:rowOff>146050</xdr:rowOff>
    </xdr:to>
    <xdr:sp macro="" textlink="">
      <xdr:nvSpPr>
        <xdr:cNvPr id="310" name="楕円 309">
          <a:extLst>
            <a:ext uri="{FF2B5EF4-FFF2-40B4-BE49-F238E27FC236}">
              <a16:creationId xmlns:a16="http://schemas.microsoft.com/office/drawing/2014/main" id="{D406E01C-27C9-4BDF-88A6-892D48314109}"/>
            </a:ext>
          </a:extLst>
        </xdr:cNvPr>
        <xdr:cNvSpPr/>
      </xdr:nvSpPr>
      <xdr:spPr>
        <a:xfrm>
          <a:off x="1812787" y="13859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97155</xdr:rowOff>
    </xdr:from>
    <xdr:to>
      <xdr:col>15</xdr:col>
      <xdr:colOff>50800</xdr:colOff>
      <xdr:row>79</xdr:row>
      <xdr:rowOff>133985</xdr:rowOff>
    </xdr:to>
    <xdr:cxnSp macro="">
      <xdr:nvCxnSpPr>
        <xdr:cNvPr id="311" name="直線コネクタ 310">
          <a:extLst>
            <a:ext uri="{FF2B5EF4-FFF2-40B4-BE49-F238E27FC236}">
              <a16:creationId xmlns:a16="http://schemas.microsoft.com/office/drawing/2014/main" id="{95613DCD-FC34-47F3-ACCE-CA6E49D88C0B}"/>
            </a:ext>
          </a:extLst>
        </xdr:cNvPr>
        <xdr:cNvCxnSpPr/>
      </xdr:nvCxnSpPr>
      <xdr:spPr>
        <a:xfrm>
          <a:off x="1863587" y="13908571"/>
          <a:ext cx="811143"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7620</xdr:rowOff>
    </xdr:from>
    <xdr:to>
      <xdr:col>6</xdr:col>
      <xdr:colOff>38100</xdr:colOff>
      <xdr:row>79</xdr:row>
      <xdr:rowOff>105410</xdr:rowOff>
    </xdr:to>
    <xdr:sp macro="" textlink="">
      <xdr:nvSpPr>
        <xdr:cNvPr id="312" name="楕円 311">
          <a:extLst>
            <a:ext uri="{FF2B5EF4-FFF2-40B4-BE49-F238E27FC236}">
              <a16:creationId xmlns:a16="http://schemas.microsoft.com/office/drawing/2014/main" id="{4335D2DA-ED5F-4C06-812F-8396F0C3EDB7}"/>
            </a:ext>
          </a:extLst>
        </xdr:cNvPr>
        <xdr:cNvSpPr/>
      </xdr:nvSpPr>
      <xdr:spPr>
        <a:xfrm>
          <a:off x="1001643" y="13819036"/>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79</xdr:row>
      <xdr:rowOff>57150</xdr:rowOff>
    </xdr:from>
    <xdr:to>
      <xdr:col>10</xdr:col>
      <xdr:colOff>114300</xdr:colOff>
      <xdr:row>79</xdr:row>
      <xdr:rowOff>97155</xdr:rowOff>
    </xdr:to>
    <xdr:cxnSp macro="">
      <xdr:nvCxnSpPr>
        <xdr:cNvPr id="313" name="直線コネクタ 312">
          <a:extLst>
            <a:ext uri="{FF2B5EF4-FFF2-40B4-BE49-F238E27FC236}">
              <a16:creationId xmlns:a16="http://schemas.microsoft.com/office/drawing/2014/main" id="{48E6B008-5CC5-48B7-81A7-3D5948D054ED}"/>
            </a:ext>
          </a:extLst>
        </xdr:cNvPr>
        <xdr:cNvCxnSpPr/>
      </xdr:nvCxnSpPr>
      <xdr:spPr>
        <a:xfrm>
          <a:off x="1049268" y="13868566"/>
          <a:ext cx="814319"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45720</xdr:rowOff>
    </xdr:from>
    <xdr:ext cx="405130" cy="249555"/>
    <xdr:sp macro="" textlink="">
      <xdr:nvSpPr>
        <xdr:cNvPr id="314" name="n_1aveValue【福祉施設】&#10;有形固定資産減価償却率">
          <a:extLst>
            <a:ext uri="{FF2B5EF4-FFF2-40B4-BE49-F238E27FC236}">
              <a16:creationId xmlns:a16="http://schemas.microsoft.com/office/drawing/2014/main" id="{7F2E6C86-183F-42E9-9B78-D6273651FF2A}"/>
            </a:ext>
          </a:extLst>
        </xdr:cNvPr>
        <xdr:cNvSpPr txBox="1"/>
      </xdr:nvSpPr>
      <xdr:spPr>
        <a:xfrm>
          <a:off x="3301752" y="1438192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27940</xdr:rowOff>
    </xdr:from>
    <xdr:ext cx="405130" cy="248920"/>
    <xdr:sp macro="" textlink="">
      <xdr:nvSpPr>
        <xdr:cNvPr id="315" name="n_2aveValue【福祉施設】&#10;有形固定資産減価償却率">
          <a:extLst>
            <a:ext uri="{FF2B5EF4-FFF2-40B4-BE49-F238E27FC236}">
              <a16:creationId xmlns:a16="http://schemas.microsoft.com/office/drawing/2014/main" id="{6B3276FB-BD35-4D5C-BF9C-96A6B421C4CF}"/>
            </a:ext>
          </a:extLst>
        </xdr:cNvPr>
        <xdr:cNvSpPr txBox="1"/>
      </xdr:nvSpPr>
      <xdr:spPr>
        <a:xfrm>
          <a:off x="2487737" y="14364142"/>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18415</xdr:rowOff>
    </xdr:from>
    <xdr:ext cx="405130" cy="248920"/>
    <xdr:sp macro="" textlink="">
      <xdr:nvSpPr>
        <xdr:cNvPr id="316" name="n_3aveValue【福祉施設】&#10;有形固定資産減価償却率">
          <a:extLst>
            <a:ext uri="{FF2B5EF4-FFF2-40B4-BE49-F238E27FC236}">
              <a16:creationId xmlns:a16="http://schemas.microsoft.com/office/drawing/2014/main" id="{D6AFB36A-7FF6-407D-AA8E-0A368547504C}"/>
            </a:ext>
          </a:extLst>
        </xdr:cNvPr>
        <xdr:cNvSpPr txBox="1"/>
      </xdr:nvSpPr>
      <xdr:spPr>
        <a:xfrm>
          <a:off x="1676593" y="1435461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24130</xdr:rowOff>
    </xdr:from>
    <xdr:ext cx="405130" cy="248920"/>
    <xdr:sp macro="" textlink="">
      <xdr:nvSpPr>
        <xdr:cNvPr id="317" name="n_4aveValue【福祉施設】&#10;有形固定資産減価償却率">
          <a:extLst>
            <a:ext uri="{FF2B5EF4-FFF2-40B4-BE49-F238E27FC236}">
              <a16:creationId xmlns:a16="http://schemas.microsoft.com/office/drawing/2014/main" id="{618F5E2B-CFDD-4CC5-831D-2FD2CEC094B7}"/>
            </a:ext>
          </a:extLst>
        </xdr:cNvPr>
        <xdr:cNvSpPr txBox="1"/>
      </xdr:nvSpPr>
      <xdr:spPr>
        <a:xfrm>
          <a:off x="865450" y="14360332"/>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73660</xdr:rowOff>
    </xdr:from>
    <xdr:ext cx="405130" cy="249555"/>
    <xdr:sp macro="" textlink="">
      <xdr:nvSpPr>
        <xdr:cNvPr id="318" name="n_1mainValue【福祉施設】&#10;有形固定資産減価償却率">
          <a:extLst>
            <a:ext uri="{FF2B5EF4-FFF2-40B4-BE49-F238E27FC236}">
              <a16:creationId xmlns:a16="http://schemas.microsoft.com/office/drawing/2014/main" id="{60015361-1837-4ABF-8678-46186730A0CB}"/>
            </a:ext>
          </a:extLst>
        </xdr:cNvPr>
        <xdr:cNvSpPr txBox="1"/>
      </xdr:nvSpPr>
      <xdr:spPr>
        <a:xfrm>
          <a:off x="3301752" y="13710147"/>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33655</xdr:rowOff>
    </xdr:from>
    <xdr:ext cx="405130" cy="249555"/>
    <xdr:sp macro="" textlink="">
      <xdr:nvSpPr>
        <xdr:cNvPr id="319" name="n_2mainValue【福祉施設】&#10;有形固定資産減価償却率">
          <a:extLst>
            <a:ext uri="{FF2B5EF4-FFF2-40B4-BE49-F238E27FC236}">
              <a16:creationId xmlns:a16="http://schemas.microsoft.com/office/drawing/2014/main" id="{2D61345B-DA64-481B-99EE-83246010335B}"/>
            </a:ext>
          </a:extLst>
        </xdr:cNvPr>
        <xdr:cNvSpPr txBox="1"/>
      </xdr:nvSpPr>
      <xdr:spPr>
        <a:xfrm>
          <a:off x="2487737" y="1367014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77</xdr:row>
      <xdr:rowOff>161925</xdr:rowOff>
    </xdr:from>
    <xdr:ext cx="405130" cy="248920"/>
    <xdr:sp macro="" textlink="">
      <xdr:nvSpPr>
        <xdr:cNvPr id="320" name="n_3mainValue【福祉施設】&#10;有形固定資産減価償却率">
          <a:extLst>
            <a:ext uri="{FF2B5EF4-FFF2-40B4-BE49-F238E27FC236}">
              <a16:creationId xmlns:a16="http://schemas.microsoft.com/office/drawing/2014/main" id="{69532238-6FF9-4981-817D-05739011DB12}"/>
            </a:ext>
          </a:extLst>
        </xdr:cNvPr>
        <xdr:cNvSpPr txBox="1"/>
      </xdr:nvSpPr>
      <xdr:spPr>
        <a:xfrm>
          <a:off x="1676593" y="13623483"/>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77</xdr:row>
      <xdr:rowOff>121920</xdr:rowOff>
    </xdr:from>
    <xdr:ext cx="405130" cy="248920"/>
    <xdr:sp macro="" textlink="">
      <xdr:nvSpPr>
        <xdr:cNvPr id="321" name="n_4mainValue【福祉施設】&#10;有形固定資産減価償却率">
          <a:extLst>
            <a:ext uri="{FF2B5EF4-FFF2-40B4-BE49-F238E27FC236}">
              <a16:creationId xmlns:a16="http://schemas.microsoft.com/office/drawing/2014/main" id="{0B997CC4-5B4E-4554-8BF7-30F6AF2D4C52}"/>
            </a:ext>
          </a:extLst>
        </xdr:cNvPr>
        <xdr:cNvSpPr txBox="1"/>
      </xdr:nvSpPr>
      <xdr:spPr>
        <a:xfrm>
          <a:off x="865450" y="13583478"/>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2" name="正方形/長方形 321">
          <a:extLst>
            <a:ext uri="{FF2B5EF4-FFF2-40B4-BE49-F238E27FC236}">
              <a16:creationId xmlns:a16="http://schemas.microsoft.com/office/drawing/2014/main" id="{EAFFC087-0189-43C3-BA6D-B5EE8B4F7573}"/>
            </a:ext>
          </a:extLst>
        </xdr:cNvPr>
        <xdr:cNvSpPr/>
      </xdr:nvSpPr>
      <xdr:spPr>
        <a:xfrm>
          <a:off x="6074576" y="12033885"/>
          <a:ext cx="4335117" cy="6508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3" name="正方形/長方形 322">
          <a:extLst>
            <a:ext uri="{FF2B5EF4-FFF2-40B4-BE49-F238E27FC236}">
              <a16:creationId xmlns:a16="http://schemas.microsoft.com/office/drawing/2014/main" id="{33459918-E255-4525-88FD-E47692305A70}"/>
            </a:ext>
          </a:extLst>
        </xdr:cNvPr>
        <xdr:cNvSpPr/>
      </xdr:nvSpPr>
      <xdr:spPr>
        <a:xfrm>
          <a:off x="6186004"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4" name="正方形/長方形 323">
          <a:extLst>
            <a:ext uri="{FF2B5EF4-FFF2-40B4-BE49-F238E27FC236}">
              <a16:creationId xmlns:a16="http://schemas.microsoft.com/office/drawing/2014/main" id="{0B442E49-4821-4B07-9B7E-5F7B74045BE3}"/>
            </a:ext>
          </a:extLst>
        </xdr:cNvPr>
        <xdr:cNvSpPr/>
      </xdr:nvSpPr>
      <xdr:spPr>
        <a:xfrm>
          <a:off x="6186004"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5" name="正方形/長方形 324">
          <a:extLst>
            <a:ext uri="{FF2B5EF4-FFF2-40B4-BE49-F238E27FC236}">
              <a16:creationId xmlns:a16="http://schemas.microsoft.com/office/drawing/2014/main" id="{F8DD9F40-CA5D-49AF-828A-426B167334B6}"/>
            </a:ext>
          </a:extLst>
        </xdr:cNvPr>
        <xdr:cNvSpPr/>
      </xdr:nvSpPr>
      <xdr:spPr>
        <a:xfrm>
          <a:off x="7124148"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6" name="正方形/長方形 325">
          <a:extLst>
            <a:ext uri="{FF2B5EF4-FFF2-40B4-BE49-F238E27FC236}">
              <a16:creationId xmlns:a16="http://schemas.microsoft.com/office/drawing/2014/main" id="{FD3807EC-99E0-4799-B1CD-8B17491C879A}"/>
            </a:ext>
          </a:extLst>
        </xdr:cNvPr>
        <xdr:cNvSpPr/>
      </xdr:nvSpPr>
      <xdr:spPr>
        <a:xfrm>
          <a:off x="7124148"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7" name="正方形/長方形 326">
          <a:extLst>
            <a:ext uri="{FF2B5EF4-FFF2-40B4-BE49-F238E27FC236}">
              <a16:creationId xmlns:a16="http://schemas.microsoft.com/office/drawing/2014/main" id="{7358479C-35BC-4124-BB56-9DCFA16BC6C0}"/>
            </a:ext>
          </a:extLst>
        </xdr:cNvPr>
        <xdr:cNvSpPr/>
      </xdr:nvSpPr>
      <xdr:spPr>
        <a:xfrm>
          <a:off x="8173720"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8" name="正方形/長方形 327">
          <a:extLst>
            <a:ext uri="{FF2B5EF4-FFF2-40B4-BE49-F238E27FC236}">
              <a16:creationId xmlns:a16="http://schemas.microsoft.com/office/drawing/2014/main" id="{86C7215A-712B-473F-9665-8B8278F6EFB0}"/>
            </a:ext>
          </a:extLst>
        </xdr:cNvPr>
        <xdr:cNvSpPr/>
      </xdr:nvSpPr>
      <xdr:spPr>
        <a:xfrm>
          <a:off x="8173720"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29" name="正方形/長方形 328">
          <a:extLst>
            <a:ext uri="{FF2B5EF4-FFF2-40B4-BE49-F238E27FC236}">
              <a16:creationId xmlns:a16="http://schemas.microsoft.com/office/drawing/2014/main" id="{2013C5DB-160D-4728-B0C0-D79B92A31A16}"/>
            </a:ext>
          </a:extLst>
        </xdr:cNvPr>
        <xdr:cNvSpPr/>
      </xdr:nvSpPr>
      <xdr:spPr>
        <a:xfrm>
          <a:off x="6074576" y="13203776"/>
          <a:ext cx="4335117"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0" name="テキスト ボックス 329">
          <a:extLst>
            <a:ext uri="{FF2B5EF4-FFF2-40B4-BE49-F238E27FC236}">
              <a16:creationId xmlns:a16="http://schemas.microsoft.com/office/drawing/2014/main" id="{89634AE0-EFF0-45E9-88D4-F598D6D2DEED}"/>
            </a:ext>
          </a:extLst>
        </xdr:cNvPr>
        <xdr:cNvSpPr txBox="1"/>
      </xdr:nvSpPr>
      <xdr:spPr>
        <a:xfrm>
          <a:off x="6036476" y="13009797"/>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1" name="直線コネクタ 330">
          <a:extLst>
            <a:ext uri="{FF2B5EF4-FFF2-40B4-BE49-F238E27FC236}">
              <a16:creationId xmlns:a16="http://schemas.microsoft.com/office/drawing/2014/main" id="{6A971298-A993-4736-8592-748DB2CAA575}"/>
            </a:ext>
          </a:extLst>
        </xdr:cNvPr>
        <xdr:cNvCxnSpPr/>
      </xdr:nvCxnSpPr>
      <xdr:spPr>
        <a:xfrm>
          <a:off x="6074576" y="1553245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36830</xdr:rowOff>
    </xdr:from>
    <xdr:to>
      <xdr:col>59</xdr:col>
      <xdr:colOff>50800</xdr:colOff>
      <xdr:row>86</xdr:row>
      <xdr:rowOff>36830</xdr:rowOff>
    </xdr:to>
    <xdr:cxnSp macro="">
      <xdr:nvCxnSpPr>
        <xdr:cNvPr id="332" name="直線コネクタ 331">
          <a:extLst>
            <a:ext uri="{FF2B5EF4-FFF2-40B4-BE49-F238E27FC236}">
              <a16:creationId xmlns:a16="http://schemas.microsoft.com/office/drawing/2014/main" id="{DD3BCD1D-D6AE-430A-BB7C-648B0E5AA2D6}"/>
            </a:ext>
          </a:extLst>
        </xdr:cNvPr>
        <xdr:cNvCxnSpPr/>
      </xdr:nvCxnSpPr>
      <xdr:spPr>
        <a:xfrm>
          <a:off x="6074576" y="1507274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64770</xdr:rowOff>
    </xdr:from>
    <xdr:ext cx="466725" cy="249555"/>
    <xdr:sp macro="" textlink="">
      <xdr:nvSpPr>
        <xdr:cNvPr id="333" name="テキスト ボックス 332">
          <a:extLst>
            <a:ext uri="{FF2B5EF4-FFF2-40B4-BE49-F238E27FC236}">
              <a16:creationId xmlns:a16="http://schemas.microsoft.com/office/drawing/2014/main" id="{2AB87A6D-EEB0-4FFD-8B61-03C0124A96A5}"/>
            </a:ext>
          </a:extLst>
        </xdr:cNvPr>
        <xdr:cNvSpPr txBox="1"/>
      </xdr:nvSpPr>
      <xdr:spPr>
        <a:xfrm>
          <a:off x="5638358" y="14925758"/>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92075</xdr:rowOff>
    </xdr:from>
    <xdr:to>
      <xdr:col>59</xdr:col>
      <xdr:colOff>50800</xdr:colOff>
      <xdr:row>83</xdr:row>
      <xdr:rowOff>92075</xdr:rowOff>
    </xdr:to>
    <xdr:cxnSp macro="">
      <xdr:nvCxnSpPr>
        <xdr:cNvPr id="334" name="直線コネクタ 333">
          <a:extLst>
            <a:ext uri="{FF2B5EF4-FFF2-40B4-BE49-F238E27FC236}">
              <a16:creationId xmlns:a16="http://schemas.microsoft.com/office/drawing/2014/main" id="{3714BCD4-52B7-4D75-9C2B-EB3E30FE7DB4}"/>
            </a:ext>
          </a:extLst>
        </xdr:cNvPr>
        <xdr:cNvCxnSpPr/>
      </xdr:nvCxnSpPr>
      <xdr:spPr>
        <a:xfrm>
          <a:off x="6074576" y="1460320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120015</xdr:rowOff>
    </xdr:from>
    <xdr:ext cx="466725" cy="248920"/>
    <xdr:sp macro="" textlink="">
      <xdr:nvSpPr>
        <xdr:cNvPr id="335" name="テキスト ボックス 334">
          <a:extLst>
            <a:ext uri="{FF2B5EF4-FFF2-40B4-BE49-F238E27FC236}">
              <a16:creationId xmlns:a16="http://schemas.microsoft.com/office/drawing/2014/main" id="{A96DDCCC-5C75-4D29-95DF-9B9F3AAFA609}"/>
            </a:ext>
          </a:extLst>
        </xdr:cNvPr>
        <xdr:cNvSpPr txBox="1"/>
      </xdr:nvSpPr>
      <xdr:spPr>
        <a:xfrm>
          <a:off x="5638358" y="1445621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146685</xdr:rowOff>
    </xdr:from>
    <xdr:to>
      <xdr:col>59</xdr:col>
      <xdr:colOff>50800</xdr:colOff>
      <xdr:row>80</xdr:row>
      <xdr:rowOff>146685</xdr:rowOff>
    </xdr:to>
    <xdr:cxnSp macro="">
      <xdr:nvCxnSpPr>
        <xdr:cNvPr id="336" name="直線コネクタ 335">
          <a:extLst>
            <a:ext uri="{FF2B5EF4-FFF2-40B4-BE49-F238E27FC236}">
              <a16:creationId xmlns:a16="http://schemas.microsoft.com/office/drawing/2014/main" id="{E7F3339E-1766-4F80-AB26-BB09DB8361B7}"/>
            </a:ext>
          </a:extLst>
        </xdr:cNvPr>
        <xdr:cNvCxnSpPr/>
      </xdr:nvCxnSpPr>
      <xdr:spPr>
        <a:xfrm>
          <a:off x="6074576" y="1413302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9525</xdr:rowOff>
    </xdr:from>
    <xdr:ext cx="466725" cy="249555"/>
    <xdr:sp macro="" textlink="">
      <xdr:nvSpPr>
        <xdr:cNvPr id="337" name="テキスト ボックス 336">
          <a:extLst>
            <a:ext uri="{FF2B5EF4-FFF2-40B4-BE49-F238E27FC236}">
              <a16:creationId xmlns:a16="http://schemas.microsoft.com/office/drawing/2014/main" id="{7FAB3BC8-4D4A-424F-B9A7-9A2374F23579}"/>
            </a:ext>
          </a:extLst>
        </xdr:cNvPr>
        <xdr:cNvSpPr txBox="1"/>
      </xdr:nvSpPr>
      <xdr:spPr>
        <a:xfrm>
          <a:off x="5638358" y="1399586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36830</xdr:rowOff>
    </xdr:from>
    <xdr:to>
      <xdr:col>59</xdr:col>
      <xdr:colOff>50800</xdr:colOff>
      <xdr:row>78</xdr:row>
      <xdr:rowOff>36830</xdr:rowOff>
    </xdr:to>
    <xdr:cxnSp macro="">
      <xdr:nvCxnSpPr>
        <xdr:cNvPr id="338" name="直線コネクタ 337">
          <a:extLst>
            <a:ext uri="{FF2B5EF4-FFF2-40B4-BE49-F238E27FC236}">
              <a16:creationId xmlns:a16="http://schemas.microsoft.com/office/drawing/2014/main" id="{10ADABB1-4731-491B-A83A-712C332999EC}"/>
            </a:ext>
          </a:extLst>
        </xdr:cNvPr>
        <xdr:cNvCxnSpPr/>
      </xdr:nvCxnSpPr>
      <xdr:spPr>
        <a:xfrm>
          <a:off x="6074576" y="1367331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64770</xdr:rowOff>
    </xdr:from>
    <xdr:ext cx="466725" cy="249555"/>
    <xdr:sp macro="" textlink="">
      <xdr:nvSpPr>
        <xdr:cNvPr id="339" name="テキスト ボックス 338">
          <a:extLst>
            <a:ext uri="{FF2B5EF4-FFF2-40B4-BE49-F238E27FC236}">
              <a16:creationId xmlns:a16="http://schemas.microsoft.com/office/drawing/2014/main" id="{322A9E64-4430-44D8-9541-35BBCB084B5A}"/>
            </a:ext>
          </a:extLst>
        </xdr:cNvPr>
        <xdr:cNvSpPr txBox="1"/>
      </xdr:nvSpPr>
      <xdr:spPr>
        <a:xfrm>
          <a:off x="5638358" y="13526328"/>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40" name="直線コネクタ 339">
          <a:extLst>
            <a:ext uri="{FF2B5EF4-FFF2-40B4-BE49-F238E27FC236}">
              <a16:creationId xmlns:a16="http://schemas.microsoft.com/office/drawing/2014/main" id="{E1F10D69-4D50-464B-B5B4-815B4C0809FD}"/>
            </a:ext>
          </a:extLst>
        </xdr:cNvPr>
        <xdr:cNvCxnSpPr/>
      </xdr:nvCxnSpPr>
      <xdr:spPr>
        <a:xfrm>
          <a:off x="6074576" y="1320377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6725" cy="248920"/>
    <xdr:sp macro="" textlink="">
      <xdr:nvSpPr>
        <xdr:cNvPr id="341" name="テキスト ボックス 340">
          <a:extLst>
            <a:ext uri="{FF2B5EF4-FFF2-40B4-BE49-F238E27FC236}">
              <a16:creationId xmlns:a16="http://schemas.microsoft.com/office/drawing/2014/main" id="{19AECB2B-4F15-44EF-8854-1A892143638A}"/>
            </a:ext>
          </a:extLst>
        </xdr:cNvPr>
        <xdr:cNvSpPr txBox="1"/>
      </xdr:nvSpPr>
      <xdr:spPr>
        <a:xfrm>
          <a:off x="5638358" y="1305678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2" name="【福祉施設】&#10;一人当たり面積グラフ枠">
          <a:extLst>
            <a:ext uri="{FF2B5EF4-FFF2-40B4-BE49-F238E27FC236}">
              <a16:creationId xmlns:a16="http://schemas.microsoft.com/office/drawing/2014/main" id="{5B43C927-98B3-4AF1-B47A-58F3416F0F42}"/>
            </a:ext>
          </a:extLst>
        </xdr:cNvPr>
        <xdr:cNvSpPr/>
      </xdr:nvSpPr>
      <xdr:spPr>
        <a:xfrm>
          <a:off x="6074576" y="13203776"/>
          <a:ext cx="4335117"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79</xdr:row>
      <xdr:rowOff>76200</xdr:rowOff>
    </xdr:from>
    <xdr:to>
      <xdr:col>54</xdr:col>
      <xdr:colOff>174625</xdr:colOff>
      <xdr:row>86</xdr:row>
      <xdr:rowOff>29845</xdr:rowOff>
    </xdr:to>
    <xdr:cxnSp macro="">
      <xdr:nvCxnSpPr>
        <xdr:cNvPr id="343" name="直線コネクタ 342">
          <a:extLst>
            <a:ext uri="{FF2B5EF4-FFF2-40B4-BE49-F238E27FC236}">
              <a16:creationId xmlns:a16="http://schemas.microsoft.com/office/drawing/2014/main" id="{A305C20D-0D76-4E5B-A891-82F006BE2137}"/>
            </a:ext>
          </a:extLst>
        </xdr:cNvPr>
        <xdr:cNvCxnSpPr/>
      </xdr:nvCxnSpPr>
      <xdr:spPr>
        <a:xfrm flipV="1">
          <a:off x="9620775" y="13887616"/>
          <a:ext cx="0" cy="117814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33655</xdr:rowOff>
    </xdr:from>
    <xdr:ext cx="469265" cy="249555"/>
    <xdr:sp macro="" textlink="">
      <xdr:nvSpPr>
        <xdr:cNvPr id="344" name="【福祉施設】&#10;一人当たり面積最小値テキスト">
          <a:extLst>
            <a:ext uri="{FF2B5EF4-FFF2-40B4-BE49-F238E27FC236}">
              <a16:creationId xmlns:a16="http://schemas.microsoft.com/office/drawing/2014/main" id="{C7168AE1-48CD-4FC4-B579-7B4072EB34FC}"/>
            </a:ext>
          </a:extLst>
        </xdr:cNvPr>
        <xdr:cNvSpPr txBox="1"/>
      </xdr:nvSpPr>
      <xdr:spPr>
        <a:xfrm>
          <a:off x="9659178" y="15069572"/>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29845</xdr:rowOff>
    </xdr:from>
    <xdr:to>
      <xdr:col>55</xdr:col>
      <xdr:colOff>88900</xdr:colOff>
      <xdr:row>86</xdr:row>
      <xdr:rowOff>29845</xdr:rowOff>
    </xdr:to>
    <xdr:cxnSp macro="">
      <xdr:nvCxnSpPr>
        <xdr:cNvPr id="345" name="直線コネクタ 344">
          <a:extLst>
            <a:ext uri="{FF2B5EF4-FFF2-40B4-BE49-F238E27FC236}">
              <a16:creationId xmlns:a16="http://schemas.microsoft.com/office/drawing/2014/main" id="{00538599-4209-42DC-A109-3E5301CF8F83}"/>
            </a:ext>
          </a:extLst>
        </xdr:cNvPr>
        <xdr:cNvCxnSpPr/>
      </xdr:nvCxnSpPr>
      <xdr:spPr>
        <a:xfrm>
          <a:off x="9547750" y="15065762"/>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25400</xdr:rowOff>
    </xdr:from>
    <xdr:ext cx="469265" cy="248920"/>
    <xdr:sp macro="" textlink="">
      <xdr:nvSpPr>
        <xdr:cNvPr id="346" name="【福祉施設】&#10;一人当たり面積最大値テキスト">
          <a:extLst>
            <a:ext uri="{FF2B5EF4-FFF2-40B4-BE49-F238E27FC236}">
              <a16:creationId xmlns:a16="http://schemas.microsoft.com/office/drawing/2014/main" id="{975776B2-F2D2-4AB9-BDB4-7A914894A36A}"/>
            </a:ext>
          </a:extLst>
        </xdr:cNvPr>
        <xdr:cNvSpPr txBox="1"/>
      </xdr:nvSpPr>
      <xdr:spPr>
        <a:xfrm>
          <a:off x="9659178" y="13661887"/>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76200</xdr:rowOff>
    </xdr:from>
    <xdr:to>
      <xdr:col>55</xdr:col>
      <xdr:colOff>88900</xdr:colOff>
      <xdr:row>79</xdr:row>
      <xdr:rowOff>76200</xdr:rowOff>
    </xdr:to>
    <xdr:cxnSp macro="">
      <xdr:nvCxnSpPr>
        <xdr:cNvPr id="347" name="直線コネクタ 346">
          <a:extLst>
            <a:ext uri="{FF2B5EF4-FFF2-40B4-BE49-F238E27FC236}">
              <a16:creationId xmlns:a16="http://schemas.microsoft.com/office/drawing/2014/main" id="{45499A88-AD7C-492A-B9FB-3767B7249A42}"/>
            </a:ext>
          </a:extLst>
        </xdr:cNvPr>
        <xdr:cNvCxnSpPr/>
      </xdr:nvCxnSpPr>
      <xdr:spPr>
        <a:xfrm>
          <a:off x="9547750" y="13887616"/>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149860</xdr:rowOff>
    </xdr:from>
    <xdr:ext cx="469265" cy="248920"/>
    <xdr:sp macro="" textlink="">
      <xdr:nvSpPr>
        <xdr:cNvPr id="348" name="【福祉施設】&#10;一人当たり面積平均値テキスト">
          <a:extLst>
            <a:ext uri="{FF2B5EF4-FFF2-40B4-BE49-F238E27FC236}">
              <a16:creationId xmlns:a16="http://schemas.microsoft.com/office/drawing/2014/main" id="{E5BD95DC-CD5E-4885-AB36-16F8E00CA445}"/>
            </a:ext>
          </a:extLst>
        </xdr:cNvPr>
        <xdr:cNvSpPr txBox="1"/>
      </xdr:nvSpPr>
      <xdr:spPr>
        <a:xfrm>
          <a:off x="9659178" y="14660990"/>
          <a:ext cx="46926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5715</xdr:rowOff>
    </xdr:from>
    <xdr:to>
      <xdr:col>55</xdr:col>
      <xdr:colOff>50800</xdr:colOff>
      <xdr:row>84</xdr:row>
      <xdr:rowOff>103505</xdr:rowOff>
    </xdr:to>
    <xdr:sp macro="" textlink="">
      <xdr:nvSpPr>
        <xdr:cNvPr id="349" name="フローチャート: 判断 348">
          <a:extLst>
            <a:ext uri="{FF2B5EF4-FFF2-40B4-BE49-F238E27FC236}">
              <a16:creationId xmlns:a16="http://schemas.microsoft.com/office/drawing/2014/main" id="{CC75B1DB-EFB1-4192-9619-B75C6BB47778}"/>
            </a:ext>
          </a:extLst>
        </xdr:cNvPr>
        <xdr:cNvSpPr/>
      </xdr:nvSpPr>
      <xdr:spPr>
        <a:xfrm>
          <a:off x="9585850" y="14691774"/>
          <a:ext cx="86028"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3175</xdr:rowOff>
    </xdr:from>
    <xdr:to>
      <xdr:col>50</xdr:col>
      <xdr:colOff>165100</xdr:colOff>
      <xdr:row>84</xdr:row>
      <xdr:rowOff>100965</xdr:rowOff>
    </xdr:to>
    <xdr:sp macro="" textlink="">
      <xdr:nvSpPr>
        <xdr:cNvPr id="350" name="フローチャート: 判断 349">
          <a:extLst>
            <a:ext uri="{FF2B5EF4-FFF2-40B4-BE49-F238E27FC236}">
              <a16:creationId xmlns:a16="http://schemas.microsoft.com/office/drawing/2014/main" id="{6F925E2E-1149-4A36-9359-C1026609F62A}"/>
            </a:ext>
          </a:extLst>
        </xdr:cNvPr>
        <xdr:cNvSpPr/>
      </xdr:nvSpPr>
      <xdr:spPr>
        <a:xfrm>
          <a:off x="8809935" y="146892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5715</xdr:rowOff>
    </xdr:from>
    <xdr:to>
      <xdr:col>46</xdr:col>
      <xdr:colOff>38100</xdr:colOff>
      <xdr:row>84</xdr:row>
      <xdr:rowOff>103505</xdr:rowOff>
    </xdr:to>
    <xdr:sp macro="" textlink="">
      <xdr:nvSpPr>
        <xdr:cNvPr id="351" name="フローチャート: 判断 350">
          <a:extLst>
            <a:ext uri="{FF2B5EF4-FFF2-40B4-BE49-F238E27FC236}">
              <a16:creationId xmlns:a16="http://schemas.microsoft.com/office/drawing/2014/main" id="{A5DDD692-682D-4349-8ED4-7ECBCD92B92A}"/>
            </a:ext>
          </a:extLst>
        </xdr:cNvPr>
        <xdr:cNvSpPr/>
      </xdr:nvSpPr>
      <xdr:spPr>
        <a:xfrm>
          <a:off x="7998791" y="14691774"/>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13970</xdr:rowOff>
    </xdr:from>
    <xdr:to>
      <xdr:col>41</xdr:col>
      <xdr:colOff>101600</xdr:colOff>
      <xdr:row>84</xdr:row>
      <xdr:rowOff>111760</xdr:rowOff>
    </xdr:to>
    <xdr:sp macro="" textlink="">
      <xdr:nvSpPr>
        <xdr:cNvPr id="352" name="フローチャート: 判断 351">
          <a:extLst>
            <a:ext uri="{FF2B5EF4-FFF2-40B4-BE49-F238E27FC236}">
              <a16:creationId xmlns:a16="http://schemas.microsoft.com/office/drawing/2014/main" id="{8EF9DF0B-6E5E-4DCC-BF4F-BC50ADD5D061}"/>
            </a:ext>
          </a:extLst>
        </xdr:cNvPr>
        <xdr:cNvSpPr/>
      </xdr:nvSpPr>
      <xdr:spPr>
        <a:xfrm>
          <a:off x="7172077" y="14700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74295</xdr:rowOff>
    </xdr:to>
    <xdr:sp macro="" textlink="">
      <xdr:nvSpPr>
        <xdr:cNvPr id="353" name="フローチャート: 判断 352">
          <a:extLst>
            <a:ext uri="{FF2B5EF4-FFF2-40B4-BE49-F238E27FC236}">
              <a16:creationId xmlns:a16="http://schemas.microsoft.com/office/drawing/2014/main" id="{E7AD9083-56DB-47F8-A46A-D7FFBB153894}"/>
            </a:ext>
          </a:extLst>
        </xdr:cNvPr>
        <xdr:cNvSpPr/>
      </xdr:nvSpPr>
      <xdr:spPr>
        <a:xfrm>
          <a:off x="6360933" y="14652735"/>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4" name="テキスト ボックス 353">
          <a:extLst>
            <a:ext uri="{FF2B5EF4-FFF2-40B4-BE49-F238E27FC236}">
              <a16:creationId xmlns:a16="http://schemas.microsoft.com/office/drawing/2014/main" id="{A4FA1FE0-0F32-441F-B319-6D16074FB897}"/>
            </a:ext>
          </a:extLst>
        </xdr:cNvPr>
        <xdr:cNvSpPr txBox="1"/>
      </xdr:nvSpPr>
      <xdr:spPr>
        <a:xfrm>
          <a:off x="944615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5" name="テキスト ボックス 354">
          <a:extLst>
            <a:ext uri="{FF2B5EF4-FFF2-40B4-BE49-F238E27FC236}">
              <a16:creationId xmlns:a16="http://schemas.microsoft.com/office/drawing/2014/main" id="{54E1F6ED-F620-4E5A-96FA-A083D1A90DD7}"/>
            </a:ext>
          </a:extLst>
        </xdr:cNvPr>
        <xdr:cNvSpPr txBox="1"/>
      </xdr:nvSpPr>
      <xdr:spPr>
        <a:xfrm>
          <a:off x="8685806"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6" name="テキスト ボックス 355">
          <a:extLst>
            <a:ext uri="{FF2B5EF4-FFF2-40B4-BE49-F238E27FC236}">
              <a16:creationId xmlns:a16="http://schemas.microsoft.com/office/drawing/2014/main" id="{304BC646-998D-4839-B8C8-87202F4A3458}"/>
            </a:ext>
          </a:extLst>
        </xdr:cNvPr>
        <xdr:cNvSpPr txBox="1"/>
      </xdr:nvSpPr>
      <xdr:spPr>
        <a:xfrm>
          <a:off x="7871488"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7" name="テキスト ボックス 356">
          <a:extLst>
            <a:ext uri="{FF2B5EF4-FFF2-40B4-BE49-F238E27FC236}">
              <a16:creationId xmlns:a16="http://schemas.microsoft.com/office/drawing/2014/main" id="{9AE368E4-7D0C-4F36-903E-B39FC89473F3}"/>
            </a:ext>
          </a:extLst>
        </xdr:cNvPr>
        <xdr:cNvSpPr txBox="1"/>
      </xdr:nvSpPr>
      <xdr:spPr>
        <a:xfrm>
          <a:off x="7047948"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58" name="テキスト ボックス 357">
          <a:extLst>
            <a:ext uri="{FF2B5EF4-FFF2-40B4-BE49-F238E27FC236}">
              <a16:creationId xmlns:a16="http://schemas.microsoft.com/office/drawing/2014/main" id="{BF4A117D-B0A6-454D-8FE7-1AD17D5F4B98}"/>
            </a:ext>
          </a:extLst>
        </xdr:cNvPr>
        <xdr:cNvSpPr txBox="1"/>
      </xdr:nvSpPr>
      <xdr:spPr>
        <a:xfrm>
          <a:off x="6236804"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27940</xdr:rowOff>
    </xdr:from>
    <xdr:to>
      <xdr:col>55</xdr:col>
      <xdr:colOff>50800</xdr:colOff>
      <xdr:row>79</xdr:row>
      <xdr:rowOff>125730</xdr:rowOff>
    </xdr:to>
    <xdr:sp macro="" textlink="">
      <xdr:nvSpPr>
        <xdr:cNvPr id="359" name="楕円 358">
          <a:extLst>
            <a:ext uri="{FF2B5EF4-FFF2-40B4-BE49-F238E27FC236}">
              <a16:creationId xmlns:a16="http://schemas.microsoft.com/office/drawing/2014/main" id="{C0EDC709-972E-4DD7-94AF-0C8076FBF0CF}"/>
            </a:ext>
          </a:extLst>
        </xdr:cNvPr>
        <xdr:cNvSpPr/>
      </xdr:nvSpPr>
      <xdr:spPr>
        <a:xfrm>
          <a:off x="9585850" y="13839356"/>
          <a:ext cx="86028"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147320</xdr:rowOff>
    </xdr:from>
    <xdr:ext cx="469265" cy="249555"/>
    <xdr:sp macro="" textlink="">
      <xdr:nvSpPr>
        <xdr:cNvPr id="360" name="【福祉施設】&#10;一人当たり面積該当値テキスト">
          <a:extLst>
            <a:ext uri="{FF2B5EF4-FFF2-40B4-BE49-F238E27FC236}">
              <a16:creationId xmlns:a16="http://schemas.microsoft.com/office/drawing/2014/main" id="{0841138A-62D4-48E3-A9A6-5A377AD7A5C9}"/>
            </a:ext>
          </a:extLst>
        </xdr:cNvPr>
        <xdr:cNvSpPr txBox="1"/>
      </xdr:nvSpPr>
      <xdr:spPr>
        <a:xfrm>
          <a:off x="9659178" y="1378380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46990</xdr:rowOff>
    </xdr:from>
    <xdr:to>
      <xdr:col>50</xdr:col>
      <xdr:colOff>165100</xdr:colOff>
      <xdr:row>79</xdr:row>
      <xdr:rowOff>144780</xdr:rowOff>
    </xdr:to>
    <xdr:sp macro="" textlink="">
      <xdr:nvSpPr>
        <xdr:cNvPr id="361" name="楕円 360">
          <a:extLst>
            <a:ext uri="{FF2B5EF4-FFF2-40B4-BE49-F238E27FC236}">
              <a16:creationId xmlns:a16="http://schemas.microsoft.com/office/drawing/2014/main" id="{8D2C7740-E7A2-471B-83B9-5763CBEA296F}"/>
            </a:ext>
          </a:extLst>
        </xdr:cNvPr>
        <xdr:cNvSpPr/>
      </xdr:nvSpPr>
      <xdr:spPr>
        <a:xfrm>
          <a:off x="8809935" y="13858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76200</xdr:rowOff>
    </xdr:from>
    <xdr:to>
      <xdr:col>55</xdr:col>
      <xdr:colOff>0</xdr:colOff>
      <xdr:row>79</xdr:row>
      <xdr:rowOff>95885</xdr:rowOff>
    </xdr:to>
    <xdr:cxnSp macro="">
      <xdr:nvCxnSpPr>
        <xdr:cNvPr id="362" name="直線コネクタ 361">
          <a:extLst>
            <a:ext uri="{FF2B5EF4-FFF2-40B4-BE49-F238E27FC236}">
              <a16:creationId xmlns:a16="http://schemas.microsoft.com/office/drawing/2014/main" id="{3DF1B152-E6C7-4EEA-94ED-EE3DF6B03ABA}"/>
            </a:ext>
          </a:extLst>
        </xdr:cNvPr>
        <xdr:cNvCxnSpPr/>
      </xdr:nvCxnSpPr>
      <xdr:spPr>
        <a:xfrm flipV="1">
          <a:off x="8860735" y="13887616"/>
          <a:ext cx="760343"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67310</xdr:rowOff>
    </xdr:from>
    <xdr:to>
      <xdr:col>46</xdr:col>
      <xdr:colOff>38100</xdr:colOff>
      <xdr:row>79</xdr:row>
      <xdr:rowOff>165100</xdr:rowOff>
    </xdr:to>
    <xdr:sp macro="" textlink="">
      <xdr:nvSpPr>
        <xdr:cNvPr id="363" name="楕円 362">
          <a:extLst>
            <a:ext uri="{FF2B5EF4-FFF2-40B4-BE49-F238E27FC236}">
              <a16:creationId xmlns:a16="http://schemas.microsoft.com/office/drawing/2014/main" id="{CC84E802-D61E-4BCE-81BF-A9E8BCBB2956}"/>
            </a:ext>
          </a:extLst>
        </xdr:cNvPr>
        <xdr:cNvSpPr/>
      </xdr:nvSpPr>
      <xdr:spPr>
        <a:xfrm>
          <a:off x="7998791" y="13878726"/>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79</xdr:row>
      <xdr:rowOff>95885</xdr:rowOff>
    </xdr:from>
    <xdr:to>
      <xdr:col>50</xdr:col>
      <xdr:colOff>114300</xdr:colOff>
      <xdr:row>79</xdr:row>
      <xdr:rowOff>116205</xdr:rowOff>
    </xdr:to>
    <xdr:cxnSp macro="">
      <xdr:nvCxnSpPr>
        <xdr:cNvPr id="364" name="直線コネクタ 363">
          <a:extLst>
            <a:ext uri="{FF2B5EF4-FFF2-40B4-BE49-F238E27FC236}">
              <a16:creationId xmlns:a16="http://schemas.microsoft.com/office/drawing/2014/main" id="{5D806272-F6EB-40A4-A0D0-8861B851CE2C}"/>
            </a:ext>
          </a:extLst>
        </xdr:cNvPr>
        <xdr:cNvCxnSpPr/>
      </xdr:nvCxnSpPr>
      <xdr:spPr>
        <a:xfrm flipV="1">
          <a:off x="8046416" y="13907301"/>
          <a:ext cx="814319"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84455</xdr:rowOff>
    </xdr:from>
    <xdr:to>
      <xdr:col>41</xdr:col>
      <xdr:colOff>101600</xdr:colOff>
      <xdr:row>80</xdr:row>
      <xdr:rowOff>17145</xdr:rowOff>
    </xdr:to>
    <xdr:sp macro="" textlink="">
      <xdr:nvSpPr>
        <xdr:cNvPr id="365" name="楕円 364">
          <a:extLst>
            <a:ext uri="{FF2B5EF4-FFF2-40B4-BE49-F238E27FC236}">
              <a16:creationId xmlns:a16="http://schemas.microsoft.com/office/drawing/2014/main" id="{292F1545-10B5-4602-B4D3-62972EFB59E3}"/>
            </a:ext>
          </a:extLst>
        </xdr:cNvPr>
        <xdr:cNvSpPr/>
      </xdr:nvSpPr>
      <xdr:spPr>
        <a:xfrm>
          <a:off x="7172077" y="13895871"/>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116205</xdr:rowOff>
    </xdr:from>
    <xdr:to>
      <xdr:col>45</xdr:col>
      <xdr:colOff>174625</xdr:colOff>
      <xdr:row>79</xdr:row>
      <xdr:rowOff>133350</xdr:rowOff>
    </xdr:to>
    <xdr:cxnSp macro="">
      <xdr:nvCxnSpPr>
        <xdr:cNvPr id="366" name="直線コネクタ 365">
          <a:extLst>
            <a:ext uri="{FF2B5EF4-FFF2-40B4-BE49-F238E27FC236}">
              <a16:creationId xmlns:a16="http://schemas.microsoft.com/office/drawing/2014/main" id="{200BAC83-8DD8-41B8-8096-9823944BB040}"/>
            </a:ext>
          </a:extLst>
        </xdr:cNvPr>
        <xdr:cNvCxnSpPr/>
      </xdr:nvCxnSpPr>
      <xdr:spPr>
        <a:xfrm flipV="1">
          <a:off x="7222877" y="13927621"/>
          <a:ext cx="823539"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104775</xdr:rowOff>
    </xdr:from>
    <xdr:to>
      <xdr:col>36</xdr:col>
      <xdr:colOff>165100</xdr:colOff>
      <xdr:row>80</xdr:row>
      <xdr:rowOff>37465</xdr:rowOff>
    </xdr:to>
    <xdr:sp macro="" textlink="">
      <xdr:nvSpPr>
        <xdr:cNvPr id="367" name="楕円 366">
          <a:extLst>
            <a:ext uri="{FF2B5EF4-FFF2-40B4-BE49-F238E27FC236}">
              <a16:creationId xmlns:a16="http://schemas.microsoft.com/office/drawing/2014/main" id="{C436BCBC-C635-4C34-8DC4-D412344FDA80}"/>
            </a:ext>
          </a:extLst>
        </xdr:cNvPr>
        <xdr:cNvSpPr/>
      </xdr:nvSpPr>
      <xdr:spPr>
        <a:xfrm>
          <a:off x="6360933" y="13916191"/>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133350</xdr:rowOff>
    </xdr:from>
    <xdr:to>
      <xdr:col>41</xdr:col>
      <xdr:colOff>50800</xdr:colOff>
      <xdr:row>79</xdr:row>
      <xdr:rowOff>153670</xdr:rowOff>
    </xdr:to>
    <xdr:cxnSp macro="">
      <xdr:nvCxnSpPr>
        <xdr:cNvPr id="368" name="直線コネクタ 367">
          <a:extLst>
            <a:ext uri="{FF2B5EF4-FFF2-40B4-BE49-F238E27FC236}">
              <a16:creationId xmlns:a16="http://schemas.microsoft.com/office/drawing/2014/main" id="{6453C057-CDA0-4F2E-9A40-882DE6854094}"/>
            </a:ext>
          </a:extLst>
        </xdr:cNvPr>
        <xdr:cNvCxnSpPr/>
      </xdr:nvCxnSpPr>
      <xdr:spPr>
        <a:xfrm flipV="1">
          <a:off x="6411733" y="13944766"/>
          <a:ext cx="811144"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92710</xdr:rowOff>
    </xdr:from>
    <xdr:ext cx="469900" cy="248920"/>
    <xdr:sp macro="" textlink="">
      <xdr:nvSpPr>
        <xdr:cNvPr id="369" name="n_1aveValue【福祉施設】&#10;一人当たり面積">
          <a:extLst>
            <a:ext uri="{FF2B5EF4-FFF2-40B4-BE49-F238E27FC236}">
              <a16:creationId xmlns:a16="http://schemas.microsoft.com/office/drawing/2014/main" id="{85DBF2C3-5CF3-4C43-BCBF-484B12D82B19}"/>
            </a:ext>
          </a:extLst>
        </xdr:cNvPr>
        <xdr:cNvSpPr txBox="1"/>
      </xdr:nvSpPr>
      <xdr:spPr>
        <a:xfrm>
          <a:off x="8628656" y="14778769"/>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94615</xdr:rowOff>
    </xdr:from>
    <xdr:ext cx="469265" cy="248920"/>
    <xdr:sp macro="" textlink="">
      <xdr:nvSpPr>
        <xdr:cNvPr id="370" name="n_2aveValue【福祉施設】&#10;一人当たり面積">
          <a:extLst>
            <a:ext uri="{FF2B5EF4-FFF2-40B4-BE49-F238E27FC236}">
              <a16:creationId xmlns:a16="http://schemas.microsoft.com/office/drawing/2014/main" id="{8AA1422E-A14D-46EF-967F-4C347FA20EA7}"/>
            </a:ext>
          </a:extLst>
        </xdr:cNvPr>
        <xdr:cNvSpPr txBox="1"/>
      </xdr:nvSpPr>
      <xdr:spPr>
        <a:xfrm>
          <a:off x="7830213" y="14780674"/>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103505</xdr:rowOff>
    </xdr:from>
    <xdr:ext cx="469265" cy="249555"/>
    <xdr:sp macro="" textlink="">
      <xdr:nvSpPr>
        <xdr:cNvPr id="371" name="n_3aveValue【福祉施設】&#10;一人当たり面積">
          <a:extLst>
            <a:ext uri="{FF2B5EF4-FFF2-40B4-BE49-F238E27FC236}">
              <a16:creationId xmlns:a16="http://schemas.microsoft.com/office/drawing/2014/main" id="{72CC54F8-856F-4CCF-9EEF-D94A0EE55533}"/>
            </a:ext>
          </a:extLst>
        </xdr:cNvPr>
        <xdr:cNvSpPr txBox="1"/>
      </xdr:nvSpPr>
      <xdr:spPr>
        <a:xfrm>
          <a:off x="7003498" y="14789564"/>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66040</xdr:rowOff>
    </xdr:from>
    <xdr:ext cx="469265" cy="249555"/>
    <xdr:sp macro="" textlink="">
      <xdr:nvSpPr>
        <xdr:cNvPr id="372" name="n_4aveValue【福祉施設】&#10;一人当たり面積">
          <a:extLst>
            <a:ext uri="{FF2B5EF4-FFF2-40B4-BE49-F238E27FC236}">
              <a16:creationId xmlns:a16="http://schemas.microsoft.com/office/drawing/2014/main" id="{FDAF1951-23BC-4F59-BF86-144F52E42C74}"/>
            </a:ext>
          </a:extLst>
        </xdr:cNvPr>
        <xdr:cNvSpPr txBox="1"/>
      </xdr:nvSpPr>
      <xdr:spPr>
        <a:xfrm>
          <a:off x="6192354" y="14752099"/>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77</xdr:row>
      <xdr:rowOff>160655</xdr:rowOff>
    </xdr:from>
    <xdr:ext cx="469900" cy="248920"/>
    <xdr:sp macro="" textlink="">
      <xdr:nvSpPr>
        <xdr:cNvPr id="373" name="n_1mainValue【福祉施設】&#10;一人当たり面積">
          <a:extLst>
            <a:ext uri="{FF2B5EF4-FFF2-40B4-BE49-F238E27FC236}">
              <a16:creationId xmlns:a16="http://schemas.microsoft.com/office/drawing/2014/main" id="{64318902-1671-4BAC-B51B-89362F9521AA}"/>
            </a:ext>
          </a:extLst>
        </xdr:cNvPr>
        <xdr:cNvSpPr txBox="1"/>
      </xdr:nvSpPr>
      <xdr:spPr>
        <a:xfrm>
          <a:off x="8628656" y="13622213"/>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78</xdr:row>
      <xdr:rowOff>15875</xdr:rowOff>
    </xdr:from>
    <xdr:ext cx="469265" cy="249555"/>
    <xdr:sp macro="" textlink="">
      <xdr:nvSpPr>
        <xdr:cNvPr id="374" name="n_2mainValue【福祉施設】&#10;一人当たり面積">
          <a:extLst>
            <a:ext uri="{FF2B5EF4-FFF2-40B4-BE49-F238E27FC236}">
              <a16:creationId xmlns:a16="http://schemas.microsoft.com/office/drawing/2014/main" id="{81809CA1-24A9-4C4E-95CD-C1C484877D83}"/>
            </a:ext>
          </a:extLst>
        </xdr:cNvPr>
        <xdr:cNvSpPr txBox="1"/>
      </xdr:nvSpPr>
      <xdr:spPr>
        <a:xfrm>
          <a:off x="7830213" y="13652362"/>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78</xdr:row>
      <xdr:rowOff>33020</xdr:rowOff>
    </xdr:from>
    <xdr:ext cx="469265" cy="249555"/>
    <xdr:sp macro="" textlink="">
      <xdr:nvSpPr>
        <xdr:cNvPr id="375" name="n_3mainValue【福祉施設】&#10;一人当たり面積">
          <a:extLst>
            <a:ext uri="{FF2B5EF4-FFF2-40B4-BE49-F238E27FC236}">
              <a16:creationId xmlns:a16="http://schemas.microsoft.com/office/drawing/2014/main" id="{E4BBF658-AA48-4092-B665-D08DA6C02533}"/>
            </a:ext>
          </a:extLst>
        </xdr:cNvPr>
        <xdr:cNvSpPr txBox="1"/>
      </xdr:nvSpPr>
      <xdr:spPr>
        <a:xfrm>
          <a:off x="7003498" y="1366950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78</xdr:row>
      <xdr:rowOff>53340</xdr:rowOff>
    </xdr:from>
    <xdr:ext cx="469265" cy="248920"/>
    <xdr:sp macro="" textlink="">
      <xdr:nvSpPr>
        <xdr:cNvPr id="376" name="n_4mainValue【福祉施設】&#10;一人当たり面積">
          <a:extLst>
            <a:ext uri="{FF2B5EF4-FFF2-40B4-BE49-F238E27FC236}">
              <a16:creationId xmlns:a16="http://schemas.microsoft.com/office/drawing/2014/main" id="{A276F4F9-0993-4323-90AC-ACE162AAC45B}"/>
            </a:ext>
          </a:extLst>
        </xdr:cNvPr>
        <xdr:cNvSpPr txBox="1"/>
      </xdr:nvSpPr>
      <xdr:spPr>
        <a:xfrm>
          <a:off x="6192354" y="13689827"/>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E155672-2599-4379-9802-7FC5FF3E5C6F}"/>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890F372-E6D7-46EB-9964-F41DC0ABE683}"/>
            </a:ext>
          </a:extLst>
        </xdr:cNvPr>
        <xdr:cNvSpPr/>
      </xdr:nvSpPr>
      <xdr:spPr>
        <a:xfrm>
          <a:off x="82671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C76E59A3-3F12-4F12-9F68-75206B75D4C8}"/>
            </a:ext>
          </a:extLst>
        </xdr:cNvPr>
        <xdr:cNvSpPr/>
      </xdr:nvSpPr>
      <xdr:spPr>
        <a:xfrm>
          <a:off x="82671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5AD365D-BFCD-4FB6-BE7A-C87D1416F3B8}"/>
            </a:ext>
          </a:extLst>
        </xdr:cNvPr>
        <xdr:cNvSpPr/>
      </xdr:nvSpPr>
      <xdr:spPr>
        <a:xfrm>
          <a:off x="174928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BDE8CD4-604A-41D3-8698-869B3725A464}"/>
            </a:ext>
          </a:extLst>
        </xdr:cNvPr>
        <xdr:cNvSpPr/>
      </xdr:nvSpPr>
      <xdr:spPr>
        <a:xfrm>
          <a:off x="174928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D81547A6-839A-4912-B8E1-412FFC4CE070}"/>
            </a:ext>
          </a:extLst>
        </xdr:cNvPr>
        <xdr:cNvSpPr/>
      </xdr:nvSpPr>
      <xdr:spPr>
        <a:xfrm>
          <a:off x="279885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5087D32A-6C4F-4ED5-BEE1-064CFD3A75A5}"/>
            </a:ext>
          </a:extLst>
        </xdr:cNvPr>
        <xdr:cNvSpPr/>
      </xdr:nvSpPr>
      <xdr:spPr>
        <a:xfrm>
          <a:off x="279885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A5919A68-0110-4B65-AC01-6185381011C0}"/>
            </a:ext>
          </a:extLst>
        </xdr:cNvPr>
        <xdr:cNvSpPr/>
      </xdr:nvSpPr>
      <xdr:spPr>
        <a:xfrm>
          <a:off x="69971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5" name="テキスト ボックス 384">
          <a:extLst>
            <a:ext uri="{FF2B5EF4-FFF2-40B4-BE49-F238E27FC236}">
              <a16:creationId xmlns:a16="http://schemas.microsoft.com/office/drawing/2014/main" id="{A8D2B011-9D07-4522-96A3-11F82CB68889}"/>
            </a:ext>
          </a:extLst>
        </xdr:cNvPr>
        <xdr:cNvSpPr txBox="1"/>
      </xdr:nvSpPr>
      <xdr:spPr>
        <a:xfrm>
          <a:off x="677186" y="16859747"/>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35A53435-EC2B-4140-AADA-419B7F6AAE0A}"/>
            </a:ext>
          </a:extLst>
        </xdr:cNvPr>
        <xdr:cNvCxnSpPr/>
      </xdr:nvCxnSpPr>
      <xdr:spPr>
        <a:xfrm>
          <a:off x="69971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725" cy="259080"/>
    <xdr:sp macro="" textlink="">
      <xdr:nvSpPr>
        <xdr:cNvPr id="387" name="テキスト ボックス 386">
          <a:extLst>
            <a:ext uri="{FF2B5EF4-FFF2-40B4-BE49-F238E27FC236}">
              <a16:creationId xmlns:a16="http://schemas.microsoft.com/office/drawing/2014/main" id="{08B65100-D1B1-40BD-92B7-A323B9B87326}"/>
            </a:ext>
          </a:extLst>
        </xdr:cNvPr>
        <xdr:cNvSpPr txBox="1"/>
      </xdr:nvSpPr>
      <xdr:spPr>
        <a:xfrm>
          <a:off x="279069" y="19131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8" name="直線コネクタ 387">
          <a:extLst>
            <a:ext uri="{FF2B5EF4-FFF2-40B4-BE49-F238E27FC236}">
              <a16:creationId xmlns:a16="http://schemas.microsoft.com/office/drawing/2014/main" id="{2B5962CF-24F4-4679-B8DF-C5C856759E53}"/>
            </a:ext>
          </a:extLst>
        </xdr:cNvPr>
        <xdr:cNvCxnSpPr/>
      </xdr:nvCxnSpPr>
      <xdr:spPr>
        <a:xfrm>
          <a:off x="699715" y="1895171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725" cy="258445"/>
    <xdr:sp macro="" textlink="">
      <xdr:nvSpPr>
        <xdr:cNvPr id="389" name="テキスト ボックス 388">
          <a:extLst>
            <a:ext uri="{FF2B5EF4-FFF2-40B4-BE49-F238E27FC236}">
              <a16:creationId xmlns:a16="http://schemas.microsoft.com/office/drawing/2014/main" id="{0FEB485E-0A6E-49E3-BCDB-3E1BAA07ED1A}"/>
            </a:ext>
          </a:extLst>
        </xdr:cNvPr>
        <xdr:cNvSpPr txBox="1"/>
      </xdr:nvSpPr>
      <xdr:spPr>
        <a:xfrm>
          <a:off x="279069" y="18813946"/>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0" name="直線コネクタ 389">
          <a:extLst>
            <a:ext uri="{FF2B5EF4-FFF2-40B4-BE49-F238E27FC236}">
              <a16:creationId xmlns:a16="http://schemas.microsoft.com/office/drawing/2014/main" id="{9C464B34-BDB9-479C-918B-308637CF8BFE}"/>
            </a:ext>
          </a:extLst>
        </xdr:cNvPr>
        <xdr:cNvCxnSpPr/>
      </xdr:nvCxnSpPr>
      <xdr:spPr>
        <a:xfrm>
          <a:off x="699715" y="1863426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1" name="テキスト ボックス 390">
          <a:extLst>
            <a:ext uri="{FF2B5EF4-FFF2-40B4-BE49-F238E27FC236}">
              <a16:creationId xmlns:a16="http://schemas.microsoft.com/office/drawing/2014/main" id="{7961197A-D787-4564-AE0D-7461F49FBAB6}"/>
            </a:ext>
          </a:extLst>
        </xdr:cNvPr>
        <xdr:cNvSpPr txBox="1"/>
      </xdr:nvSpPr>
      <xdr:spPr>
        <a:xfrm>
          <a:off x="343204" y="1849586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2" name="直線コネクタ 391">
          <a:extLst>
            <a:ext uri="{FF2B5EF4-FFF2-40B4-BE49-F238E27FC236}">
              <a16:creationId xmlns:a16="http://schemas.microsoft.com/office/drawing/2014/main" id="{488E1441-0B20-406A-A281-693213A3E9F9}"/>
            </a:ext>
          </a:extLst>
        </xdr:cNvPr>
        <xdr:cNvCxnSpPr/>
      </xdr:nvCxnSpPr>
      <xdr:spPr>
        <a:xfrm>
          <a:off x="699715" y="183161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8445"/>
    <xdr:sp macro="" textlink="">
      <xdr:nvSpPr>
        <xdr:cNvPr id="393" name="テキスト ボックス 392">
          <a:extLst>
            <a:ext uri="{FF2B5EF4-FFF2-40B4-BE49-F238E27FC236}">
              <a16:creationId xmlns:a16="http://schemas.microsoft.com/office/drawing/2014/main" id="{57BA71FD-89EC-40EE-B2D6-34519DEB7008}"/>
            </a:ext>
          </a:extLst>
        </xdr:cNvPr>
        <xdr:cNvSpPr txBox="1"/>
      </xdr:nvSpPr>
      <xdr:spPr>
        <a:xfrm>
          <a:off x="343204" y="1817905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4" name="直線コネクタ 393">
          <a:extLst>
            <a:ext uri="{FF2B5EF4-FFF2-40B4-BE49-F238E27FC236}">
              <a16:creationId xmlns:a16="http://schemas.microsoft.com/office/drawing/2014/main" id="{244760DA-6E15-40B4-B991-E7C98292325C}"/>
            </a:ext>
          </a:extLst>
        </xdr:cNvPr>
        <xdr:cNvCxnSpPr/>
      </xdr:nvCxnSpPr>
      <xdr:spPr>
        <a:xfrm>
          <a:off x="699715" y="179987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5" name="テキスト ボックス 394">
          <a:extLst>
            <a:ext uri="{FF2B5EF4-FFF2-40B4-BE49-F238E27FC236}">
              <a16:creationId xmlns:a16="http://schemas.microsoft.com/office/drawing/2014/main" id="{41B24C40-B29A-40DF-96D4-C53005DC2F43}"/>
            </a:ext>
          </a:extLst>
        </xdr:cNvPr>
        <xdr:cNvSpPr txBox="1"/>
      </xdr:nvSpPr>
      <xdr:spPr>
        <a:xfrm>
          <a:off x="343204" y="1786097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6" name="直線コネクタ 395">
          <a:extLst>
            <a:ext uri="{FF2B5EF4-FFF2-40B4-BE49-F238E27FC236}">
              <a16:creationId xmlns:a16="http://schemas.microsoft.com/office/drawing/2014/main" id="{EFE381D3-880E-430B-B318-A8188270C47E}"/>
            </a:ext>
          </a:extLst>
        </xdr:cNvPr>
        <xdr:cNvCxnSpPr/>
      </xdr:nvCxnSpPr>
      <xdr:spPr>
        <a:xfrm>
          <a:off x="699715" y="1768129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7" name="テキスト ボックス 396">
          <a:extLst>
            <a:ext uri="{FF2B5EF4-FFF2-40B4-BE49-F238E27FC236}">
              <a16:creationId xmlns:a16="http://schemas.microsoft.com/office/drawing/2014/main" id="{7752AA55-7332-4045-9CB5-622C0DFF5B70}"/>
            </a:ext>
          </a:extLst>
        </xdr:cNvPr>
        <xdr:cNvSpPr txBox="1"/>
      </xdr:nvSpPr>
      <xdr:spPr>
        <a:xfrm>
          <a:off x="343204" y="1754353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8" name="直線コネクタ 397">
          <a:extLst>
            <a:ext uri="{FF2B5EF4-FFF2-40B4-BE49-F238E27FC236}">
              <a16:creationId xmlns:a16="http://schemas.microsoft.com/office/drawing/2014/main" id="{40267318-AB7D-40E0-9F91-0C335AA1EA17}"/>
            </a:ext>
          </a:extLst>
        </xdr:cNvPr>
        <xdr:cNvCxnSpPr/>
      </xdr:nvCxnSpPr>
      <xdr:spPr>
        <a:xfrm>
          <a:off x="699715" y="1736321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9090" cy="258445"/>
    <xdr:sp macro="" textlink="">
      <xdr:nvSpPr>
        <xdr:cNvPr id="399" name="テキスト ボックス 398">
          <a:extLst>
            <a:ext uri="{FF2B5EF4-FFF2-40B4-BE49-F238E27FC236}">
              <a16:creationId xmlns:a16="http://schemas.microsoft.com/office/drawing/2014/main" id="{002EB0B5-C0C7-4319-931D-6FD6FA61FEF0}"/>
            </a:ext>
          </a:extLst>
        </xdr:cNvPr>
        <xdr:cNvSpPr txBox="1"/>
      </xdr:nvSpPr>
      <xdr:spPr>
        <a:xfrm>
          <a:off x="391767" y="17225452"/>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A9394F9-8154-434D-8659-535C09D801CE}"/>
            </a:ext>
          </a:extLst>
        </xdr:cNvPr>
        <xdr:cNvCxnSpPr/>
      </xdr:nvCxnSpPr>
      <xdr:spPr>
        <a:xfrm>
          <a:off x="69971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B75F158F-5C8C-4B73-B4D8-062AF84FD2B8}"/>
            </a:ext>
          </a:extLst>
        </xdr:cNvPr>
        <xdr:cNvSpPr/>
      </xdr:nvSpPr>
      <xdr:spPr>
        <a:xfrm>
          <a:off x="69971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402" name="直線コネクタ 401">
          <a:extLst>
            <a:ext uri="{FF2B5EF4-FFF2-40B4-BE49-F238E27FC236}">
              <a16:creationId xmlns:a16="http://schemas.microsoft.com/office/drawing/2014/main" id="{C296DD72-E5B1-4B51-80BC-D07DBC64E620}"/>
            </a:ext>
          </a:extLst>
        </xdr:cNvPr>
        <xdr:cNvCxnSpPr/>
      </xdr:nvCxnSpPr>
      <xdr:spPr>
        <a:xfrm flipV="1">
          <a:off x="4261154" y="17502892"/>
          <a:ext cx="0" cy="144882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265" cy="259080"/>
    <xdr:sp macro="" textlink="">
      <xdr:nvSpPr>
        <xdr:cNvPr id="403" name="【市民会館】&#10;有形固定資産減価償却率最小値テキスト">
          <a:extLst>
            <a:ext uri="{FF2B5EF4-FFF2-40B4-BE49-F238E27FC236}">
              <a16:creationId xmlns:a16="http://schemas.microsoft.com/office/drawing/2014/main" id="{8AF17FF9-354D-49C1-83DF-E1ED29E52577}"/>
            </a:ext>
          </a:extLst>
        </xdr:cNvPr>
        <xdr:cNvSpPr txBox="1"/>
      </xdr:nvSpPr>
      <xdr:spPr>
        <a:xfrm>
          <a:off x="4299889" y="1895552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4" name="直線コネクタ 403">
          <a:extLst>
            <a:ext uri="{FF2B5EF4-FFF2-40B4-BE49-F238E27FC236}">
              <a16:creationId xmlns:a16="http://schemas.microsoft.com/office/drawing/2014/main" id="{7D869B25-2865-4525-B102-24C411428584}"/>
            </a:ext>
          </a:extLst>
        </xdr:cNvPr>
        <xdr:cNvCxnSpPr/>
      </xdr:nvCxnSpPr>
      <xdr:spPr>
        <a:xfrm>
          <a:off x="4188460" y="18951713"/>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39725" cy="259080"/>
    <xdr:sp macro="" textlink="">
      <xdr:nvSpPr>
        <xdr:cNvPr id="405" name="【市民会館】&#10;有形固定資産減価償却率最大値テキスト">
          <a:extLst>
            <a:ext uri="{FF2B5EF4-FFF2-40B4-BE49-F238E27FC236}">
              <a16:creationId xmlns:a16="http://schemas.microsoft.com/office/drawing/2014/main" id="{F62EC517-765E-42DD-A54E-A4FA6ACAB275}"/>
            </a:ext>
          </a:extLst>
        </xdr:cNvPr>
        <xdr:cNvSpPr txBox="1"/>
      </xdr:nvSpPr>
      <xdr:spPr>
        <a:xfrm>
          <a:off x="4299889" y="17282574"/>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406" name="直線コネクタ 405">
          <a:extLst>
            <a:ext uri="{FF2B5EF4-FFF2-40B4-BE49-F238E27FC236}">
              <a16:creationId xmlns:a16="http://schemas.microsoft.com/office/drawing/2014/main" id="{420FC146-617F-4FF1-AF20-00C30DC2790E}"/>
            </a:ext>
          </a:extLst>
        </xdr:cNvPr>
        <xdr:cNvCxnSpPr/>
      </xdr:nvCxnSpPr>
      <xdr:spPr>
        <a:xfrm>
          <a:off x="4188460" y="1750289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33655</xdr:rowOff>
    </xdr:from>
    <xdr:ext cx="404495" cy="258445"/>
    <xdr:sp macro="" textlink="">
      <xdr:nvSpPr>
        <xdr:cNvPr id="407" name="【市民会館】&#10;有形固定資産減価償却率平均値テキスト">
          <a:extLst>
            <a:ext uri="{FF2B5EF4-FFF2-40B4-BE49-F238E27FC236}">
              <a16:creationId xmlns:a16="http://schemas.microsoft.com/office/drawing/2014/main" id="{5A27E741-8232-4AC7-8D30-A7CD0F7D71E7}"/>
            </a:ext>
          </a:extLst>
        </xdr:cNvPr>
        <xdr:cNvSpPr txBox="1"/>
      </xdr:nvSpPr>
      <xdr:spPr>
        <a:xfrm>
          <a:off x="4299889" y="18114921"/>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10795</xdr:rowOff>
    </xdr:from>
    <xdr:to>
      <xdr:col>24</xdr:col>
      <xdr:colOff>114300</xdr:colOff>
      <xdr:row>105</xdr:row>
      <xdr:rowOff>112395</xdr:rowOff>
    </xdr:to>
    <xdr:sp macro="" textlink="">
      <xdr:nvSpPr>
        <xdr:cNvPr id="408" name="フローチャート: 判断 407">
          <a:extLst>
            <a:ext uri="{FF2B5EF4-FFF2-40B4-BE49-F238E27FC236}">
              <a16:creationId xmlns:a16="http://schemas.microsoft.com/office/drawing/2014/main" id="{E61F3EB9-5AAF-4BA1-97F8-5F41DEF442DD}"/>
            </a:ext>
          </a:extLst>
        </xdr:cNvPr>
        <xdr:cNvSpPr/>
      </xdr:nvSpPr>
      <xdr:spPr>
        <a:xfrm>
          <a:off x="4210989" y="18259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154940</xdr:rowOff>
    </xdr:from>
    <xdr:to>
      <xdr:col>20</xdr:col>
      <xdr:colOff>38100</xdr:colOff>
      <xdr:row>105</xdr:row>
      <xdr:rowOff>84455</xdr:rowOff>
    </xdr:to>
    <xdr:sp macro="" textlink="">
      <xdr:nvSpPr>
        <xdr:cNvPr id="409" name="フローチャート: 判断 408">
          <a:extLst>
            <a:ext uri="{FF2B5EF4-FFF2-40B4-BE49-F238E27FC236}">
              <a16:creationId xmlns:a16="http://schemas.microsoft.com/office/drawing/2014/main" id="{21767CFA-8EAC-4CFD-B853-1EE4157CECB4}"/>
            </a:ext>
          </a:extLst>
        </xdr:cNvPr>
        <xdr:cNvSpPr/>
      </xdr:nvSpPr>
      <xdr:spPr>
        <a:xfrm>
          <a:off x="3450645" y="18236206"/>
          <a:ext cx="86029" cy="9649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144780</xdr:rowOff>
    </xdr:from>
    <xdr:to>
      <xdr:col>15</xdr:col>
      <xdr:colOff>101600</xdr:colOff>
      <xdr:row>105</xdr:row>
      <xdr:rowOff>74930</xdr:rowOff>
    </xdr:to>
    <xdr:sp macro="" textlink="">
      <xdr:nvSpPr>
        <xdr:cNvPr id="410" name="フローチャート: 判断 409">
          <a:extLst>
            <a:ext uri="{FF2B5EF4-FFF2-40B4-BE49-F238E27FC236}">
              <a16:creationId xmlns:a16="http://schemas.microsoft.com/office/drawing/2014/main" id="{EB30008D-5F37-4C26-88C4-F5F917F4555B}"/>
            </a:ext>
          </a:extLst>
        </xdr:cNvPr>
        <xdr:cNvSpPr/>
      </xdr:nvSpPr>
      <xdr:spPr>
        <a:xfrm>
          <a:off x="2623930" y="182260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90805</xdr:rowOff>
    </xdr:from>
    <xdr:to>
      <xdr:col>10</xdr:col>
      <xdr:colOff>165100</xdr:colOff>
      <xdr:row>105</xdr:row>
      <xdr:rowOff>20955</xdr:rowOff>
    </xdr:to>
    <xdr:sp macro="" textlink="">
      <xdr:nvSpPr>
        <xdr:cNvPr id="411" name="フローチャート: 判断 410">
          <a:extLst>
            <a:ext uri="{FF2B5EF4-FFF2-40B4-BE49-F238E27FC236}">
              <a16:creationId xmlns:a16="http://schemas.microsoft.com/office/drawing/2014/main" id="{18B6CF41-A016-48F2-BC33-86FEFEC2BB4D}"/>
            </a:ext>
          </a:extLst>
        </xdr:cNvPr>
        <xdr:cNvSpPr/>
      </xdr:nvSpPr>
      <xdr:spPr>
        <a:xfrm>
          <a:off x="1812787" y="1817207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D3D23A38-1252-45D6-B714-B7BBA755DB5B}"/>
            </a:ext>
          </a:extLst>
        </xdr:cNvPr>
        <xdr:cNvSpPr/>
      </xdr:nvSpPr>
      <xdr:spPr>
        <a:xfrm>
          <a:off x="1001643" y="1816381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E865D147-6E53-4BA3-8A25-F75744839A3F}"/>
            </a:ext>
          </a:extLst>
        </xdr:cNvPr>
        <xdr:cNvSpPr txBox="1"/>
      </xdr:nvSpPr>
      <xdr:spPr>
        <a:xfrm>
          <a:off x="408686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43E01989-7E17-4D8B-9DD1-D94348DCB75A}"/>
            </a:ext>
          </a:extLst>
        </xdr:cNvPr>
        <xdr:cNvSpPr txBox="1"/>
      </xdr:nvSpPr>
      <xdr:spPr>
        <a:xfrm>
          <a:off x="332334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6796A699-B711-4C91-AA49-EDC3D21E2F92}"/>
            </a:ext>
          </a:extLst>
        </xdr:cNvPr>
        <xdr:cNvSpPr txBox="1"/>
      </xdr:nvSpPr>
      <xdr:spPr>
        <a:xfrm>
          <a:off x="249980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B6AA1F15-0926-4C09-9047-20185BD6A0D6}"/>
            </a:ext>
          </a:extLst>
        </xdr:cNvPr>
        <xdr:cNvSpPr txBox="1"/>
      </xdr:nvSpPr>
      <xdr:spPr>
        <a:xfrm>
          <a:off x="168865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AD28E9DB-197E-4A14-AEC9-DC634F927F53}"/>
            </a:ext>
          </a:extLst>
        </xdr:cNvPr>
        <xdr:cNvSpPr txBox="1"/>
      </xdr:nvSpPr>
      <xdr:spPr>
        <a:xfrm>
          <a:off x="87434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143510</xdr:rowOff>
    </xdr:from>
    <xdr:to>
      <xdr:col>24</xdr:col>
      <xdr:colOff>114300</xdr:colOff>
      <xdr:row>106</xdr:row>
      <xdr:rowOff>73025</xdr:rowOff>
    </xdr:to>
    <xdr:sp macro="" textlink="">
      <xdr:nvSpPr>
        <xdr:cNvPr id="418" name="楕円 417">
          <a:extLst>
            <a:ext uri="{FF2B5EF4-FFF2-40B4-BE49-F238E27FC236}">
              <a16:creationId xmlns:a16="http://schemas.microsoft.com/office/drawing/2014/main" id="{55B076C4-E0A4-487D-957F-2E40FA1DF464}"/>
            </a:ext>
          </a:extLst>
        </xdr:cNvPr>
        <xdr:cNvSpPr/>
      </xdr:nvSpPr>
      <xdr:spPr>
        <a:xfrm>
          <a:off x="4210989" y="18391753"/>
          <a:ext cx="101600" cy="9649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121285</xdr:rowOff>
    </xdr:from>
    <xdr:ext cx="404495" cy="258445"/>
    <xdr:sp macro="" textlink="">
      <xdr:nvSpPr>
        <xdr:cNvPr id="419" name="【市民会館】&#10;有形固定資産減価償却率該当値テキスト">
          <a:extLst>
            <a:ext uri="{FF2B5EF4-FFF2-40B4-BE49-F238E27FC236}">
              <a16:creationId xmlns:a16="http://schemas.microsoft.com/office/drawing/2014/main" id="{445860DF-CCF6-4D1C-AD1B-E421D74AB853}"/>
            </a:ext>
          </a:extLst>
        </xdr:cNvPr>
        <xdr:cNvSpPr txBox="1"/>
      </xdr:nvSpPr>
      <xdr:spPr>
        <a:xfrm>
          <a:off x="4299889" y="18369528"/>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111760</xdr:rowOff>
    </xdr:from>
    <xdr:to>
      <xdr:col>20</xdr:col>
      <xdr:colOff>38100</xdr:colOff>
      <xdr:row>106</xdr:row>
      <xdr:rowOff>41910</xdr:rowOff>
    </xdr:to>
    <xdr:sp macro="" textlink="">
      <xdr:nvSpPr>
        <xdr:cNvPr id="420" name="楕円 419">
          <a:extLst>
            <a:ext uri="{FF2B5EF4-FFF2-40B4-BE49-F238E27FC236}">
              <a16:creationId xmlns:a16="http://schemas.microsoft.com/office/drawing/2014/main" id="{C6BB5F46-6F76-46B2-8A60-26F621F7FD9B}"/>
            </a:ext>
          </a:extLst>
        </xdr:cNvPr>
        <xdr:cNvSpPr/>
      </xdr:nvSpPr>
      <xdr:spPr>
        <a:xfrm>
          <a:off x="3450645" y="18360003"/>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105</xdr:row>
      <xdr:rowOff>162560</xdr:rowOff>
    </xdr:from>
    <xdr:to>
      <xdr:col>24</xdr:col>
      <xdr:colOff>63500</xdr:colOff>
      <xdr:row>106</xdr:row>
      <xdr:rowOff>22225</xdr:rowOff>
    </xdr:to>
    <xdr:cxnSp macro="">
      <xdr:nvCxnSpPr>
        <xdr:cNvPr id="421" name="直線コネクタ 420">
          <a:extLst>
            <a:ext uri="{FF2B5EF4-FFF2-40B4-BE49-F238E27FC236}">
              <a16:creationId xmlns:a16="http://schemas.microsoft.com/office/drawing/2014/main" id="{EB4341D9-D1BD-4088-AA47-F44D18764D99}"/>
            </a:ext>
          </a:extLst>
        </xdr:cNvPr>
        <xdr:cNvCxnSpPr/>
      </xdr:nvCxnSpPr>
      <xdr:spPr>
        <a:xfrm>
          <a:off x="3498270" y="18410803"/>
          <a:ext cx="763519" cy="2664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82550</xdr:rowOff>
    </xdr:from>
    <xdr:to>
      <xdr:col>15</xdr:col>
      <xdr:colOff>101600</xdr:colOff>
      <xdr:row>106</xdr:row>
      <xdr:rowOff>12700</xdr:rowOff>
    </xdr:to>
    <xdr:sp macro="" textlink="">
      <xdr:nvSpPr>
        <xdr:cNvPr id="422" name="楕円 421">
          <a:extLst>
            <a:ext uri="{FF2B5EF4-FFF2-40B4-BE49-F238E27FC236}">
              <a16:creationId xmlns:a16="http://schemas.microsoft.com/office/drawing/2014/main" id="{F44C1E03-60D7-43FB-82EF-8C1DF7C6C36C}"/>
            </a:ext>
          </a:extLst>
        </xdr:cNvPr>
        <xdr:cNvSpPr/>
      </xdr:nvSpPr>
      <xdr:spPr>
        <a:xfrm>
          <a:off x="2623930" y="18330793"/>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133350</xdr:rowOff>
    </xdr:from>
    <xdr:to>
      <xdr:col>19</xdr:col>
      <xdr:colOff>174625</xdr:colOff>
      <xdr:row>105</xdr:row>
      <xdr:rowOff>162560</xdr:rowOff>
    </xdr:to>
    <xdr:cxnSp macro="">
      <xdr:nvCxnSpPr>
        <xdr:cNvPr id="423" name="直線コネクタ 422">
          <a:extLst>
            <a:ext uri="{FF2B5EF4-FFF2-40B4-BE49-F238E27FC236}">
              <a16:creationId xmlns:a16="http://schemas.microsoft.com/office/drawing/2014/main" id="{24FF5C97-4BD3-4CFA-A4DC-95D72A558547}"/>
            </a:ext>
          </a:extLst>
        </xdr:cNvPr>
        <xdr:cNvCxnSpPr/>
      </xdr:nvCxnSpPr>
      <xdr:spPr>
        <a:xfrm>
          <a:off x="2674730" y="18381593"/>
          <a:ext cx="82354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53340</xdr:rowOff>
    </xdr:from>
    <xdr:to>
      <xdr:col>10</xdr:col>
      <xdr:colOff>165100</xdr:colOff>
      <xdr:row>105</xdr:row>
      <xdr:rowOff>154940</xdr:rowOff>
    </xdr:to>
    <xdr:sp macro="" textlink="">
      <xdr:nvSpPr>
        <xdr:cNvPr id="424" name="楕円 423">
          <a:extLst>
            <a:ext uri="{FF2B5EF4-FFF2-40B4-BE49-F238E27FC236}">
              <a16:creationId xmlns:a16="http://schemas.microsoft.com/office/drawing/2014/main" id="{2A87EF32-AABE-493B-9360-0C66E0DA84CF}"/>
            </a:ext>
          </a:extLst>
        </xdr:cNvPr>
        <xdr:cNvSpPr/>
      </xdr:nvSpPr>
      <xdr:spPr>
        <a:xfrm>
          <a:off x="1812787" y="1830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104140</xdr:rowOff>
    </xdr:from>
    <xdr:to>
      <xdr:col>15</xdr:col>
      <xdr:colOff>50800</xdr:colOff>
      <xdr:row>105</xdr:row>
      <xdr:rowOff>133350</xdr:rowOff>
    </xdr:to>
    <xdr:cxnSp macro="">
      <xdr:nvCxnSpPr>
        <xdr:cNvPr id="425" name="直線コネクタ 424">
          <a:extLst>
            <a:ext uri="{FF2B5EF4-FFF2-40B4-BE49-F238E27FC236}">
              <a16:creationId xmlns:a16="http://schemas.microsoft.com/office/drawing/2014/main" id="{4C70BA29-BD73-4371-9554-2558E3A71ECE}"/>
            </a:ext>
          </a:extLst>
        </xdr:cNvPr>
        <xdr:cNvCxnSpPr/>
      </xdr:nvCxnSpPr>
      <xdr:spPr>
        <a:xfrm>
          <a:off x="1863587" y="18352383"/>
          <a:ext cx="811143"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635</xdr:rowOff>
    </xdr:from>
    <xdr:to>
      <xdr:col>6</xdr:col>
      <xdr:colOff>38100</xdr:colOff>
      <xdr:row>105</xdr:row>
      <xdr:rowOff>102235</xdr:rowOff>
    </xdr:to>
    <xdr:sp macro="" textlink="">
      <xdr:nvSpPr>
        <xdr:cNvPr id="426" name="楕円 425">
          <a:extLst>
            <a:ext uri="{FF2B5EF4-FFF2-40B4-BE49-F238E27FC236}">
              <a16:creationId xmlns:a16="http://schemas.microsoft.com/office/drawing/2014/main" id="{46F64934-D166-4F09-B2AE-742DA01290E6}"/>
            </a:ext>
          </a:extLst>
        </xdr:cNvPr>
        <xdr:cNvSpPr/>
      </xdr:nvSpPr>
      <xdr:spPr>
        <a:xfrm>
          <a:off x="1001643" y="1824887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105</xdr:row>
      <xdr:rowOff>52070</xdr:rowOff>
    </xdr:from>
    <xdr:to>
      <xdr:col>10</xdr:col>
      <xdr:colOff>114300</xdr:colOff>
      <xdr:row>105</xdr:row>
      <xdr:rowOff>104140</xdr:rowOff>
    </xdr:to>
    <xdr:cxnSp macro="">
      <xdr:nvCxnSpPr>
        <xdr:cNvPr id="427" name="直線コネクタ 426">
          <a:extLst>
            <a:ext uri="{FF2B5EF4-FFF2-40B4-BE49-F238E27FC236}">
              <a16:creationId xmlns:a16="http://schemas.microsoft.com/office/drawing/2014/main" id="{F1F6BAD4-B179-4FA0-8E3C-F164BD7F6017}"/>
            </a:ext>
          </a:extLst>
        </xdr:cNvPr>
        <xdr:cNvCxnSpPr/>
      </xdr:nvCxnSpPr>
      <xdr:spPr>
        <a:xfrm>
          <a:off x="1049268" y="18300313"/>
          <a:ext cx="814319"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100965</xdr:rowOff>
    </xdr:from>
    <xdr:ext cx="405130" cy="258445"/>
    <xdr:sp macro="" textlink="">
      <xdr:nvSpPr>
        <xdr:cNvPr id="428" name="n_1aveValue【市民会館】&#10;有形固定資産減価償却率">
          <a:extLst>
            <a:ext uri="{FF2B5EF4-FFF2-40B4-BE49-F238E27FC236}">
              <a16:creationId xmlns:a16="http://schemas.microsoft.com/office/drawing/2014/main" id="{CAF8B647-665B-4421-B440-22336759ADB1}"/>
            </a:ext>
          </a:extLst>
        </xdr:cNvPr>
        <xdr:cNvSpPr txBox="1"/>
      </xdr:nvSpPr>
      <xdr:spPr>
        <a:xfrm>
          <a:off x="3301752" y="18015254"/>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91440</xdr:rowOff>
    </xdr:from>
    <xdr:ext cx="405130" cy="259080"/>
    <xdr:sp macro="" textlink="">
      <xdr:nvSpPr>
        <xdr:cNvPr id="429" name="n_2aveValue【市民会館】&#10;有形固定資産減価償却率">
          <a:extLst>
            <a:ext uri="{FF2B5EF4-FFF2-40B4-BE49-F238E27FC236}">
              <a16:creationId xmlns:a16="http://schemas.microsoft.com/office/drawing/2014/main" id="{51F0FF7E-3D5F-4226-B80B-3A7741A98E46}"/>
            </a:ext>
          </a:extLst>
        </xdr:cNvPr>
        <xdr:cNvSpPr txBox="1"/>
      </xdr:nvSpPr>
      <xdr:spPr>
        <a:xfrm>
          <a:off x="2487737" y="18005729"/>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37465</xdr:rowOff>
    </xdr:from>
    <xdr:ext cx="405130" cy="259080"/>
    <xdr:sp macro="" textlink="">
      <xdr:nvSpPr>
        <xdr:cNvPr id="430" name="n_3aveValue【市民会館】&#10;有形固定資産減価償却率">
          <a:extLst>
            <a:ext uri="{FF2B5EF4-FFF2-40B4-BE49-F238E27FC236}">
              <a16:creationId xmlns:a16="http://schemas.microsoft.com/office/drawing/2014/main" id="{40990317-C319-47E3-BA37-C81C026C4520}"/>
            </a:ext>
          </a:extLst>
        </xdr:cNvPr>
        <xdr:cNvSpPr txBox="1"/>
      </xdr:nvSpPr>
      <xdr:spPr>
        <a:xfrm>
          <a:off x="1676593" y="17951754"/>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29210</xdr:rowOff>
    </xdr:from>
    <xdr:ext cx="405130" cy="258445"/>
    <xdr:sp macro="" textlink="">
      <xdr:nvSpPr>
        <xdr:cNvPr id="431" name="n_4aveValue【市民会館】&#10;有形固定資産減価償却率">
          <a:extLst>
            <a:ext uri="{FF2B5EF4-FFF2-40B4-BE49-F238E27FC236}">
              <a16:creationId xmlns:a16="http://schemas.microsoft.com/office/drawing/2014/main" id="{6A9F1742-8D5D-4E6E-9A4F-11EAA74E5AEE}"/>
            </a:ext>
          </a:extLst>
        </xdr:cNvPr>
        <xdr:cNvSpPr txBox="1"/>
      </xdr:nvSpPr>
      <xdr:spPr>
        <a:xfrm>
          <a:off x="865450" y="17943499"/>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33020</xdr:rowOff>
    </xdr:from>
    <xdr:ext cx="405130" cy="259080"/>
    <xdr:sp macro="" textlink="">
      <xdr:nvSpPr>
        <xdr:cNvPr id="432" name="n_1mainValue【市民会館】&#10;有形固定資産減価償却率">
          <a:extLst>
            <a:ext uri="{FF2B5EF4-FFF2-40B4-BE49-F238E27FC236}">
              <a16:creationId xmlns:a16="http://schemas.microsoft.com/office/drawing/2014/main" id="{4AD5BD17-4470-4D14-966E-03D3C1620A99}"/>
            </a:ext>
          </a:extLst>
        </xdr:cNvPr>
        <xdr:cNvSpPr txBox="1"/>
      </xdr:nvSpPr>
      <xdr:spPr>
        <a:xfrm>
          <a:off x="3301752" y="18448241"/>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3810</xdr:rowOff>
    </xdr:from>
    <xdr:ext cx="405130" cy="259080"/>
    <xdr:sp macro="" textlink="">
      <xdr:nvSpPr>
        <xdr:cNvPr id="433" name="n_2mainValue【市民会館】&#10;有形固定資産減価償却率">
          <a:extLst>
            <a:ext uri="{FF2B5EF4-FFF2-40B4-BE49-F238E27FC236}">
              <a16:creationId xmlns:a16="http://schemas.microsoft.com/office/drawing/2014/main" id="{C1540AFD-4A06-4CAF-8B40-992E236D9465}"/>
            </a:ext>
          </a:extLst>
        </xdr:cNvPr>
        <xdr:cNvSpPr txBox="1"/>
      </xdr:nvSpPr>
      <xdr:spPr>
        <a:xfrm>
          <a:off x="2487737" y="18419031"/>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146050</xdr:rowOff>
    </xdr:from>
    <xdr:ext cx="405130" cy="258445"/>
    <xdr:sp macro="" textlink="">
      <xdr:nvSpPr>
        <xdr:cNvPr id="434" name="n_3mainValue【市民会館】&#10;有形固定資産減価償却率">
          <a:extLst>
            <a:ext uri="{FF2B5EF4-FFF2-40B4-BE49-F238E27FC236}">
              <a16:creationId xmlns:a16="http://schemas.microsoft.com/office/drawing/2014/main" id="{4F0DD960-E90D-4E31-B7F2-B80B4A5B8354}"/>
            </a:ext>
          </a:extLst>
        </xdr:cNvPr>
        <xdr:cNvSpPr txBox="1"/>
      </xdr:nvSpPr>
      <xdr:spPr>
        <a:xfrm>
          <a:off x="1676593" y="18394293"/>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93345</xdr:rowOff>
    </xdr:from>
    <xdr:ext cx="405130" cy="259080"/>
    <xdr:sp macro="" textlink="">
      <xdr:nvSpPr>
        <xdr:cNvPr id="435" name="n_4mainValue【市民会館】&#10;有形固定資産減価償却率">
          <a:extLst>
            <a:ext uri="{FF2B5EF4-FFF2-40B4-BE49-F238E27FC236}">
              <a16:creationId xmlns:a16="http://schemas.microsoft.com/office/drawing/2014/main" id="{B3BE6AEF-B759-4D36-8446-B81BC8ABBE5B}"/>
            </a:ext>
          </a:extLst>
        </xdr:cNvPr>
        <xdr:cNvSpPr txBox="1"/>
      </xdr:nvSpPr>
      <xdr:spPr>
        <a:xfrm>
          <a:off x="865450" y="1834158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F68BB017-7F29-4810-9232-015961CBA2AF}"/>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E9B6A30F-5D3A-41C0-95BE-AE5C8EA81442}"/>
            </a:ext>
          </a:extLst>
        </xdr:cNvPr>
        <xdr:cNvSpPr/>
      </xdr:nvSpPr>
      <xdr:spPr>
        <a:xfrm>
          <a:off x="6186004"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B8D753E4-CC0C-4D57-B398-86735951D7A1}"/>
            </a:ext>
          </a:extLst>
        </xdr:cNvPr>
        <xdr:cNvSpPr/>
      </xdr:nvSpPr>
      <xdr:spPr>
        <a:xfrm>
          <a:off x="6186004"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D5EBDDF-C282-4C99-B8FB-2BCDF1D8C72D}"/>
            </a:ext>
          </a:extLst>
        </xdr:cNvPr>
        <xdr:cNvSpPr/>
      </xdr:nvSpPr>
      <xdr:spPr>
        <a:xfrm>
          <a:off x="7124148"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13702067-CFEA-4C06-A63B-1BE6400DE54F}"/>
            </a:ext>
          </a:extLst>
        </xdr:cNvPr>
        <xdr:cNvSpPr/>
      </xdr:nvSpPr>
      <xdr:spPr>
        <a:xfrm>
          <a:off x="7124148"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B819D550-B16B-4E06-AF66-B7D0298AFACA}"/>
            </a:ext>
          </a:extLst>
        </xdr:cNvPr>
        <xdr:cNvSpPr/>
      </xdr:nvSpPr>
      <xdr:spPr>
        <a:xfrm>
          <a:off x="8173720"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5440EC14-416F-494D-BD9F-0D74CD449D50}"/>
            </a:ext>
          </a:extLst>
        </xdr:cNvPr>
        <xdr:cNvSpPr/>
      </xdr:nvSpPr>
      <xdr:spPr>
        <a:xfrm>
          <a:off x="8173720"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4744692E-0977-43BE-AC81-CC741F5C1B7E}"/>
            </a:ext>
          </a:extLst>
        </xdr:cNvPr>
        <xdr:cNvSpPr/>
      </xdr:nvSpPr>
      <xdr:spPr>
        <a:xfrm>
          <a:off x="6074576" y="17045774"/>
          <a:ext cx="4335117"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85" cy="225425"/>
    <xdr:sp macro="" textlink="">
      <xdr:nvSpPr>
        <xdr:cNvPr id="444" name="テキスト ボックス 443">
          <a:extLst>
            <a:ext uri="{FF2B5EF4-FFF2-40B4-BE49-F238E27FC236}">
              <a16:creationId xmlns:a16="http://schemas.microsoft.com/office/drawing/2014/main" id="{49935381-83E2-4830-9640-43B22BAA52B6}"/>
            </a:ext>
          </a:extLst>
        </xdr:cNvPr>
        <xdr:cNvSpPr txBox="1"/>
      </xdr:nvSpPr>
      <xdr:spPr>
        <a:xfrm>
          <a:off x="6036476" y="16859747"/>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E15ECAF7-EFD8-4968-95E3-A0D8564B10EF}"/>
            </a:ext>
          </a:extLst>
        </xdr:cNvPr>
        <xdr:cNvCxnSpPr/>
      </xdr:nvCxnSpPr>
      <xdr:spPr>
        <a:xfrm>
          <a:off x="6074576" y="1926915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978009E0-941F-4DD5-A7E5-4C3DDEBFF763}"/>
            </a:ext>
          </a:extLst>
        </xdr:cNvPr>
        <xdr:cNvCxnSpPr/>
      </xdr:nvCxnSpPr>
      <xdr:spPr>
        <a:xfrm>
          <a:off x="6074576" y="1890157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725" cy="259080"/>
    <xdr:sp macro="" textlink="">
      <xdr:nvSpPr>
        <xdr:cNvPr id="447" name="テキスト ボックス 446">
          <a:extLst>
            <a:ext uri="{FF2B5EF4-FFF2-40B4-BE49-F238E27FC236}">
              <a16:creationId xmlns:a16="http://schemas.microsoft.com/office/drawing/2014/main" id="{2515B0D2-875D-47C2-9A4C-C0D8DA8166D5}"/>
            </a:ext>
          </a:extLst>
        </xdr:cNvPr>
        <xdr:cNvSpPr txBox="1"/>
      </xdr:nvSpPr>
      <xdr:spPr>
        <a:xfrm>
          <a:off x="5638358" y="18759336"/>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DAB1DD15-7539-47DC-8BAB-8797BA2CCDF3}"/>
            </a:ext>
          </a:extLst>
        </xdr:cNvPr>
        <xdr:cNvCxnSpPr/>
      </xdr:nvCxnSpPr>
      <xdr:spPr>
        <a:xfrm>
          <a:off x="6074576" y="1852952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725" cy="258445"/>
    <xdr:sp macro="" textlink="">
      <xdr:nvSpPr>
        <xdr:cNvPr id="449" name="テキスト ボックス 448">
          <a:extLst>
            <a:ext uri="{FF2B5EF4-FFF2-40B4-BE49-F238E27FC236}">
              <a16:creationId xmlns:a16="http://schemas.microsoft.com/office/drawing/2014/main" id="{17A2F1F7-6686-48BB-B65A-EB7279D31692}"/>
            </a:ext>
          </a:extLst>
        </xdr:cNvPr>
        <xdr:cNvSpPr txBox="1"/>
      </xdr:nvSpPr>
      <xdr:spPr>
        <a:xfrm>
          <a:off x="5638358" y="18391753"/>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CE5DBDA9-3E15-4893-B973-9AE223252FE0}"/>
            </a:ext>
          </a:extLst>
        </xdr:cNvPr>
        <xdr:cNvCxnSpPr/>
      </xdr:nvCxnSpPr>
      <xdr:spPr>
        <a:xfrm>
          <a:off x="6074576" y="1815746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725" cy="259080"/>
    <xdr:sp macro="" textlink="">
      <xdr:nvSpPr>
        <xdr:cNvPr id="451" name="テキスト ボックス 450">
          <a:extLst>
            <a:ext uri="{FF2B5EF4-FFF2-40B4-BE49-F238E27FC236}">
              <a16:creationId xmlns:a16="http://schemas.microsoft.com/office/drawing/2014/main" id="{4A3F9C02-2D85-4D9F-B66C-07A980392F67}"/>
            </a:ext>
          </a:extLst>
        </xdr:cNvPr>
        <xdr:cNvSpPr txBox="1"/>
      </xdr:nvSpPr>
      <xdr:spPr>
        <a:xfrm>
          <a:off x="5638358" y="18019699"/>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F5EF2036-4F0E-44DB-8F1C-E3818CC207FA}"/>
            </a:ext>
          </a:extLst>
        </xdr:cNvPr>
        <xdr:cNvCxnSpPr/>
      </xdr:nvCxnSpPr>
      <xdr:spPr>
        <a:xfrm>
          <a:off x="6074576" y="1778541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725" cy="259080"/>
    <xdr:sp macro="" textlink="">
      <xdr:nvSpPr>
        <xdr:cNvPr id="453" name="テキスト ボックス 452">
          <a:extLst>
            <a:ext uri="{FF2B5EF4-FFF2-40B4-BE49-F238E27FC236}">
              <a16:creationId xmlns:a16="http://schemas.microsoft.com/office/drawing/2014/main" id="{28D36AD6-6665-4D44-AC73-CCCD6A9CE5D7}"/>
            </a:ext>
          </a:extLst>
        </xdr:cNvPr>
        <xdr:cNvSpPr txBox="1"/>
      </xdr:nvSpPr>
      <xdr:spPr>
        <a:xfrm>
          <a:off x="5638358" y="1764764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D477E43-2C04-4AE0-8EDC-1B85942B6DF8}"/>
            </a:ext>
          </a:extLst>
        </xdr:cNvPr>
        <xdr:cNvCxnSpPr/>
      </xdr:nvCxnSpPr>
      <xdr:spPr>
        <a:xfrm>
          <a:off x="6074576" y="1741335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725" cy="258445"/>
    <xdr:sp macro="" textlink="">
      <xdr:nvSpPr>
        <xdr:cNvPr id="455" name="テキスト ボックス 454">
          <a:extLst>
            <a:ext uri="{FF2B5EF4-FFF2-40B4-BE49-F238E27FC236}">
              <a16:creationId xmlns:a16="http://schemas.microsoft.com/office/drawing/2014/main" id="{C316B1C1-3E5A-49A4-914A-A96FD1DE437F}"/>
            </a:ext>
          </a:extLst>
        </xdr:cNvPr>
        <xdr:cNvSpPr txBox="1"/>
      </xdr:nvSpPr>
      <xdr:spPr>
        <a:xfrm>
          <a:off x="5638358" y="17275589"/>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31134EB4-9C99-4121-A3BD-4A227D550C92}"/>
            </a:ext>
          </a:extLst>
        </xdr:cNvPr>
        <xdr:cNvCxnSpPr/>
      </xdr:nvCxnSpPr>
      <xdr:spPr>
        <a:xfrm>
          <a:off x="6074576" y="1704577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725" cy="259080"/>
    <xdr:sp macro="" textlink="">
      <xdr:nvSpPr>
        <xdr:cNvPr id="457" name="テキスト ボックス 456">
          <a:extLst>
            <a:ext uri="{FF2B5EF4-FFF2-40B4-BE49-F238E27FC236}">
              <a16:creationId xmlns:a16="http://schemas.microsoft.com/office/drawing/2014/main" id="{BC1BE545-3871-4001-9FC1-0B2F80F2F1C7}"/>
            </a:ext>
          </a:extLst>
        </xdr:cNvPr>
        <xdr:cNvSpPr txBox="1"/>
      </xdr:nvSpPr>
      <xdr:spPr>
        <a:xfrm>
          <a:off x="5638358" y="1690800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B7230FDE-AF0B-44CB-B370-F2C5AE646503}"/>
            </a:ext>
          </a:extLst>
        </xdr:cNvPr>
        <xdr:cNvSpPr/>
      </xdr:nvSpPr>
      <xdr:spPr>
        <a:xfrm>
          <a:off x="6074576" y="17045774"/>
          <a:ext cx="4335117"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99</xdr:row>
      <xdr:rowOff>83820</xdr:rowOff>
    </xdr:from>
    <xdr:to>
      <xdr:col>54</xdr:col>
      <xdr:colOff>174625</xdr:colOff>
      <xdr:row>108</xdr:row>
      <xdr:rowOff>89535</xdr:rowOff>
    </xdr:to>
    <xdr:cxnSp macro="">
      <xdr:nvCxnSpPr>
        <xdr:cNvPr id="459" name="直線コネクタ 458">
          <a:extLst>
            <a:ext uri="{FF2B5EF4-FFF2-40B4-BE49-F238E27FC236}">
              <a16:creationId xmlns:a16="http://schemas.microsoft.com/office/drawing/2014/main" id="{DFAFBEA6-7A55-4CF4-8279-3E135C8E3935}"/>
            </a:ext>
          </a:extLst>
        </xdr:cNvPr>
        <xdr:cNvCxnSpPr/>
      </xdr:nvCxnSpPr>
      <xdr:spPr>
        <a:xfrm flipV="1">
          <a:off x="9620775" y="17330199"/>
          <a:ext cx="0" cy="1508512"/>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93345</xdr:rowOff>
    </xdr:from>
    <xdr:ext cx="469265" cy="259080"/>
    <xdr:sp macro="" textlink="">
      <xdr:nvSpPr>
        <xdr:cNvPr id="460" name="【市民会館】&#10;一人当たり面積最小値テキスト">
          <a:extLst>
            <a:ext uri="{FF2B5EF4-FFF2-40B4-BE49-F238E27FC236}">
              <a16:creationId xmlns:a16="http://schemas.microsoft.com/office/drawing/2014/main" id="{FC716E4B-DA2F-410D-81BA-BA02B3E1986D}"/>
            </a:ext>
          </a:extLst>
        </xdr:cNvPr>
        <xdr:cNvSpPr txBox="1"/>
      </xdr:nvSpPr>
      <xdr:spPr>
        <a:xfrm>
          <a:off x="9659178" y="18842521"/>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89535</xdr:rowOff>
    </xdr:from>
    <xdr:to>
      <xdr:col>55</xdr:col>
      <xdr:colOff>88900</xdr:colOff>
      <xdr:row>108</xdr:row>
      <xdr:rowOff>89535</xdr:rowOff>
    </xdr:to>
    <xdr:cxnSp macro="">
      <xdr:nvCxnSpPr>
        <xdr:cNvPr id="461" name="直線コネクタ 460">
          <a:extLst>
            <a:ext uri="{FF2B5EF4-FFF2-40B4-BE49-F238E27FC236}">
              <a16:creationId xmlns:a16="http://schemas.microsoft.com/office/drawing/2014/main" id="{54C6EFE9-E427-45AF-9AA0-070F1BB4842C}"/>
            </a:ext>
          </a:extLst>
        </xdr:cNvPr>
        <xdr:cNvCxnSpPr/>
      </xdr:nvCxnSpPr>
      <xdr:spPr>
        <a:xfrm>
          <a:off x="9547750" y="18838711"/>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30480</xdr:rowOff>
    </xdr:from>
    <xdr:ext cx="469265" cy="258445"/>
    <xdr:sp macro="" textlink="">
      <xdr:nvSpPr>
        <xdr:cNvPr id="462" name="【市民会館】&#10;一人当たり面積最大値テキスト">
          <a:extLst>
            <a:ext uri="{FF2B5EF4-FFF2-40B4-BE49-F238E27FC236}">
              <a16:creationId xmlns:a16="http://schemas.microsoft.com/office/drawing/2014/main" id="{2BE7335C-0372-45F0-816B-193965D5A9F5}"/>
            </a:ext>
          </a:extLst>
        </xdr:cNvPr>
        <xdr:cNvSpPr txBox="1"/>
      </xdr:nvSpPr>
      <xdr:spPr>
        <a:xfrm>
          <a:off x="9659178" y="1710988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2FC4E813-8ADC-4AD1-A2F9-E1C969281433}"/>
            </a:ext>
          </a:extLst>
        </xdr:cNvPr>
        <xdr:cNvCxnSpPr/>
      </xdr:nvCxnSpPr>
      <xdr:spPr>
        <a:xfrm>
          <a:off x="9547750" y="17330199"/>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34290</xdr:rowOff>
    </xdr:from>
    <xdr:ext cx="469265" cy="259080"/>
    <xdr:sp macro="" textlink="">
      <xdr:nvSpPr>
        <xdr:cNvPr id="464" name="【市民会館】&#10;一人当たり面積平均値テキスト">
          <a:extLst>
            <a:ext uri="{FF2B5EF4-FFF2-40B4-BE49-F238E27FC236}">
              <a16:creationId xmlns:a16="http://schemas.microsoft.com/office/drawing/2014/main" id="{9B73CBE2-21A8-403E-B8A9-789D56642C6E}"/>
            </a:ext>
          </a:extLst>
        </xdr:cNvPr>
        <xdr:cNvSpPr txBox="1"/>
      </xdr:nvSpPr>
      <xdr:spPr>
        <a:xfrm>
          <a:off x="9659178" y="18449511"/>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1B4D1667-BB70-4FEA-A037-D0A73796BC05}"/>
            </a:ext>
          </a:extLst>
        </xdr:cNvPr>
        <xdr:cNvSpPr/>
      </xdr:nvSpPr>
      <xdr:spPr>
        <a:xfrm>
          <a:off x="9585850" y="18471101"/>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B6C944CB-EEE3-40F8-908E-B0B5A219E201}"/>
            </a:ext>
          </a:extLst>
        </xdr:cNvPr>
        <xdr:cNvSpPr/>
      </xdr:nvSpPr>
      <xdr:spPr>
        <a:xfrm>
          <a:off x="8809935" y="1848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9A87225E-5845-4CC4-A312-934A7140090E}"/>
            </a:ext>
          </a:extLst>
        </xdr:cNvPr>
        <xdr:cNvSpPr/>
      </xdr:nvSpPr>
      <xdr:spPr>
        <a:xfrm>
          <a:off x="7998791" y="1848062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69215</xdr:rowOff>
    </xdr:from>
    <xdr:to>
      <xdr:col>41</xdr:col>
      <xdr:colOff>101600</xdr:colOff>
      <xdr:row>106</xdr:row>
      <xdr:rowOff>170815</xdr:rowOff>
    </xdr:to>
    <xdr:sp macro="" textlink="">
      <xdr:nvSpPr>
        <xdr:cNvPr id="468" name="フローチャート: 判断 467">
          <a:extLst>
            <a:ext uri="{FF2B5EF4-FFF2-40B4-BE49-F238E27FC236}">
              <a16:creationId xmlns:a16="http://schemas.microsoft.com/office/drawing/2014/main" id="{CC3096FD-CF71-4EB1-B3A7-05A58C10042C}"/>
            </a:ext>
          </a:extLst>
        </xdr:cNvPr>
        <xdr:cNvSpPr/>
      </xdr:nvSpPr>
      <xdr:spPr>
        <a:xfrm>
          <a:off x="7172077" y="1848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86360</xdr:rowOff>
    </xdr:from>
    <xdr:to>
      <xdr:col>36</xdr:col>
      <xdr:colOff>165100</xdr:colOff>
      <xdr:row>107</xdr:row>
      <xdr:rowOff>16510</xdr:rowOff>
    </xdr:to>
    <xdr:sp macro="" textlink="">
      <xdr:nvSpPr>
        <xdr:cNvPr id="469" name="フローチャート: 判断 468">
          <a:extLst>
            <a:ext uri="{FF2B5EF4-FFF2-40B4-BE49-F238E27FC236}">
              <a16:creationId xmlns:a16="http://schemas.microsoft.com/office/drawing/2014/main" id="{6808E2B2-AF80-4905-B21A-AB8521DC3D74}"/>
            </a:ext>
          </a:extLst>
        </xdr:cNvPr>
        <xdr:cNvSpPr/>
      </xdr:nvSpPr>
      <xdr:spPr>
        <a:xfrm>
          <a:off x="6360933" y="1850158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9397C980-264F-47E6-A647-39781BE7E454}"/>
            </a:ext>
          </a:extLst>
        </xdr:cNvPr>
        <xdr:cNvSpPr txBox="1"/>
      </xdr:nvSpPr>
      <xdr:spPr>
        <a:xfrm>
          <a:off x="944615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7808D78E-51C3-45C1-911B-019695A3C3BD}"/>
            </a:ext>
          </a:extLst>
        </xdr:cNvPr>
        <xdr:cNvSpPr txBox="1"/>
      </xdr:nvSpPr>
      <xdr:spPr>
        <a:xfrm>
          <a:off x="868580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51FE3F73-144A-4369-8358-3D2E4D4916D3}"/>
            </a:ext>
          </a:extLst>
        </xdr:cNvPr>
        <xdr:cNvSpPr txBox="1"/>
      </xdr:nvSpPr>
      <xdr:spPr>
        <a:xfrm>
          <a:off x="787148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B4B9AA32-263C-4ABA-A328-58260F41ACFC}"/>
            </a:ext>
          </a:extLst>
        </xdr:cNvPr>
        <xdr:cNvSpPr txBox="1"/>
      </xdr:nvSpPr>
      <xdr:spPr>
        <a:xfrm>
          <a:off x="704794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6BDDF673-E227-4C0B-BC5C-DFA543141443}"/>
            </a:ext>
          </a:extLst>
        </xdr:cNvPr>
        <xdr:cNvSpPr txBox="1"/>
      </xdr:nvSpPr>
      <xdr:spPr>
        <a:xfrm>
          <a:off x="623680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12065</xdr:rowOff>
    </xdr:from>
    <xdr:to>
      <xdr:col>55</xdr:col>
      <xdr:colOff>50800</xdr:colOff>
      <xdr:row>105</xdr:row>
      <xdr:rowOff>113665</xdr:rowOff>
    </xdr:to>
    <xdr:sp macro="" textlink="">
      <xdr:nvSpPr>
        <xdr:cNvPr id="475" name="楕円 474">
          <a:extLst>
            <a:ext uri="{FF2B5EF4-FFF2-40B4-BE49-F238E27FC236}">
              <a16:creationId xmlns:a16="http://schemas.microsoft.com/office/drawing/2014/main" id="{86C4BDF2-46C8-4660-B528-7845EBD10C5F}"/>
            </a:ext>
          </a:extLst>
        </xdr:cNvPr>
        <xdr:cNvSpPr/>
      </xdr:nvSpPr>
      <xdr:spPr>
        <a:xfrm>
          <a:off x="9585850" y="18260308"/>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34925</xdr:rowOff>
    </xdr:from>
    <xdr:ext cx="469265" cy="259080"/>
    <xdr:sp macro="" textlink="">
      <xdr:nvSpPr>
        <xdr:cNvPr id="476" name="【市民会館】&#10;一人当たり面積該当値テキスト">
          <a:extLst>
            <a:ext uri="{FF2B5EF4-FFF2-40B4-BE49-F238E27FC236}">
              <a16:creationId xmlns:a16="http://schemas.microsoft.com/office/drawing/2014/main" id="{24CBD565-07AF-4E3E-94BF-988592850034}"/>
            </a:ext>
          </a:extLst>
        </xdr:cNvPr>
        <xdr:cNvSpPr txBox="1"/>
      </xdr:nvSpPr>
      <xdr:spPr>
        <a:xfrm>
          <a:off x="9659178" y="18116191"/>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23495</xdr:rowOff>
    </xdr:from>
    <xdr:to>
      <xdr:col>50</xdr:col>
      <xdr:colOff>165100</xdr:colOff>
      <xdr:row>105</xdr:row>
      <xdr:rowOff>125095</xdr:rowOff>
    </xdr:to>
    <xdr:sp macro="" textlink="">
      <xdr:nvSpPr>
        <xdr:cNvPr id="477" name="楕円 476">
          <a:extLst>
            <a:ext uri="{FF2B5EF4-FFF2-40B4-BE49-F238E27FC236}">
              <a16:creationId xmlns:a16="http://schemas.microsoft.com/office/drawing/2014/main" id="{B85DF28F-E449-437B-BDF6-B8220D1416AC}"/>
            </a:ext>
          </a:extLst>
        </xdr:cNvPr>
        <xdr:cNvSpPr/>
      </xdr:nvSpPr>
      <xdr:spPr>
        <a:xfrm>
          <a:off x="8809935" y="1827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63500</xdr:rowOff>
    </xdr:from>
    <xdr:to>
      <xdr:col>55</xdr:col>
      <xdr:colOff>0</xdr:colOff>
      <xdr:row>105</xdr:row>
      <xdr:rowOff>74930</xdr:rowOff>
    </xdr:to>
    <xdr:cxnSp macro="">
      <xdr:nvCxnSpPr>
        <xdr:cNvPr id="478" name="直線コネクタ 477">
          <a:extLst>
            <a:ext uri="{FF2B5EF4-FFF2-40B4-BE49-F238E27FC236}">
              <a16:creationId xmlns:a16="http://schemas.microsoft.com/office/drawing/2014/main" id="{04F5EA2D-0A4F-4B31-8CEA-BFA8EDF6890F}"/>
            </a:ext>
          </a:extLst>
        </xdr:cNvPr>
        <xdr:cNvCxnSpPr/>
      </xdr:nvCxnSpPr>
      <xdr:spPr>
        <a:xfrm flipV="1">
          <a:off x="8860735" y="18311743"/>
          <a:ext cx="760343"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33020</xdr:rowOff>
    </xdr:from>
    <xdr:to>
      <xdr:col>46</xdr:col>
      <xdr:colOff>38100</xdr:colOff>
      <xdr:row>105</xdr:row>
      <xdr:rowOff>134620</xdr:rowOff>
    </xdr:to>
    <xdr:sp macro="" textlink="">
      <xdr:nvSpPr>
        <xdr:cNvPr id="479" name="楕円 478">
          <a:extLst>
            <a:ext uri="{FF2B5EF4-FFF2-40B4-BE49-F238E27FC236}">
              <a16:creationId xmlns:a16="http://schemas.microsoft.com/office/drawing/2014/main" id="{E0ECE229-BB67-42E2-ADDE-004FD1E6A3FD}"/>
            </a:ext>
          </a:extLst>
        </xdr:cNvPr>
        <xdr:cNvSpPr/>
      </xdr:nvSpPr>
      <xdr:spPr>
        <a:xfrm>
          <a:off x="7998791" y="1828126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105</xdr:row>
      <xdr:rowOff>74930</xdr:rowOff>
    </xdr:from>
    <xdr:to>
      <xdr:col>50</xdr:col>
      <xdr:colOff>114300</xdr:colOff>
      <xdr:row>105</xdr:row>
      <xdr:rowOff>83820</xdr:rowOff>
    </xdr:to>
    <xdr:cxnSp macro="">
      <xdr:nvCxnSpPr>
        <xdr:cNvPr id="480" name="直線コネクタ 479">
          <a:extLst>
            <a:ext uri="{FF2B5EF4-FFF2-40B4-BE49-F238E27FC236}">
              <a16:creationId xmlns:a16="http://schemas.microsoft.com/office/drawing/2014/main" id="{A31C6515-8361-4111-952E-05803A9DE863}"/>
            </a:ext>
          </a:extLst>
        </xdr:cNvPr>
        <xdr:cNvCxnSpPr/>
      </xdr:nvCxnSpPr>
      <xdr:spPr>
        <a:xfrm flipV="1">
          <a:off x="8046416" y="18323173"/>
          <a:ext cx="814319"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44450</xdr:rowOff>
    </xdr:from>
    <xdr:to>
      <xdr:col>41</xdr:col>
      <xdr:colOff>101600</xdr:colOff>
      <xdr:row>105</xdr:row>
      <xdr:rowOff>146050</xdr:rowOff>
    </xdr:to>
    <xdr:sp macro="" textlink="">
      <xdr:nvSpPr>
        <xdr:cNvPr id="481" name="楕円 480">
          <a:extLst>
            <a:ext uri="{FF2B5EF4-FFF2-40B4-BE49-F238E27FC236}">
              <a16:creationId xmlns:a16="http://schemas.microsoft.com/office/drawing/2014/main" id="{37EC90FD-EB44-4870-B7D9-A613F3159017}"/>
            </a:ext>
          </a:extLst>
        </xdr:cNvPr>
        <xdr:cNvSpPr/>
      </xdr:nvSpPr>
      <xdr:spPr>
        <a:xfrm>
          <a:off x="7172077" y="1829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83820</xdr:rowOff>
    </xdr:from>
    <xdr:to>
      <xdr:col>45</xdr:col>
      <xdr:colOff>174625</xdr:colOff>
      <xdr:row>105</xdr:row>
      <xdr:rowOff>95250</xdr:rowOff>
    </xdr:to>
    <xdr:cxnSp macro="">
      <xdr:nvCxnSpPr>
        <xdr:cNvPr id="482" name="直線コネクタ 481">
          <a:extLst>
            <a:ext uri="{FF2B5EF4-FFF2-40B4-BE49-F238E27FC236}">
              <a16:creationId xmlns:a16="http://schemas.microsoft.com/office/drawing/2014/main" id="{E2357DD7-8DCC-45C0-9428-3317A29F04E4}"/>
            </a:ext>
          </a:extLst>
        </xdr:cNvPr>
        <xdr:cNvCxnSpPr/>
      </xdr:nvCxnSpPr>
      <xdr:spPr>
        <a:xfrm flipV="1">
          <a:off x="7222877" y="18332063"/>
          <a:ext cx="823539"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53975</xdr:rowOff>
    </xdr:from>
    <xdr:to>
      <xdr:col>36</xdr:col>
      <xdr:colOff>165100</xdr:colOff>
      <xdr:row>105</xdr:row>
      <xdr:rowOff>155575</xdr:rowOff>
    </xdr:to>
    <xdr:sp macro="" textlink="">
      <xdr:nvSpPr>
        <xdr:cNvPr id="483" name="楕円 482">
          <a:extLst>
            <a:ext uri="{FF2B5EF4-FFF2-40B4-BE49-F238E27FC236}">
              <a16:creationId xmlns:a16="http://schemas.microsoft.com/office/drawing/2014/main" id="{50C3C8B8-1DF3-41E9-9CFB-80332631B653}"/>
            </a:ext>
          </a:extLst>
        </xdr:cNvPr>
        <xdr:cNvSpPr/>
      </xdr:nvSpPr>
      <xdr:spPr>
        <a:xfrm>
          <a:off x="6360933" y="1830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95250</xdr:rowOff>
    </xdr:from>
    <xdr:to>
      <xdr:col>41</xdr:col>
      <xdr:colOff>50800</xdr:colOff>
      <xdr:row>105</xdr:row>
      <xdr:rowOff>104775</xdr:rowOff>
    </xdr:to>
    <xdr:cxnSp macro="">
      <xdr:nvCxnSpPr>
        <xdr:cNvPr id="484" name="直線コネクタ 483">
          <a:extLst>
            <a:ext uri="{FF2B5EF4-FFF2-40B4-BE49-F238E27FC236}">
              <a16:creationId xmlns:a16="http://schemas.microsoft.com/office/drawing/2014/main" id="{6DADD2AE-8EF0-4BC4-980E-56AD987CE125}"/>
            </a:ext>
          </a:extLst>
        </xdr:cNvPr>
        <xdr:cNvCxnSpPr/>
      </xdr:nvCxnSpPr>
      <xdr:spPr>
        <a:xfrm flipV="1">
          <a:off x="6411733" y="18343493"/>
          <a:ext cx="811144"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158115</xdr:rowOff>
    </xdr:from>
    <xdr:ext cx="469900" cy="258445"/>
    <xdr:sp macro="" textlink="">
      <xdr:nvSpPr>
        <xdr:cNvPr id="485" name="n_1aveValue【市民会館】&#10;一人当たり面積">
          <a:extLst>
            <a:ext uri="{FF2B5EF4-FFF2-40B4-BE49-F238E27FC236}">
              <a16:creationId xmlns:a16="http://schemas.microsoft.com/office/drawing/2014/main" id="{D3BB2F20-6912-4952-A037-CE81ACDA2439}"/>
            </a:ext>
          </a:extLst>
        </xdr:cNvPr>
        <xdr:cNvSpPr txBox="1"/>
      </xdr:nvSpPr>
      <xdr:spPr>
        <a:xfrm>
          <a:off x="8628656" y="18573336"/>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158115</xdr:rowOff>
    </xdr:from>
    <xdr:ext cx="469265" cy="258445"/>
    <xdr:sp macro="" textlink="">
      <xdr:nvSpPr>
        <xdr:cNvPr id="486" name="n_2aveValue【市民会館】&#10;一人当たり面積">
          <a:extLst>
            <a:ext uri="{FF2B5EF4-FFF2-40B4-BE49-F238E27FC236}">
              <a16:creationId xmlns:a16="http://schemas.microsoft.com/office/drawing/2014/main" id="{F6A13D5B-B431-4361-B131-C7C693488C96}"/>
            </a:ext>
          </a:extLst>
        </xdr:cNvPr>
        <xdr:cNvSpPr txBox="1"/>
      </xdr:nvSpPr>
      <xdr:spPr>
        <a:xfrm>
          <a:off x="7830213" y="18573336"/>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161925</xdr:rowOff>
    </xdr:from>
    <xdr:ext cx="469265" cy="259080"/>
    <xdr:sp macro="" textlink="">
      <xdr:nvSpPr>
        <xdr:cNvPr id="487" name="n_3aveValue【市民会館】&#10;一人当たり面積">
          <a:extLst>
            <a:ext uri="{FF2B5EF4-FFF2-40B4-BE49-F238E27FC236}">
              <a16:creationId xmlns:a16="http://schemas.microsoft.com/office/drawing/2014/main" id="{DAB17C60-1E56-4ED6-B845-3B934E3A292A}"/>
            </a:ext>
          </a:extLst>
        </xdr:cNvPr>
        <xdr:cNvSpPr txBox="1"/>
      </xdr:nvSpPr>
      <xdr:spPr>
        <a:xfrm>
          <a:off x="7003498" y="18577146"/>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7620</xdr:rowOff>
    </xdr:from>
    <xdr:ext cx="469265" cy="258445"/>
    <xdr:sp macro="" textlink="">
      <xdr:nvSpPr>
        <xdr:cNvPr id="488" name="n_4aveValue【市民会館】&#10;一人当たり面積">
          <a:extLst>
            <a:ext uri="{FF2B5EF4-FFF2-40B4-BE49-F238E27FC236}">
              <a16:creationId xmlns:a16="http://schemas.microsoft.com/office/drawing/2014/main" id="{0A0A5481-FECB-4EA3-AF47-901DEE51949C}"/>
            </a:ext>
          </a:extLst>
        </xdr:cNvPr>
        <xdr:cNvSpPr txBox="1"/>
      </xdr:nvSpPr>
      <xdr:spPr>
        <a:xfrm>
          <a:off x="6192354" y="18589818"/>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103</xdr:row>
      <xdr:rowOff>141605</xdr:rowOff>
    </xdr:from>
    <xdr:ext cx="469900" cy="259080"/>
    <xdr:sp macro="" textlink="">
      <xdr:nvSpPr>
        <xdr:cNvPr id="489" name="n_1mainValue【市民会館】&#10;一人当たり面積">
          <a:extLst>
            <a:ext uri="{FF2B5EF4-FFF2-40B4-BE49-F238E27FC236}">
              <a16:creationId xmlns:a16="http://schemas.microsoft.com/office/drawing/2014/main" id="{85CC25F8-387C-47BB-B946-4884359A02DC}"/>
            </a:ext>
          </a:extLst>
        </xdr:cNvPr>
        <xdr:cNvSpPr txBox="1"/>
      </xdr:nvSpPr>
      <xdr:spPr>
        <a:xfrm>
          <a:off x="8628656" y="1805589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103</xdr:row>
      <xdr:rowOff>151130</xdr:rowOff>
    </xdr:from>
    <xdr:ext cx="469265" cy="259080"/>
    <xdr:sp macro="" textlink="">
      <xdr:nvSpPr>
        <xdr:cNvPr id="490" name="n_2mainValue【市民会館】&#10;一人当たり面積">
          <a:extLst>
            <a:ext uri="{FF2B5EF4-FFF2-40B4-BE49-F238E27FC236}">
              <a16:creationId xmlns:a16="http://schemas.microsoft.com/office/drawing/2014/main" id="{ACEAD270-1C6E-412F-BED3-C1D9785B0A2B}"/>
            </a:ext>
          </a:extLst>
        </xdr:cNvPr>
        <xdr:cNvSpPr txBox="1"/>
      </xdr:nvSpPr>
      <xdr:spPr>
        <a:xfrm>
          <a:off x="7830213" y="18065419"/>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103</xdr:row>
      <xdr:rowOff>162560</xdr:rowOff>
    </xdr:from>
    <xdr:ext cx="469265" cy="259080"/>
    <xdr:sp macro="" textlink="">
      <xdr:nvSpPr>
        <xdr:cNvPr id="491" name="n_3mainValue【市民会館】&#10;一人当たり面積">
          <a:extLst>
            <a:ext uri="{FF2B5EF4-FFF2-40B4-BE49-F238E27FC236}">
              <a16:creationId xmlns:a16="http://schemas.microsoft.com/office/drawing/2014/main" id="{99463AAC-29E6-48F6-9BF4-BD2DBFEC89F9}"/>
            </a:ext>
          </a:extLst>
        </xdr:cNvPr>
        <xdr:cNvSpPr txBox="1"/>
      </xdr:nvSpPr>
      <xdr:spPr>
        <a:xfrm>
          <a:off x="7003498" y="18076849"/>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635</xdr:rowOff>
    </xdr:from>
    <xdr:ext cx="469265" cy="259080"/>
    <xdr:sp macro="" textlink="">
      <xdr:nvSpPr>
        <xdr:cNvPr id="492" name="n_4mainValue【市民会館】&#10;一人当たり面積">
          <a:extLst>
            <a:ext uri="{FF2B5EF4-FFF2-40B4-BE49-F238E27FC236}">
              <a16:creationId xmlns:a16="http://schemas.microsoft.com/office/drawing/2014/main" id="{4082542A-0B8F-44A1-AC2A-687DF1A5F6A5}"/>
            </a:ext>
          </a:extLst>
        </xdr:cNvPr>
        <xdr:cNvSpPr txBox="1"/>
      </xdr:nvSpPr>
      <xdr:spPr>
        <a:xfrm>
          <a:off x="6192354" y="18081901"/>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73025</xdr:rowOff>
    </xdr:from>
    <xdr:to>
      <xdr:col>90</xdr:col>
      <xdr:colOff>25400</xdr:colOff>
      <xdr:row>28</xdr:row>
      <xdr:rowOff>24765</xdr:rowOff>
    </xdr:to>
    <xdr:sp macro="" textlink="">
      <xdr:nvSpPr>
        <xdr:cNvPr id="493" name="正方形/長方形 492">
          <a:extLst>
            <a:ext uri="{FF2B5EF4-FFF2-40B4-BE49-F238E27FC236}">
              <a16:creationId xmlns:a16="http://schemas.microsoft.com/office/drawing/2014/main" id="{F2CC2018-BC6B-40F3-BB90-D2F1F214F280}"/>
            </a:ext>
          </a:extLst>
        </xdr:cNvPr>
        <xdr:cNvSpPr/>
      </xdr:nvSpPr>
      <xdr:spPr>
        <a:xfrm>
          <a:off x="11433865" y="4263362"/>
          <a:ext cx="4335118" cy="6514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494" name="正方形/長方形 493">
          <a:extLst>
            <a:ext uri="{FF2B5EF4-FFF2-40B4-BE49-F238E27FC236}">
              <a16:creationId xmlns:a16="http://schemas.microsoft.com/office/drawing/2014/main" id="{F75A99A3-3F36-44D2-A137-23CAEA940693}"/>
            </a:ext>
          </a:extLst>
        </xdr:cNvPr>
        <xdr:cNvSpPr/>
      </xdr:nvSpPr>
      <xdr:spPr>
        <a:xfrm>
          <a:off x="11545294"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495" name="正方形/長方形 494">
          <a:extLst>
            <a:ext uri="{FF2B5EF4-FFF2-40B4-BE49-F238E27FC236}">
              <a16:creationId xmlns:a16="http://schemas.microsoft.com/office/drawing/2014/main" id="{65D573B7-9A26-4FC1-8C8D-3E5242DD502B}"/>
            </a:ext>
          </a:extLst>
        </xdr:cNvPr>
        <xdr:cNvSpPr/>
      </xdr:nvSpPr>
      <xdr:spPr>
        <a:xfrm>
          <a:off x="11545294"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496" name="正方形/長方形 495">
          <a:extLst>
            <a:ext uri="{FF2B5EF4-FFF2-40B4-BE49-F238E27FC236}">
              <a16:creationId xmlns:a16="http://schemas.microsoft.com/office/drawing/2014/main" id="{979D9C96-56A8-4F3F-97A5-8B0F2736962B}"/>
            </a:ext>
          </a:extLst>
        </xdr:cNvPr>
        <xdr:cNvSpPr/>
      </xdr:nvSpPr>
      <xdr:spPr>
        <a:xfrm>
          <a:off x="12483437"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497" name="正方形/長方形 496">
          <a:extLst>
            <a:ext uri="{FF2B5EF4-FFF2-40B4-BE49-F238E27FC236}">
              <a16:creationId xmlns:a16="http://schemas.microsoft.com/office/drawing/2014/main" id="{D505B658-C0AD-4498-BACB-7CAE9815E199}"/>
            </a:ext>
          </a:extLst>
        </xdr:cNvPr>
        <xdr:cNvSpPr/>
      </xdr:nvSpPr>
      <xdr:spPr>
        <a:xfrm>
          <a:off x="12483437"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98" name="正方形/長方形 497">
          <a:extLst>
            <a:ext uri="{FF2B5EF4-FFF2-40B4-BE49-F238E27FC236}">
              <a16:creationId xmlns:a16="http://schemas.microsoft.com/office/drawing/2014/main" id="{20B0FF71-CB08-4CF0-AA94-C1880DE6B896}"/>
            </a:ext>
          </a:extLst>
        </xdr:cNvPr>
        <xdr:cNvSpPr/>
      </xdr:nvSpPr>
      <xdr:spPr>
        <a:xfrm>
          <a:off x="13533010"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499" name="正方形/長方形 498">
          <a:extLst>
            <a:ext uri="{FF2B5EF4-FFF2-40B4-BE49-F238E27FC236}">
              <a16:creationId xmlns:a16="http://schemas.microsoft.com/office/drawing/2014/main" id="{83588898-C7A4-46A9-BD13-D22AFA49F8B6}"/>
            </a:ext>
          </a:extLst>
        </xdr:cNvPr>
        <xdr:cNvSpPr/>
      </xdr:nvSpPr>
      <xdr:spPr>
        <a:xfrm>
          <a:off x="13533010"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500" name="正方形/長方形 499">
          <a:extLst>
            <a:ext uri="{FF2B5EF4-FFF2-40B4-BE49-F238E27FC236}">
              <a16:creationId xmlns:a16="http://schemas.microsoft.com/office/drawing/2014/main" id="{04BB8130-5E28-45B3-AA21-92083A1FCBFE}"/>
            </a:ext>
          </a:extLst>
        </xdr:cNvPr>
        <xdr:cNvSpPr/>
      </xdr:nvSpPr>
      <xdr:spPr>
        <a:xfrm>
          <a:off x="11433865" y="5433253"/>
          <a:ext cx="4335118" cy="232868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73025</xdr:rowOff>
    </xdr:from>
    <xdr:to>
      <xdr:col>120</xdr:col>
      <xdr:colOff>152400</xdr:colOff>
      <xdr:row>28</xdr:row>
      <xdr:rowOff>24765</xdr:rowOff>
    </xdr:to>
    <xdr:sp macro="" textlink="">
      <xdr:nvSpPr>
        <xdr:cNvPr id="501" name="正方形/長方形 500">
          <a:extLst>
            <a:ext uri="{FF2B5EF4-FFF2-40B4-BE49-F238E27FC236}">
              <a16:creationId xmlns:a16="http://schemas.microsoft.com/office/drawing/2014/main" id="{F4BC941A-B40C-40FE-9B62-50935D38CA9B}"/>
            </a:ext>
          </a:extLst>
        </xdr:cNvPr>
        <xdr:cNvSpPr/>
      </xdr:nvSpPr>
      <xdr:spPr>
        <a:xfrm>
          <a:off x="16793155" y="4263362"/>
          <a:ext cx="4350688" cy="6514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502" name="正方形/長方形 501">
          <a:extLst>
            <a:ext uri="{FF2B5EF4-FFF2-40B4-BE49-F238E27FC236}">
              <a16:creationId xmlns:a16="http://schemas.microsoft.com/office/drawing/2014/main" id="{E19CC062-108E-4965-BF96-323A99C6B44A}"/>
            </a:ext>
          </a:extLst>
        </xdr:cNvPr>
        <xdr:cNvSpPr/>
      </xdr:nvSpPr>
      <xdr:spPr>
        <a:xfrm>
          <a:off x="16920155" y="4938947"/>
          <a:ext cx="1399429"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503" name="正方形/長方形 502">
          <a:extLst>
            <a:ext uri="{FF2B5EF4-FFF2-40B4-BE49-F238E27FC236}">
              <a16:creationId xmlns:a16="http://schemas.microsoft.com/office/drawing/2014/main" id="{F831247F-2A2E-47FB-8B4A-069085E0A225}"/>
            </a:ext>
          </a:extLst>
        </xdr:cNvPr>
        <xdr:cNvSpPr/>
      </xdr:nvSpPr>
      <xdr:spPr>
        <a:xfrm>
          <a:off x="16920155" y="5144356"/>
          <a:ext cx="1399429"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504" name="正方形/長方形 503">
          <a:extLst>
            <a:ext uri="{FF2B5EF4-FFF2-40B4-BE49-F238E27FC236}">
              <a16:creationId xmlns:a16="http://schemas.microsoft.com/office/drawing/2014/main" id="{904A37DB-4545-4863-9038-A775C93D42CD}"/>
            </a:ext>
          </a:extLst>
        </xdr:cNvPr>
        <xdr:cNvSpPr/>
      </xdr:nvSpPr>
      <xdr:spPr>
        <a:xfrm>
          <a:off x="17842727"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505" name="正方形/長方形 504">
          <a:extLst>
            <a:ext uri="{FF2B5EF4-FFF2-40B4-BE49-F238E27FC236}">
              <a16:creationId xmlns:a16="http://schemas.microsoft.com/office/drawing/2014/main" id="{8559D908-3CB1-460D-A4BE-39D032721EC5}"/>
            </a:ext>
          </a:extLst>
        </xdr:cNvPr>
        <xdr:cNvSpPr/>
      </xdr:nvSpPr>
      <xdr:spPr>
        <a:xfrm>
          <a:off x="17842727"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506" name="正方形/長方形 505">
          <a:extLst>
            <a:ext uri="{FF2B5EF4-FFF2-40B4-BE49-F238E27FC236}">
              <a16:creationId xmlns:a16="http://schemas.microsoft.com/office/drawing/2014/main" id="{2104CB98-708E-4F79-83E8-235C8EA03C0B}"/>
            </a:ext>
          </a:extLst>
        </xdr:cNvPr>
        <xdr:cNvSpPr/>
      </xdr:nvSpPr>
      <xdr:spPr>
        <a:xfrm>
          <a:off x="18892299" y="4938947"/>
          <a:ext cx="1399430" cy="25430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507" name="正方形/長方形 506">
          <a:extLst>
            <a:ext uri="{FF2B5EF4-FFF2-40B4-BE49-F238E27FC236}">
              <a16:creationId xmlns:a16="http://schemas.microsoft.com/office/drawing/2014/main" id="{BE450387-5215-4822-83FC-EB0E56B8F4A0}"/>
            </a:ext>
          </a:extLst>
        </xdr:cNvPr>
        <xdr:cNvSpPr/>
      </xdr:nvSpPr>
      <xdr:spPr>
        <a:xfrm>
          <a:off x="18892299" y="5144356"/>
          <a:ext cx="1399430" cy="25493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32,205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508" name="正方形/長方形 507">
          <a:extLst>
            <a:ext uri="{FF2B5EF4-FFF2-40B4-BE49-F238E27FC236}">
              <a16:creationId xmlns:a16="http://schemas.microsoft.com/office/drawing/2014/main" id="{28BFE57B-67E6-4650-B600-7358B69D47DC}"/>
            </a:ext>
          </a:extLst>
        </xdr:cNvPr>
        <xdr:cNvSpPr/>
      </xdr:nvSpPr>
      <xdr:spPr>
        <a:xfrm>
          <a:off x="16793155" y="5433253"/>
          <a:ext cx="4350688" cy="232868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109855</xdr:rowOff>
    </xdr:from>
    <xdr:to>
      <xdr:col>90</xdr:col>
      <xdr:colOff>25400</xdr:colOff>
      <xdr:row>50</xdr:row>
      <xdr:rowOff>60960</xdr:rowOff>
    </xdr:to>
    <xdr:sp macro="" textlink="">
      <xdr:nvSpPr>
        <xdr:cNvPr id="509" name="正方形/長方形 508">
          <a:extLst>
            <a:ext uri="{FF2B5EF4-FFF2-40B4-BE49-F238E27FC236}">
              <a16:creationId xmlns:a16="http://schemas.microsoft.com/office/drawing/2014/main" id="{058E1D52-C394-4B71-8737-000548FAD748}"/>
            </a:ext>
          </a:extLst>
        </xdr:cNvPr>
        <xdr:cNvSpPr/>
      </xdr:nvSpPr>
      <xdr:spPr>
        <a:xfrm>
          <a:off x="11433865" y="8148624"/>
          <a:ext cx="4335118" cy="65081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BCCE993F-7EB3-4AD6-A4C1-2DDE6B35ED3A}"/>
            </a:ext>
          </a:extLst>
        </xdr:cNvPr>
        <xdr:cNvSpPr/>
      </xdr:nvSpPr>
      <xdr:spPr>
        <a:xfrm>
          <a:off x="11545294"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511" name="正方形/長方形 510">
          <a:extLst>
            <a:ext uri="{FF2B5EF4-FFF2-40B4-BE49-F238E27FC236}">
              <a16:creationId xmlns:a16="http://schemas.microsoft.com/office/drawing/2014/main" id="{E9687AAD-8A15-4195-8461-BD7AAEC1687B}"/>
            </a:ext>
          </a:extLst>
        </xdr:cNvPr>
        <xdr:cNvSpPr/>
      </xdr:nvSpPr>
      <xdr:spPr>
        <a:xfrm>
          <a:off x="11545294"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F3D4CD63-10B4-45C0-9A2B-4A0BB760B19D}"/>
            </a:ext>
          </a:extLst>
        </xdr:cNvPr>
        <xdr:cNvSpPr/>
      </xdr:nvSpPr>
      <xdr:spPr>
        <a:xfrm>
          <a:off x="12483437"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513" name="正方形/長方形 512">
          <a:extLst>
            <a:ext uri="{FF2B5EF4-FFF2-40B4-BE49-F238E27FC236}">
              <a16:creationId xmlns:a16="http://schemas.microsoft.com/office/drawing/2014/main" id="{089DB8BF-94B9-4696-AEDB-FBC3072A8128}"/>
            </a:ext>
          </a:extLst>
        </xdr:cNvPr>
        <xdr:cNvSpPr/>
      </xdr:nvSpPr>
      <xdr:spPr>
        <a:xfrm>
          <a:off x="12483437"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8A45AFD1-9A43-4C40-A900-5A248C809466}"/>
            </a:ext>
          </a:extLst>
        </xdr:cNvPr>
        <xdr:cNvSpPr/>
      </xdr:nvSpPr>
      <xdr:spPr>
        <a:xfrm>
          <a:off x="13533010"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515" name="正方形/長方形 514">
          <a:extLst>
            <a:ext uri="{FF2B5EF4-FFF2-40B4-BE49-F238E27FC236}">
              <a16:creationId xmlns:a16="http://schemas.microsoft.com/office/drawing/2014/main" id="{E5FB9CFE-50E4-447B-9534-1735C8CC4FC9}"/>
            </a:ext>
          </a:extLst>
        </xdr:cNvPr>
        <xdr:cNvSpPr/>
      </xdr:nvSpPr>
      <xdr:spPr>
        <a:xfrm>
          <a:off x="13533010"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516" name="正方形/長方形 515">
          <a:extLst>
            <a:ext uri="{FF2B5EF4-FFF2-40B4-BE49-F238E27FC236}">
              <a16:creationId xmlns:a16="http://schemas.microsoft.com/office/drawing/2014/main" id="{BBFBEF34-1B12-417A-A669-2CE26B57AEF7}"/>
            </a:ext>
          </a:extLst>
        </xdr:cNvPr>
        <xdr:cNvSpPr/>
      </xdr:nvSpPr>
      <xdr:spPr>
        <a:xfrm>
          <a:off x="11433865" y="9318515"/>
          <a:ext cx="433511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517" name="テキスト ボックス 516">
          <a:extLst>
            <a:ext uri="{FF2B5EF4-FFF2-40B4-BE49-F238E27FC236}">
              <a16:creationId xmlns:a16="http://schemas.microsoft.com/office/drawing/2014/main" id="{B9D8E0C8-A575-4B27-805B-67D4C20D49E9}"/>
            </a:ext>
          </a:extLst>
        </xdr:cNvPr>
        <xdr:cNvSpPr txBox="1"/>
      </xdr:nvSpPr>
      <xdr:spPr>
        <a:xfrm>
          <a:off x="11395765" y="9125171"/>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518" name="直線コネクタ 517">
          <a:extLst>
            <a:ext uri="{FF2B5EF4-FFF2-40B4-BE49-F238E27FC236}">
              <a16:creationId xmlns:a16="http://schemas.microsoft.com/office/drawing/2014/main" id="{D8A08B49-C0E0-4A38-AB37-8E8AFB8D4208}"/>
            </a:ext>
          </a:extLst>
        </xdr:cNvPr>
        <xdr:cNvCxnSpPr/>
      </xdr:nvCxnSpPr>
      <xdr:spPr>
        <a:xfrm>
          <a:off x="11433865" y="1164719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6725" cy="249555"/>
    <xdr:sp macro="" textlink="">
      <xdr:nvSpPr>
        <xdr:cNvPr id="519" name="テキスト ボックス 518">
          <a:extLst>
            <a:ext uri="{FF2B5EF4-FFF2-40B4-BE49-F238E27FC236}">
              <a16:creationId xmlns:a16="http://schemas.microsoft.com/office/drawing/2014/main" id="{B58160DF-E3AC-4279-8494-1F57EDE3BEC1}"/>
            </a:ext>
          </a:extLst>
        </xdr:cNvPr>
        <xdr:cNvSpPr txBox="1"/>
      </xdr:nvSpPr>
      <xdr:spPr>
        <a:xfrm>
          <a:off x="11013219" y="1150020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520" name="直線コネクタ 519">
          <a:extLst>
            <a:ext uri="{FF2B5EF4-FFF2-40B4-BE49-F238E27FC236}">
              <a16:creationId xmlns:a16="http://schemas.microsoft.com/office/drawing/2014/main" id="{FC74ECBA-7199-4323-9669-D5D005C3B911}"/>
            </a:ext>
          </a:extLst>
        </xdr:cNvPr>
        <xdr:cNvCxnSpPr/>
      </xdr:nvCxnSpPr>
      <xdr:spPr>
        <a:xfrm>
          <a:off x="11433865" y="11260510"/>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6725" cy="249555"/>
    <xdr:sp macro="" textlink="">
      <xdr:nvSpPr>
        <xdr:cNvPr id="521" name="テキスト ボックス 520">
          <a:extLst>
            <a:ext uri="{FF2B5EF4-FFF2-40B4-BE49-F238E27FC236}">
              <a16:creationId xmlns:a16="http://schemas.microsoft.com/office/drawing/2014/main" id="{7DDE3A50-C802-4798-A999-DC817ECECF3A}"/>
            </a:ext>
          </a:extLst>
        </xdr:cNvPr>
        <xdr:cNvSpPr txBox="1"/>
      </xdr:nvSpPr>
      <xdr:spPr>
        <a:xfrm>
          <a:off x="11013219" y="11114157"/>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522" name="直線コネクタ 521">
          <a:extLst>
            <a:ext uri="{FF2B5EF4-FFF2-40B4-BE49-F238E27FC236}">
              <a16:creationId xmlns:a16="http://schemas.microsoft.com/office/drawing/2014/main" id="{8A3DF797-8CFF-4D13-B3C0-7A11C4BC884B}"/>
            </a:ext>
          </a:extLst>
        </xdr:cNvPr>
        <xdr:cNvCxnSpPr/>
      </xdr:nvCxnSpPr>
      <xdr:spPr>
        <a:xfrm>
          <a:off x="11433865" y="1087445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523" name="テキスト ボックス 522">
          <a:extLst>
            <a:ext uri="{FF2B5EF4-FFF2-40B4-BE49-F238E27FC236}">
              <a16:creationId xmlns:a16="http://schemas.microsoft.com/office/drawing/2014/main" id="{5359A3D2-56C2-47DD-8B6B-93B2781731F9}"/>
            </a:ext>
          </a:extLst>
        </xdr:cNvPr>
        <xdr:cNvSpPr txBox="1"/>
      </xdr:nvSpPr>
      <xdr:spPr>
        <a:xfrm>
          <a:off x="11061783" y="10727469"/>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524" name="直線コネクタ 523">
          <a:extLst>
            <a:ext uri="{FF2B5EF4-FFF2-40B4-BE49-F238E27FC236}">
              <a16:creationId xmlns:a16="http://schemas.microsoft.com/office/drawing/2014/main" id="{99A2D8AE-E84E-4671-AAAF-E56712ED009C}"/>
            </a:ext>
          </a:extLst>
        </xdr:cNvPr>
        <xdr:cNvCxnSpPr/>
      </xdr:nvCxnSpPr>
      <xdr:spPr>
        <a:xfrm>
          <a:off x="11433865" y="10487770"/>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8920"/>
    <xdr:sp macro="" textlink="">
      <xdr:nvSpPr>
        <xdr:cNvPr id="525" name="テキスト ボックス 524">
          <a:extLst>
            <a:ext uri="{FF2B5EF4-FFF2-40B4-BE49-F238E27FC236}">
              <a16:creationId xmlns:a16="http://schemas.microsoft.com/office/drawing/2014/main" id="{19CDD73F-761F-448D-957A-EBE63D5F0F9C}"/>
            </a:ext>
          </a:extLst>
        </xdr:cNvPr>
        <xdr:cNvSpPr txBox="1"/>
      </xdr:nvSpPr>
      <xdr:spPr>
        <a:xfrm>
          <a:off x="11061783" y="10340782"/>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526" name="直線コネクタ 525">
          <a:extLst>
            <a:ext uri="{FF2B5EF4-FFF2-40B4-BE49-F238E27FC236}">
              <a16:creationId xmlns:a16="http://schemas.microsoft.com/office/drawing/2014/main" id="{7E91D1A4-9898-46B9-9B10-970EE81761C1}"/>
            </a:ext>
          </a:extLst>
        </xdr:cNvPr>
        <xdr:cNvCxnSpPr/>
      </xdr:nvCxnSpPr>
      <xdr:spPr>
        <a:xfrm>
          <a:off x="11433865" y="10091254"/>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8920"/>
    <xdr:sp macro="" textlink="">
      <xdr:nvSpPr>
        <xdr:cNvPr id="527" name="テキスト ボックス 526">
          <a:extLst>
            <a:ext uri="{FF2B5EF4-FFF2-40B4-BE49-F238E27FC236}">
              <a16:creationId xmlns:a16="http://schemas.microsoft.com/office/drawing/2014/main" id="{C4EBD58E-D9C1-4ADD-BAAB-C57A4461C806}"/>
            </a:ext>
          </a:extLst>
        </xdr:cNvPr>
        <xdr:cNvSpPr txBox="1"/>
      </xdr:nvSpPr>
      <xdr:spPr>
        <a:xfrm>
          <a:off x="11061783" y="9944901"/>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528" name="直線コネクタ 527">
          <a:extLst>
            <a:ext uri="{FF2B5EF4-FFF2-40B4-BE49-F238E27FC236}">
              <a16:creationId xmlns:a16="http://schemas.microsoft.com/office/drawing/2014/main" id="{232F7DBE-DF5F-4A81-A02F-E1CD18091BBC}"/>
            </a:ext>
          </a:extLst>
        </xdr:cNvPr>
        <xdr:cNvCxnSpPr/>
      </xdr:nvCxnSpPr>
      <xdr:spPr>
        <a:xfrm>
          <a:off x="11433865" y="9705202"/>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8920"/>
    <xdr:sp macro="" textlink="">
      <xdr:nvSpPr>
        <xdr:cNvPr id="529" name="テキスト ボックス 528">
          <a:extLst>
            <a:ext uri="{FF2B5EF4-FFF2-40B4-BE49-F238E27FC236}">
              <a16:creationId xmlns:a16="http://schemas.microsoft.com/office/drawing/2014/main" id="{DE334B2B-A234-452D-AEE4-C58FCFA93F7A}"/>
            </a:ext>
          </a:extLst>
        </xdr:cNvPr>
        <xdr:cNvSpPr txBox="1"/>
      </xdr:nvSpPr>
      <xdr:spPr>
        <a:xfrm>
          <a:off x="11061783" y="9558213"/>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530" name="直線コネクタ 529">
          <a:extLst>
            <a:ext uri="{FF2B5EF4-FFF2-40B4-BE49-F238E27FC236}">
              <a16:creationId xmlns:a16="http://schemas.microsoft.com/office/drawing/2014/main" id="{1F7A7BF8-2C37-4438-AFEA-ED4084A87F3A}"/>
            </a:ext>
          </a:extLst>
        </xdr:cNvPr>
        <xdr:cNvCxnSpPr/>
      </xdr:nvCxnSpPr>
      <xdr:spPr>
        <a:xfrm>
          <a:off x="11433865" y="9318515"/>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8920"/>
    <xdr:sp macro="" textlink="">
      <xdr:nvSpPr>
        <xdr:cNvPr id="531" name="テキスト ボックス 530">
          <a:extLst>
            <a:ext uri="{FF2B5EF4-FFF2-40B4-BE49-F238E27FC236}">
              <a16:creationId xmlns:a16="http://schemas.microsoft.com/office/drawing/2014/main" id="{549DB7B3-F575-4386-9DAA-FCF8F4E26F0D}"/>
            </a:ext>
          </a:extLst>
        </xdr:cNvPr>
        <xdr:cNvSpPr txBox="1"/>
      </xdr:nvSpPr>
      <xdr:spPr>
        <a:xfrm>
          <a:off x="11125918" y="9171526"/>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532" name="【保健センター・保健所】&#10;有形固定資産減価償却率グラフ枠">
          <a:extLst>
            <a:ext uri="{FF2B5EF4-FFF2-40B4-BE49-F238E27FC236}">
              <a16:creationId xmlns:a16="http://schemas.microsoft.com/office/drawing/2014/main" id="{EFFF22A4-CF1E-44CC-8EAA-AA202C9C7A4D}"/>
            </a:ext>
          </a:extLst>
        </xdr:cNvPr>
        <xdr:cNvSpPr/>
      </xdr:nvSpPr>
      <xdr:spPr>
        <a:xfrm>
          <a:off x="11433865" y="9318515"/>
          <a:ext cx="433511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149225</xdr:rowOff>
    </xdr:from>
    <xdr:to>
      <xdr:col>85</xdr:col>
      <xdr:colOff>126365</xdr:colOff>
      <xdr:row>63</xdr:row>
      <xdr:rowOff>156210</xdr:rowOff>
    </xdr:to>
    <xdr:cxnSp macro="">
      <xdr:nvCxnSpPr>
        <xdr:cNvPr id="533" name="直線コネクタ 532">
          <a:extLst>
            <a:ext uri="{FF2B5EF4-FFF2-40B4-BE49-F238E27FC236}">
              <a16:creationId xmlns:a16="http://schemas.microsoft.com/office/drawing/2014/main" id="{0D329C1F-9882-44AE-8C30-120F3C34DAD7}"/>
            </a:ext>
          </a:extLst>
        </xdr:cNvPr>
        <xdr:cNvCxnSpPr/>
      </xdr:nvCxnSpPr>
      <xdr:spPr>
        <a:xfrm flipV="1">
          <a:off x="14995304" y="9587423"/>
          <a:ext cx="0" cy="158134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160020</xdr:rowOff>
    </xdr:from>
    <xdr:ext cx="404495" cy="248920"/>
    <xdr:sp macro="" textlink="">
      <xdr:nvSpPr>
        <xdr:cNvPr id="534" name="【保健センター・保健所】&#10;有形固定資産減価償却率最小値テキスト">
          <a:extLst>
            <a:ext uri="{FF2B5EF4-FFF2-40B4-BE49-F238E27FC236}">
              <a16:creationId xmlns:a16="http://schemas.microsoft.com/office/drawing/2014/main" id="{AA53E422-50BC-4FE6-ACDD-F83EB9F095EE}"/>
            </a:ext>
          </a:extLst>
        </xdr:cNvPr>
        <xdr:cNvSpPr txBox="1"/>
      </xdr:nvSpPr>
      <xdr:spPr>
        <a:xfrm>
          <a:off x="15034039" y="11172577"/>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156210</xdr:rowOff>
    </xdr:from>
    <xdr:to>
      <xdr:col>86</xdr:col>
      <xdr:colOff>25400</xdr:colOff>
      <xdr:row>63</xdr:row>
      <xdr:rowOff>156210</xdr:rowOff>
    </xdr:to>
    <xdr:cxnSp macro="">
      <xdr:nvCxnSpPr>
        <xdr:cNvPr id="535" name="直線コネクタ 534">
          <a:extLst>
            <a:ext uri="{FF2B5EF4-FFF2-40B4-BE49-F238E27FC236}">
              <a16:creationId xmlns:a16="http://schemas.microsoft.com/office/drawing/2014/main" id="{DEAF626C-E95E-4A8E-B041-EAA0F0B9D262}"/>
            </a:ext>
          </a:extLst>
        </xdr:cNvPr>
        <xdr:cNvCxnSpPr/>
      </xdr:nvCxnSpPr>
      <xdr:spPr>
        <a:xfrm>
          <a:off x="14907039" y="1116876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97155</xdr:rowOff>
    </xdr:from>
    <xdr:ext cx="404495" cy="248920"/>
    <xdr:sp macro="" textlink="">
      <xdr:nvSpPr>
        <xdr:cNvPr id="536" name="【保健センター・保健所】&#10;有形固定資産減価償却率最大値テキスト">
          <a:extLst>
            <a:ext uri="{FF2B5EF4-FFF2-40B4-BE49-F238E27FC236}">
              <a16:creationId xmlns:a16="http://schemas.microsoft.com/office/drawing/2014/main" id="{E4F6B491-10EE-486C-914D-3ACCEAE6ADF6}"/>
            </a:ext>
          </a:extLst>
        </xdr:cNvPr>
        <xdr:cNvSpPr txBox="1"/>
      </xdr:nvSpPr>
      <xdr:spPr>
        <a:xfrm>
          <a:off x="15034039" y="9360425"/>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149225</xdr:rowOff>
    </xdr:from>
    <xdr:to>
      <xdr:col>86</xdr:col>
      <xdr:colOff>25400</xdr:colOff>
      <xdr:row>54</xdr:row>
      <xdr:rowOff>149225</xdr:rowOff>
    </xdr:to>
    <xdr:cxnSp macro="">
      <xdr:nvCxnSpPr>
        <xdr:cNvPr id="537" name="直線コネクタ 536">
          <a:extLst>
            <a:ext uri="{FF2B5EF4-FFF2-40B4-BE49-F238E27FC236}">
              <a16:creationId xmlns:a16="http://schemas.microsoft.com/office/drawing/2014/main" id="{6D95882E-D986-4406-954B-1BD81FE643C0}"/>
            </a:ext>
          </a:extLst>
        </xdr:cNvPr>
        <xdr:cNvCxnSpPr/>
      </xdr:nvCxnSpPr>
      <xdr:spPr>
        <a:xfrm>
          <a:off x="14907039" y="9587423"/>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8890</xdr:rowOff>
    </xdr:from>
    <xdr:ext cx="404495" cy="249555"/>
    <xdr:sp macro="" textlink="">
      <xdr:nvSpPr>
        <xdr:cNvPr id="538" name="【保健センター・保健所】&#10;有形固定資産減価償却率平均値テキスト">
          <a:extLst>
            <a:ext uri="{FF2B5EF4-FFF2-40B4-BE49-F238E27FC236}">
              <a16:creationId xmlns:a16="http://schemas.microsoft.com/office/drawing/2014/main" id="{D12B814F-75B1-40B4-AF39-988EFA3321E4}"/>
            </a:ext>
          </a:extLst>
        </xdr:cNvPr>
        <xdr:cNvSpPr txBox="1"/>
      </xdr:nvSpPr>
      <xdr:spPr>
        <a:xfrm>
          <a:off x="15034039" y="10321732"/>
          <a:ext cx="404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29845</xdr:rowOff>
    </xdr:from>
    <xdr:to>
      <xdr:col>85</xdr:col>
      <xdr:colOff>174625</xdr:colOff>
      <xdr:row>59</xdr:row>
      <xdr:rowOff>127635</xdr:rowOff>
    </xdr:to>
    <xdr:sp macro="" textlink="">
      <xdr:nvSpPr>
        <xdr:cNvPr id="539" name="フローチャート: 判断 538">
          <a:extLst>
            <a:ext uri="{FF2B5EF4-FFF2-40B4-BE49-F238E27FC236}">
              <a16:creationId xmlns:a16="http://schemas.microsoft.com/office/drawing/2014/main" id="{97DC9705-7DCB-45DC-B687-01E13C1AF512}"/>
            </a:ext>
          </a:extLst>
        </xdr:cNvPr>
        <xdr:cNvSpPr/>
      </xdr:nvSpPr>
      <xdr:spPr>
        <a:xfrm>
          <a:off x="14945139" y="10342687"/>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102235</xdr:rowOff>
    </xdr:to>
    <xdr:sp macro="" textlink="">
      <xdr:nvSpPr>
        <xdr:cNvPr id="540" name="フローチャート: 判断 539">
          <a:extLst>
            <a:ext uri="{FF2B5EF4-FFF2-40B4-BE49-F238E27FC236}">
              <a16:creationId xmlns:a16="http://schemas.microsoft.com/office/drawing/2014/main" id="{D8E11961-F213-427A-B19E-52C4EFF86115}"/>
            </a:ext>
          </a:extLst>
        </xdr:cNvPr>
        <xdr:cNvSpPr/>
      </xdr:nvSpPr>
      <xdr:spPr>
        <a:xfrm>
          <a:off x="14169224" y="103172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9525</xdr:rowOff>
    </xdr:from>
    <xdr:to>
      <xdr:col>76</xdr:col>
      <xdr:colOff>165100</xdr:colOff>
      <xdr:row>59</xdr:row>
      <xdr:rowOff>107315</xdr:rowOff>
    </xdr:to>
    <xdr:sp macro="" textlink="">
      <xdr:nvSpPr>
        <xdr:cNvPr id="541" name="フローチャート: 判断 540">
          <a:extLst>
            <a:ext uri="{FF2B5EF4-FFF2-40B4-BE49-F238E27FC236}">
              <a16:creationId xmlns:a16="http://schemas.microsoft.com/office/drawing/2014/main" id="{98FC0468-F25A-4E7C-98AC-E02FCF5157E0}"/>
            </a:ext>
          </a:extLst>
        </xdr:cNvPr>
        <xdr:cNvSpPr/>
      </xdr:nvSpPr>
      <xdr:spPr>
        <a:xfrm>
          <a:off x="13358081" y="103223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125730</xdr:rowOff>
    </xdr:from>
    <xdr:to>
      <xdr:col>72</xdr:col>
      <xdr:colOff>38100</xdr:colOff>
      <xdr:row>59</xdr:row>
      <xdr:rowOff>58420</xdr:rowOff>
    </xdr:to>
    <xdr:sp macro="" textlink="">
      <xdr:nvSpPr>
        <xdr:cNvPr id="542" name="フローチャート: 判断 541">
          <a:extLst>
            <a:ext uri="{FF2B5EF4-FFF2-40B4-BE49-F238E27FC236}">
              <a16:creationId xmlns:a16="http://schemas.microsoft.com/office/drawing/2014/main" id="{381B24E8-0A01-4EAE-BB4F-1CD4BFBDA3C1}"/>
            </a:ext>
          </a:extLst>
        </xdr:cNvPr>
        <xdr:cNvSpPr/>
      </xdr:nvSpPr>
      <xdr:spPr>
        <a:xfrm>
          <a:off x="12546937" y="10263643"/>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81280</xdr:rowOff>
    </xdr:from>
    <xdr:to>
      <xdr:col>67</xdr:col>
      <xdr:colOff>101600</xdr:colOff>
      <xdr:row>59</xdr:row>
      <xdr:rowOff>13970</xdr:rowOff>
    </xdr:to>
    <xdr:sp macro="" textlink="">
      <xdr:nvSpPr>
        <xdr:cNvPr id="543" name="フローチャート: 判断 542">
          <a:extLst>
            <a:ext uri="{FF2B5EF4-FFF2-40B4-BE49-F238E27FC236}">
              <a16:creationId xmlns:a16="http://schemas.microsoft.com/office/drawing/2014/main" id="{5A3E7BB2-36E7-43F1-AAA4-B53964C3EE55}"/>
            </a:ext>
          </a:extLst>
        </xdr:cNvPr>
        <xdr:cNvSpPr/>
      </xdr:nvSpPr>
      <xdr:spPr>
        <a:xfrm>
          <a:off x="11720223" y="10219193"/>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544" name="テキスト ボックス 543">
          <a:extLst>
            <a:ext uri="{FF2B5EF4-FFF2-40B4-BE49-F238E27FC236}">
              <a16:creationId xmlns:a16="http://schemas.microsoft.com/office/drawing/2014/main" id="{1C665677-260A-4F34-B004-D2DFF6F742DD}"/>
            </a:ext>
          </a:extLst>
        </xdr:cNvPr>
        <xdr:cNvSpPr txBox="1"/>
      </xdr:nvSpPr>
      <xdr:spPr>
        <a:xfrm>
          <a:off x="1482101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545" name="テキスト ボックス 544">
          <a:extLst>
            <a:ext uri="{FF2B5EF4-FFF2-40B4-BE49-F238E27FC236}">
              <a16:creationId xmlns:a16="http://schemas.microsoft.com/office/drawing/2014/main" id="{D164E21F-F95A-47BA-A44B-29F7F5772EBC}"/>
            </a:ext>
          </a:extLst>
        </xdr:cNvPr>
        <xdr:cNvSpPr txBox="1"/>
      </xdr:nvSpPr>
      <xdr:spPr>
        <a:xfrm>
          <a:off x="14045096"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546" name="テキスト ボックス 545">
          <a:extLst>
            <a:ext uri="{FF2B5EF4-FFF2-40B4-BE49-F238E27FC236}">
              <a16:creationId xmlns:a16="http://schemas.microsoft.com/office/drawing/2014/main" id="{19487C33-608D-4D16-A323-29A397A58376}"/>
            </a:ext>
          </a:extLst>
        </xdr:cNvPr>
        <xdr:cNvSpPr txBox="1"/>
      </xdr:nvSpPr>
      <xdr:spPr>
        <a:xfrm>
          <a:off x="1323395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547" name="テキスト ボックス 546">
          <a:extLst>
            <a:ext uri="{FF2B5EF4-FFF2-40B4-BE49-F238E27FC236}">
              <a16:creationId xmlns:a16="http://schemas.microsoft.com/office/drawing/2014/main" id="{01D7E6CE-0202-43BB-B998-1ADB32359541}"/>
            </a:ext>
          </a:extLst>
        </xdr:cNvPr>
        <xdr:cNvSpPr txBox="1"/>
      </xdr:nvSpPr>
      <xdr:spPr>
        <a:xfrm>
          <a:off x="12419634"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548" name="テキスト ボックス 547">
          <a:extLst>
            <a:ext uri="{FF2B5EF4-FFF2-40B4-BE49-F238E27FC236}">
              <a16:creationId xmlns:a16="http://schemas.microsoft.com/office/drawing/2014/main" id="{B9E54DAA-513B-4D9B-ABD4-AB7BAA8FE6CF}"/>
            </a:ext>
          </a:extLst>
        </xdr:cNvPr>
        <xdr:cNvSpPr txBox="1"/>
      </xdr:nvSpPr>
      <xdr:spPr>
        <a:xfrm>
          <a:off x="11596094"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635</xdr:rowOff>
    </xdr:from>
    <xdr:to>
      <xdr:col>85</xdr:col>
      <xdr:colOff>174625</xdr:colOff>
      <xdr:row>58</xdr:row>
      <xdr:rowOff>98425</xdr:rowOff>
    </xdr:to>
    <xdr:sp macro="" textlink="">
      <xdr:nvSpPr>
        <xdr:cNvPr id="549" name="楕円 548">
          <a:extLst>
            <a:ext uri="{FF2B5EF4-FFF2-40B4-BE49-F238E27FC236}">
              <a16:creationId xmlns:a16="http://schemas.microsoft.com/office/drawing/2014/main" id="{A95CA3A0-3362-4991-8998-812AE4772B13}"/>
            </a:ext>
          </a:extLst>
        </xdr:cNvPr>
        <xdr:cNvSpPr/>
      </xdr:nvSpPr>
      <xdr:spPr>
        <a:xfrm>
          <a:off x="14945139" y="10138548"/>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22860</xdr:rowOff>
    </xdr:from>
    <xdr:ext cx="404495" cy="248920"/>
    <xdr:sp macro="" textlink="">
      <xdr:nvSpPr>
        <xdr:cNvPr id="550" name="【保健センター・保健所】&#10;有形固定資産減価償却率該当値テキスト">
          <a:extLst>
            <a:ext uri="{FF2B5EF4-FFF2-40B4-BE49-F238E27FC236}">
              <a16:creationId xmlns:a16="http://schemas.microsoft.com/office/drawing/2014/main" id="{63C9F829-B2E6-40E6-BD90-AD5F73A851CC}"/>
            </a:ext>
          </a:extLst>
        </xdr:cNvPr>
        <xdr:cNvSpPr txBox="1"/>
      </xdr:nvSpPr>
      <xdr:spPr>
        <a:xfrm>
          <a:off x="15034039" y="9985844"/>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97790</xdr:rowOff>
    </xdr:from>
    <xdr:to>
      <xdr:col>81</xdr:col>
      <xdr:colOff>101600</xdr:colOff>
      <xdr:row>58</xdr:row>
      <xdr:rowOff>30480</xdr:rowOff>
    </xdr:to>
    <xdr:sp macro="" textlink="">
      <xdr:nvSpPr>
        <xdr:cNvPr id="551" name="楕円 550">
          <a:extLst>
            <a:ext uri="{FF2B5EF4-FFF2-40B4-BE49-F238E27FC236}">
              <a16:creationId xmlns:a16="http://schemas.microsoft.com/office/drawing/2014/main" id="{E5591756-A6E3-42F5-BE8B-E4567FCB251D}"/>
            </a:ext>
          </a:extLst>
        </xdr:cNvPr>
        <xdr:cNvSpPr/>
      </xdr:nvSpPr>
      <xdr:spPr>
        <a:xfrm>
          <a:off x="14169224" y="10060774"/>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146685</xdr:rowOff>
    </xdr:from>
    <xdr:to>
      <xdr:col>85</xdr:col>
      <xdr:colOff>127000</xdr:colOff>
      <xdr:row>58</xdr:row>
      <xdr:rowOff>50165</xdr:rowOff>
    </xdr:to>
    <xdr:cxnSp macro="">
      <xdr:nvCxnSpPr>
        <xdr:cNvPr id="552" name="直線コネクタ 551">
          <a:extLst>
            <a:ext uri="{FF2B5EF4-FFF2-40B4-BE49-F238E27FC236}">
              <a16:creationId xmlns:a16="http://schemas.microsoft.com/office/drawing/2014/main" id="{ED63D1C4-825C-47F2-8957-BBE0A549BE2B}"/>
            </a:ext>
          </a:extLst>
        </xdr:cNvPr>
        <xdr:cNvCxnSpPr/>
      </xdr:nvCxnSpPr>
      <xdr:spPr>
        <a:xfrm>
          <a:off x="14220024" y="10109669"/>
          <a:ext cx="775915" cy="7840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31750</xdr:rowOff>
    </xdr:from>
    <xdr:to>
      <xdr:col>76</xdr:col>
      <xdr:colOff>165100</xdr:colOff>
      <xdr:row>57</xdr:row>
      <xdr:rowOff>129540</xdr:rowOff>
    </xdr:to>
    <xdr:sp macro="" textlink="">
      <xdr:nvSpPr>
        <xdr:cNvPr id="553" name="楕円 552">
          <a:extLst>
            <a:ext uri="{FF2B5EF4-FFF2-40B4-BE49-F238E27FC236}">
              <a16:creationId xmlns:a16="http://schemas.microsoft.com/office/drawing/2014/main" id="{887A273D-9BD7-40A5-B921-6D89C0368689}"/>
            </a:ext>
          </a:extLst>
        </xdr:cNvPr>
        <xdr:cNvSpPr/>
      </xdr:nvSpPr>
      <xdr:spPr>
        <a:xfrm>
          <a:off x="13358081" y="9994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80645</xdr:rowOff>
    </xdr:from>
    <xdr:to>
      <xdr:col>81</xdr:col>
      <xdr:colOff>50800</xdr:colOff>
      <xdr:row>57</xdr:row>
      <xdr:rowOff>146685</xdr:rowOff>
    </xdr:to>
    <xdr:cxnSp macro="">
      <xdr:nvCxnSpPr>
        <xdr:cNvPr id="554" name="直線コネクタ 553">
          <a:extLst>
            <a:ext uri="{FF2B5EF4-FFF2-40B4-BE49-F238E27FC236}">
              <a16:creationId xmlns:a16="http://schemas.microsoft.com/office/drawing/2014/main" id="{B65A84B7-15D6-4726-BD04-765BF4119E12}"/>
            </a:ext>
          </a:extLst>
        </xdr:cNvPr>
        <xdr:cNvCxnSpPr/>
      </xdr:nvCxnSpPr>
      <xdr:spPr>
        <a:xfrm>
          <a:off x="13408881" y="10043629"/>
          <a:ext cx="811143"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106680</xdr:rowOff>
    </xdr:from>
    <xdr:to>
      <xdr:col>72</xdr:col>
      <xdr:colOff>38100</xdr:colOff>
      <xdr:row>57</xdr:row>
      <xdr:rowOff>39370</xdr:rowOff>
    </xdr:to>
    <xdr:sp macro="" textlink="">
      <xdr:nvSpPr>
        <xdr:cNvPr id="555" name="楕円 554">
          <a:extLst>
            <a:ext uri="{FF2B5EF4-FFF2-40B4-BE49-F238E27FC236}">
              <a16:creationId xmlns:a16="http://schemas.microsoft.com/office/drawing/2014/main" id="{8E4F8A55-6036-4BAC-BC32-05342231D681}"/>
            </a:ext>
          </a:extLst>
        </xdr:cNvPr>
        <xdr:cNvSpPr/>
      </xdr:nvSpPr>
      <xdr:spPr>
        <a:xfrm>
          <a:off x="12546937" y="9894736"/>
          <a:ext cx="86029"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56</xdr:row>
      <xdr:rowOff>156210</xdr:rowOff>
    </xdr:from>
    <xdr:to>
      <xdr:col>76</xdr:col>
      <xdr:colOff>114300</xdr:colOff>
      <xdr:row>57</xdr:row>
      <xdr:rowOff>80645</xdr:rowOff>
    </xdr:to>
    <xdr:cxnSp macro="">
      <xdr:nvCxnSpPr>
        <xdr:cNvPr id="556" name="直線コネクタ 555">
          <a:extLst>
            <a:ext uri="{FF2B5EF4-FFF2-40B4-BE49-F238E27FC236}">
              <a16:creationId xmlns:a16="http://schemas.microsoft.com/office/drawing/2014/main" id="{6A8BA2B9-A828-4C08-97D2-9CC86972302E}"/>
            </a:ext>
          </a:extLst>
        </xdr:cNvPr>
        <xdr:cNvCxnSpPr/>
      </xdr:nvCxnSpPr>
      <xdr:spPr>
        <a:xfrm>
          <a:off x="12594562" y="9944266"/>
          <a:ext cx="814319" cy="9936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116205</xdr:rowOff>
    </xdr:from>
    <xdr:to>
      <xdr:col>67</xdr:col>
      <xdr:colOff>101600</xdr:colOff>
      <xdr:row>57</xdr:row>
      <xdr:rowOff>48895</xdr:rowOff>
    </xdr:to>
    <xdr:sp macro="" textlink="">
      <xdr:nvSpPr>
        <xdr:cNvPr id="557" name="楕円 556">
          <a:extLst>
            <a:ext uri="{FF2B5EF4-FFF2-40B4-BE49-F238E27FC236}">
              <a16:creationId xmlns:a16="http://schemas.microsoft.com/office/drawing/2014/main" id="{2ECB701E-C781-4C3C-B7EB-F3213BC3CE29}"/>
            </a:ext>
          </a:extLst>
        </xdr:cNvPr>
        <xdr:cNvSpPr/>
      </xdr:nvSpPr>
      <xdr:spPr>
        <a:xfrm>
          <a:off x="11720223" y="9904261"/>
          <a:ext cx="101600" cy="10761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156210</xdr:rowOff>
    </xdr:from>
    <xdr:to>
      <xdr:col>71</xdr:col>
      <xdr:colOff>174625</xdr:colOff>
      <xdr:row>57</xdr:row>
      <xdr:rowOff>0</xdr:rowOff>
    </xdr:to>
    <xdr:cxnSp macro="">
      <xdr:nvCxnSpPr>
        <xdr:cNvPr id="558" name="直線コネクタ 557">
          <a:extLst>
            <a:ext uri="{FF2B5EF4-FFF2-40B4-BE49-F238E27FC236}">
              <a16:creationId xmlns:a16="http://schemas.microsoft.com/office/drawing/2014/main" id="{B41FD0E6-C8DC-4BF9-B7A1-DFAA4B3EA1AF}"/>
            </a:ext>
          </a:extLst>
        </xdr:cNvPr>
        <xdr:cNvCxnSpPr/>
      </xdr:nvCxnSpPr>
      <xdr:spPr>
        <a:xfrm flipV="1">
          <a:off x="11771023" y="9944266"/>
          <a:ext cx="823539" cy="1871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93980</xdr:rowOff>
    </xdr:from>
    <xdr:ext cx="405130" cy="248920"/>
    <xdr:sp macro="" textlink="">
      <xdr:nvSpPr>
        <xdr:cNvPr id="559" name="n_1aveValue【保健センター・保健所】&#10;有形固定資産減価償却率">
          <a:extLst>
            <a:ext uri="{FF2B5EF4-FFF2-40B4-BE49-F238E27FC236}">
              <a16:creationId xmlns:a16="http://schemas.microsoft.com/office/drawing/2014/main" id="{97BADA19-4D27-4F8F-B4C2-44FEFC8298FD}"/>
            </a:ext>
          </a:extLst>
        </xdr:cNvPr>
        <xdr:cNvSpPr txBox="1"/>
      </xdr:nvSpPr>
      <xdr:spPr>
        <a:xfrm>
          <a:off x="14020331" y="10406822"/>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99060</xdr:rowOff>
    </xdr:from>
    <xdr:ext cx="405130" cy="249555"/>
    <xdr:sp macro="" textlink="">
      <xdr:nvSpPr>
        <xdr:cNvPr id="560" name="n_2aveValue【保健センター・保健所】&#10;有形固定資産減価償却率">
          <a:extLst>
            <a:ext uri="{FF2B5EF4-FFF2-40B4-BE49-F238E27FC236}">
              <a16:creationId xmlns:a16="http://schemas.microsoft.com/office/drawing/2014/main" id="{8169E8F0-599D-4D86-9F42-728C60CA297E}"/>
            </a:ext>
          </a:extLst>
        </xdr:cNvPr>
        <xdr:cNvSpPr txBox="1"/>
      </xdr:nvSpPr>
      <xdr:spPr>
        <a:xfrm>
          <a:off x="13221887" y="1041190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50165</xdr:rowOff>
    </xdr:from>
    <xdr:ext cx="405130" cy="248920"/>
    <xdr:sp macro="" textlink="">
      <xdr:nvSpPr>
        <xdr:cNvPr id="561" name="n_3aveValue【保健センター・保健所】&#10;有形固定資産減価償却率">
          <a:extLst>
            <a:ext uri="{FF2B5EF4-FFF2-40B4-BE49-F238E27FC236}">
              <a16:creationId xmlns:a16="http://schemas.microsoft.com/office/drawing/2014/main" id="{01B91A06-5BBC-4995-9B6F-D0A40D50DE10}"/>
            </a:ext>
          </a:extLst>
        </xdr:cNvPr>
        <xdr:cNvSpPr txBox="1"/>
      </xdr:nvSpPr>
      <xdr:spPr>
        <a:xfrm>
          <a:off x="12410744" y="1036300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5715</xdr:rowOff>
    </xdr:from>
    <xdr:ext cx="405130" cy="249555"/>
    <xdr:sp macro="" textlink="">
      <xdr:nvSpPr>
        <xdr:cNvPr id="562" name="n_4aveValue【保健センター・保健所】&#10;有形固定資産減価償却率">
          <a:extLst>
            <a:ext uri="{FF2B5EF4-FFF2-40B4-BE49-F238E27FC236}">
              <a16:creationId xmlns:a16="http://schemas.microsoft.com/office/drawing/2014/main" id="{14635362-003A-41B4-BD41-386F27D4E4AD}"/>
            </a:ext>
          </a:extLst>
        </xdr:cNvPr>
        <xdr:cNvSpPr txBox="1"/>
      </xdr:nvSpPr>
      <xdr:spPr>
        <a:xfrm>
          <a:off x="11584029" y="10318557"/>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46355</xdr:rowOff>
    </xdr:from>
    <xdr:ext cx="405130" cy="249555"/>
    <xdr:sp macro="" textlink="">
      <xdr:nvSpPr>
        <xdr:cNvPr id="563" name="n_1mainValue【保健センター・保健所】&#10;有形固定資産減価償却率">
          <a:extLst>
            <a:ext uri="{FF2B5EF4-FFF2-40B4-BE49-F238E27FC236}">
              <a16:creationId xmlns:a16="http://schemas.microsoft.com/office/drawing/2014/main" id="{B2BDBF4F-E789-4E35-9420-2DAAB37E7DED}"/>
            </a:ext>
          </a:extLst>
        </xdr:cNvPr>
        <xdr:cNvSpPr txBox="1"/>
      </xdr:nvSpPr>
      <xdr:spPr>
        <a:xfrm>
          <a:off x="14020331" y="9834411"/>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145415</xdr:rowOff>
    </xdr:from>
    <xdr:ext cx="405130" cy="249555"/>
    <xdr:sp macro="" textlink="">
      <xdr:nvSpPr>
        <xdr:cNvPr id="564" name="n_2mainValue【保健センター・保健所】&#10;有形固定資産減価償却率">
          <a:extLst>
            <a:ext uri="{FF2B5EF4-FFF2-40B4-BE49-F238E27FC236}">
              <a16:creationId xmlns:a16="http://schemas.microsoft.com/office/drawing/2014/main" id="{6293B426-7775-4DB0-AD08-B8E433FC404F}"/>
            </a:ext>
          </a:extLst>
        </xdr:cNvPr>
        <xdr:cNvSpPr txBox="1"/>
      </xdr:nvSpPr>
      <xdr:spPr>
        <a:xfrm>
          <a:off x="13221887" y="975854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55880</xdr:rowOff>
    </xdr:from>
    <xdr:ext cx="405130" cy="248920"/>
    <xdr:sp macro="" textlink="">
      <xdr:nvSpPr>
        <xdr:cNvPr id="565" name="n_3mainValue【保健センター・保健所】&#10;有形固定資産減価償却率">
          <a:extLst>
            <a:ext uri="{FF2B5EF4-FFF2-40B4-BE49-F238E27FC236}">
              <a16:creationId xmlns:a16="http://schemas.microsoft.com/office/drawing/2014/main" id="{CEF23BD8-9556-40DE-8BD5-EDD1C7FBD7E2}"/>
            </a:ext>
          </a:extLst>
        </xdr:cNvPr>
        <xdr:cNvSpPr txBox="1"/>
      </xdr:nvSpPr>
      <xdr:spPr>
        <a:xfrm>
          <a:off x="12410744" y="966900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64770</xdr:rowOff>
    </xdr:from>
    <xdr:ext cx="405130" cy="249555"/>
    <xdr:sp macro="" textlink="">
      <xdr:nvSpPr>
        <xdr:cNvPr id="566" name="n_4mainValue【保健センター・保健所】&#10;有形固定資産減価償却率">
          <a:extLst>
            <a:ext uri="{FF2B5EF4-FFF2-40B4-BE49-F238E27FC236}">
              <a16:creationId xmlns:a16="http://schemas.microsoft.com/office/drawing/2014/main" id="{8331B634-521E-4FCC-8E2B-479F32E4F171}"/>
            </a:ext>
          </a:extLst>
        </xdr:cNvPr>
        <xdr:cNvSpPr txBox="1"/>
      </xdr:nvSpPr>
      <xdr:spPr>
        <a:xfrm>
          <a:off x="11584029" y="9677897"/>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567" name="正方形/長方形 566">
          <a:extLst>
            <a:ext uri="{FF2B5EF4-FFF2-40B4-BE49-F238E27FC236}">
              <a16:creationId xmlns:a16="http://schemas.microsoft.com/office/drawing/2014/main" id="{CE494703-B149-484E-900F-38CAD4603127}"/>
            </a:ext>
          </a:extLst>
        </xdr:cNvPr>
        <xdr:cNvSpPr/>
      </xdr:nvSpPr>
      <xdr:spPr>
        <a:xfrm>
          <a:off x="16793155" y="8148624"/>
          <a:ext cx="4350688" cy="65081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BE901192-1F23-4BAC-86A1-93F92DC4F24B}"/>
            </a:ext>
          </a:extLst>
        </xdr:cNvPr>
        <xdr:cNvSpPr/>
      </xdr:nvSpPr>
      <xdr:spPr>
        <a:xfrm>
          <a:off x="16920155" y="882420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569" name="正方形/長方形 568">
          <a:extLst>
            <a:ext uri="{FF2B5EF4-FFF2-40B4-BE49-F238E27FC236}">
              <a16:creationId xmlns:a16="http://schemas.microsoft.com/office/drawing/2014/main" id="{D927F6C9-211C-442B-BF62-B097DA0E80BE}"/>
            </a:ext>
          </a:extLst>
        </xdr:cNvPr>
        <xdr:cNvSpPr/>
      </xdr:nvSpPr>
      <xdr:spPr>
        <a:xfrm>
          <a:off x="16920155" y="9029617"/>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5FB28B64-73D9-4275-AD64-9C05214A840A}"/>
            </a:ext>
          </a:extLst>
        </xdr:cNvPr>
        <xdr:cNvSpPr/>
      </xdr:nvSpPr>
      <xdr:spPr>
        <a:xfrm>
          <a:off x="17842727"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571" name="正方形/長方形 570">
          <a:extLst>
            <a:ext uri="{FF2B5EF4-FFF2-40B4-BE49-F238E27FC236}">
              <a16:creationId xmlns:a16="http://schemas.microsoft.com/office/drawing/2014/main" id="{665047BF-8A05-4F15-A353-099245DFE40C}"/>
            </a:ext>
          </a:extLst>
        </xdr:cNvPr>
        <xdr:cNvSpPr/>
      </xdr:nvSpPr>
      <xdr:spPr>
        <a:xfrm>
          <a:off x="17842727"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3307C7F9-77B7-4842-A5BB-D7E6CBE2E100}"/>
            </a:ext>
          </a:extLst>
        </xdr:cNvPr>
        <xdr:cNvSpPr/>
      </xdr:nvSpPr>
      <xdr:spPr>
        <a:xfrm>
          <a:off x="18892299" y="882420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573" name="正方形/長方形 572">
          <a:extLst>
            <a:ext uri="{FF2B5EF4-FFF2-40B4-BE49-F238E27FC236}">
              <a16:creationId xmlns:a16="http://schemas.microsoft.com/office/drawing/2014/main" id="{509A4B1C-62A1-474E-BD83-D70FE9CC9CE6}"/>
            </a:ext>
          </a:extLst>
        </xdr:cNvPr>
        <xdr:cNvSpPr/>
      </xdr:nvSpPr>
      <xdr:spPr>
        <a:xfrm>
          <a:off x="18892299" y="9029617"/>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574" name="正方形/長方形 573">
          <a:extLst>
            <a:ext uri="{FF2B5EF4-FFF2-40B4-BE49-F238E27FC236}">
              <a16:creationId xmlns:a16="http://schemas.microsoft.com/office/drawing/2014/main" id="{22885E56-D06C-49A4-8C8B-0F1C37D4FDD2}"/>
            </a:ext>
          </a:extLst>
        </xdr:cNvPr>
        <xdr:cNvSpPr/>
      </xdr:nvSpPr>
      <xdr:spPr>
        <a:xfrm>
          <a:off x="16793155" y="9318515"/>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575" name="テキスト ボックス 574">
          <a:extLst>
            <a:ext uri="{FF2B5EF4-FFF2-40B4-BE49-F238E27FC236}">
              <a16:creationId xmlns:a16="http://schemas.microsoft.com/office/drawing/2014/main" id="{B58C5850-0E24-434C-8D27-BA60D5E46B07}"/>
            </a:ext>
          </a:extLst>
        </xdr:cNvPr>
        <xdr:cNvSpPr txBox="1"/>
      </xdr:nvSpPr>
      <xdr:spPr>
        <a:xfrm>
          <a:off x="16770626" y="9125171"/>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576" name="直線コネクタ 575">
          <a:extLst>
            <a:ext uri="{FF2B5EF4-FFF2-40B4-BE49-F238E27FC236}">
              <a16:creationId xmlns:a16="http://schemas.microsoft.com/office/drawing/2014/main" id="{6F36D3D6-0654-4E6E-890E-15169B0C6B4F}"/>
            </a:ext>
          </a:extLst>
        </xdr:cNvPr>
        <xdr:cNvCxnSpPr/>
      </xdr:nvCxnSpPr>
      <xdr:spPr>
        <a:xfrm>
          <a:off x="16793155" y="1164719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126365</xdr:rowOff>
    </xdr:from>
    <xdr:to>
      <xdr:col>120</xdr:col>
      <xdr:colOff>114300</xdr:colOff>
      <xdr:row>64</xdr:row>
      <xdr:rowOff>126365</xdr:rowOff>
    </xdr:to>
    <xdr:cxnSp macro="">
      <xdr:nvCxnSpPr>
        <xdr:cNvPr id="577" name="直線コネクタ 576">
          <a:extLst>
            <a:ext uri="{FF2B5EF4-FFF2-40B4-BE49-F238E27FC236}">
              <a16:creationId xmlns:a16="http://schemas.microsoft.com/office/drawing/2014/main" id="{6BA69688-32BB-4F82-AB00-A68BB7B38E16}"/>
            </a:ext>
          </a:extLst>
        </xdr:cNvPr>
        <xdr:cNvCxnSpPr/>
      </xdr:nvCxnSpPr>
      <xdr:spPr>
        <a:xfrm>
          <a:off x="16793155" y="1131385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154305</xdr:rowOff>
    </xdr:from>
    <xdr:ext cx="466725" cy="248920"/>
    <xdr:sp macro="" textlink="">
      <xdr:nvSpPr>
        <xdr:cNvPr id="578" name="テキスト ボックス 577">
          <a:extLst>
            <a:ext uri="{FF2B5EF4-FFF2-40B4-BE49-F238E27FC236}">
              <a16:creationId xmlns:a16="http://schemas.microsoft.com/office/drawing/2014/main" id="{CBC6FAEB-834F-4493-A3DF-38421E1F7889}"/>
            </a:ext>
          </a:extLst>
        </xdr:cNvPr>
        <xdr:cNvSpPr txBox="1"/>
      </xdr:nvSpPr>
      <xdr:spPr>
        <a:xfrm>
          <a:off x="16372509" y="11166862"/>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140970</xdr:rowOff>
    </xdr:from>
    <xdr:to>
      <xdr:col>120</xdr:col>
      <xdr:colOff>114300</xdr:colOff>
      <xdr:row>62</xdr:row>
      <xdr:rowOff>140970</xdr:rowOff>
    </xdr:to>
    <xdr:cxnSp macro="">
      <xdr:nvCxnSpPr>
        <xdr:cNvPr id="579" name="直線コネクタ 578">
          <a:extLst>
            <a:ext uri="{FF2B5EF4-FFF2-40B4-BE49-F238E27FC236}">
              <a16:creationId xmlns:a16="http://schemas.microsoft.com/office/drawing/2014/main" id="{C25F46A4-FD24-4373-9965-D914283E1552}"/>
            </a:ext>
          </a:extLst>
        </xdr:cNvPr>
        <xdr:cNvCxnSpPr/>
      </xdr:nvCxnSpPr>
      <xdr:spPr>
        <a:xfrm>
          <a:off x="16793155" y="1097859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725" cy="249555"/>
    <xdr:sp macro="" textlink="">
      <xdr:nvSpPr>
        <xdr:cNvPr id="580" name="テキスト ボックス 579">
          <a:extLst>
            <a:ext uri="{FF2B5EF4-FFF2-40B4-BE49-F238E27FC236}">
              <a16:creationId xmlns:a16="http://schemas.microsoft.com/office/drawing/2014/main" id="{FA353183-4EBE-4D43-A8CF-7DAF85E31D7A}"/>
            </a:ext>
          </a:extLst>
        </xdr:cNvPr>
        <xdr:cNvSpPr txBox="1"/>
      </xdr:nvSpPr>
      <xdr:spPr>
        <a:xfrm>
          <a:off x="16372509" y="1084207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157480</xdr:rowOff>
    </xdr:from>
    <xdr:to>
      <xdr:col>120</xdr:col>
      <xdr:colOff>114300</xdr:colOff>
      <xdr:row>60</xdr:row>
      <xdr:rowOff>157480</xdr:rowOff>
    </xdr:to>
    <xdr:cxnSp macro="">
      <xdr:nvCxnSpPr>
        <xdr:cNvPr id="581" name="直線コネクタ 580">
          <a:extLst>
            <a:ext uri="{FF2B5EF4-FFF2-40B4-BE49-F238E27FC236}">
              <a16:creationId xmlns:a16="http://schemas.microsoft.com/office/drawing/2014/main" id="{562B0065-5A44-4D9E-B4A9-DD90BA9A0C31}"/>
            </a:ext>
          </a:extLst>
        </xdr:cNvPr>
        <xdr:cNvCxnSpPr/>
      </xdr:nvCxnSpPr>
      <xdr:spPr>
        <a:xfrm>
          <a:off x="16793155" y="1064525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6725" cy="248920"/>
    <xdr:sp macro="" textlink="">
      <xdr:nvSpPr>
        <xdr:cNvPr id="582" name="テキスト ボックス 581">
          <a:extLst>
            <a:ext uri="{FF2B5EF4-FFF2-40B4-BE49-F238E27FC236}">
              <a16:creationId xmlns:a16="http://schemas.microsoft.com/office/drawing/2014/main" id="{76947447-F1D3-4D11-BE58-7C8681B869CA}"/>
            </a:ext>
          </a:extLst>
        </xdr:cNvPr>
        <xdr:cNvSpPr txBox="1"/>
      </xdr:nvSpPr>
      <xdr:spPr>
        <a:xfrm>
          <a:off x="16372509" y="1050809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583" name="直線コネクタ 582">
          <a:extLst>
            <a:ext uri="{FF2B5EF4-FFF2-40B4-BE49-F238E27FC236}">
              <a16:creationId xmlns:a16="http://schemas.microsoft.com/office/drawing/2014/main" id="{B4131966-FD47-42B1-9873-23278BDCE612}"/>
            </a:ext>
          </a:extLst>
        </xdr:cNvPr>
        <xdr:cNvCxnSpPr/>
      </xdr:nvCxnSpPr>
      <xdr:spPr>
        <a:xfrm>
          <a:off x="16793155" y="1032046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36195</xdr:rowOff>
    </xdr:from>
    <xdr:ext cx="466725" cy="249555"/>
    <xdr:sp macro="" textlink="">
      <xdr:nvSpPr>
        <xdr:cNvPr id="584" name="テキスト ボックス 583">
          <a:extLst>
            <a:ext uri="{FF2B5EF4-FFF2-40B4-BE49-F238E27FC236}">
              <a16:creationId xmlns:a16="http://schemas.microsoft.com/office/drawing/2014/main" id="{8D8D5767-1ADC-45B1-AF7A-29D617E1CC06}"/>
            </a:ext>
          </a:extLst>
        </xdr:cNvPr>
        <xdr:cNvSpPr txBox="1"/>
      </xdr:nvSpPr>
      <xdr:spPr>
        <a:xfrm>
          <a:off x="16372509" y="10174108"/>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585" name="直線コネクタ 584">
          <a:extLst>
            <a:ext uri="{FF2B5EF4-FFF2-40B4-BE49-F238E27FC236}">
              <a16:creationId xmlns:a16="http://schemas.microsoft.com/office/drawing/2014/main" id="{5D713921-4CA1-415D-BFF9-17E3326D50CB}"/>
            </a:ext>
          </a:extLst>
        </xdr:cNvPr>
        <xdr:cNvCxnSpPr/>
      </xdr:nvCxnSpPr>
      <xdr:spPr>
        <a:xfrm>
          <a:off x="16793155" y="998711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52070</xdr:rowOff>
    </xdr:from>
    <xdr:ext cx="466725" cy="248920"/>
    <xdr:sp macro="" textlink="">
      <xdr:nvSpPr>
        <xdr:cNvPr id="586" name="テキスト ボックス 585">
          <a:extLst>
            <a:ext uri="{FF2B5EF4-FFF2-40B4-BE49-F238E27FC236}">
              <a16:creationId xmlns:a16="http://schemas.microsoft.com/office/drawing/2014/main" id="{E668E80D-58A7-4502-BAAE-D043D477D1D6}"/>
            </a:ext>
          </a:extLst>
        </xdr:cNvPr>
        <xdr:cNvSpPr txBox="1"/>
      </xdr:nvSpPr>
      <xdr:spPr>
        <a:xfrm>
          <a:off x="16372509" y="9840126"/>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38735</xdr:rowOff>
    </xdr:from>
    <xdr:to>
      <xdr:col>120</xdr:col>
      <xdr:colOff>114300</xdr:colOff>
      <xdr:row>55</xdr:row>
      <xdr:rowOff>38735</xdr:rowOff>
    </xdr:to>
    <xdr:cxnSp macro="">
      <xdr:nvCxnSpPr>
        <xdr:cNvPr id="587" name="直線コネクタ 586">
          <a:extLst>
            <a:ext uri="{FF2B5EF4-FFF2-40B4-BE49-F238E27FC236}">
              <a16:creationId xmlns:a16="http://schemas.microsoft.com/office/drawing/2014/main" id="{E069349A-0ED2-48BE-9BF8-9427B60D5F42}"/>
            </a:ext>
          </a:extLst>
        </xdr:cNvPr>
        <xdr:cNvCxnSpPr/>
      </xdr:nvCxnSpPr>
      <xdr:spPr>
        <a:xfrm>
          <a:off x="16793155" y="965186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67310</xdr:rowOff>
    </xdr:from>
    <xdr:ext cx="466725" cy="249555"/>
    <xdr:sp macro="" textlink="">
      <xdr:nvSpPr>
        <xdr:cNvPr id="588" name="テキスト ボックス 587">
          <a:extLst>
            <a:ext uri="{FF2B5EF4-FFF2-40B4-BE49-F238E27FC236}">
              <a16:creationId xmlns:a16="http://schemas.microsoft.com/office/drawing/2014/main" id="{8FA368F0-A5CF-4325-8567-5D0635AAC8E4}"/>
            </a:ext>
          </a:extLst>
        </xdr:cNvPr>
        <xdr:cNvSpPr txBox="1"/>
      </xdr:nvSpPr>
      <xdr:spPr>
        <a:xfrm>
          <a:off x="16372509" y="9505508"/>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589" name="直線コネクタ 588">
          <a:extLst>
            <a:ext uri="{FF2B5EF4-FFF2-40B4-BE49-F238E27FC236}">
              <a16:creationId xmlns:a16="http://schemas.microsoft.com/office/drawing/2014/main" id="{F50662D2-725C-42DA-A40B-1DF766439307}"/>
            </a:ext>
          </a:extLst>
        </xdr:cNvPr>
        <xdr:cNvCxnSpPr/>
      </xdr:nvCxnSpPr>
      <xdr:spPr>
        <a:xfrm>
          <a:off x="16793155" y="931851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6725" cy="248920"/>
    <xdr:sp macro="" textlink="">
      <xdr:nvSpPr>
        <xdr:cNvPr id="590" name="テキスト ボックス 589">
          <a:extLst>
            <a:ext uri="{FF2B5EF4-FFF2-40B4-BE49-F238E27FC236}">
              <a16:creationId xmlns:a16="http://schemas.microsoft.com/office/drawing/2014/main" id="{65636619-58AD-4CA7-AEB3-A5778443C1B6}"/>
            </a:ext>
          </a:extLst>
        </xdr:cNvPr>
        <xdr:cNvSpPr txBox="1"/>
      </xdr:nvSpPr>
      <xdr:spPr>
        <a:xfrm>
          <a:off x="16372509" y="9171526"/>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591" name="【保健センター・保健所】&#10;一人当たり面積グラフ枠">
          <a:extLst>
            <a:ext uri="{FF2B5EF4-FFF2-40B4-BE49-F238E27FC236}">
              <a16:creationId xmlns:a16="http://schemas.microsoft.com/office/drawing/2014/main" id="{107D4F2B-994E-46DC-B999-70D1A1855471}"/>
            </a:ext>
          </a:extLst>
        </xdr:cNvPr>
        <xdr:cNvSpPr/>
      </xdr:nvSpPr>
      <xdr:spPr>
        <a:xfrm>
          <a:off x="16793155" y="9318515"/>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62865</xdr:rowOff>
    </xdr:from>
    <xdr:to>
      <xdr:col>116</xdr:col>
      <xdr:colOff>62865</xdr:colOff>
      <xdr:row>64</xdr:row>
      <xdr:rowOff>106680</xdr:rowOff>
    </xdr:to>
    <xdr:cxnSp macro="">
      <xdr:nvCxnSpPr>
        <xdr:cNvPr id="592" name="直線コネクタ 591">
          <a:extLst>
            <a:ext uri="{FF2B5EF4-FFF2-40B4-BE49-F238E27FC236}">
              <a16:creationId xmlns:a16="http://schemas.microsoft.com/office/drawing/2014/main" id="{7CF3F0DB-E8FD-4FBC-84CB-6474800EDBCB}"/>
            </a:ext>
          </a:extLst>
        </xdr:cNvPr>
        <xdr:cNvCxnSpPr/>
      </xdr:nvCxnSpPr>
      <xdr:spPr>
        <a:xfrm flipV="1">
          <a:off x="20354594" y="9850921"/>
          <a:ext cx="0" cy="144324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110490</xdr:rowOff>
    </xdr:from>
    <xdr:ext cx="469265" cy="249555"/>
    <xdr:sp macro="" textlink="">
      <xdr:nvSpPr>
        <xdr:cNvPr id="593" name="【保健センター・保健所】&#10;一人当たり面積最小値テキスト">
          <a:extLst>
            <a:ext uri="{FF2B5EF4-FFF2-40B4-BE49-F238E27FC236}">
              <a16:creationId xmlns:a16="http://schemas.microsoft.com/office/drawing/2014/main" id="{68CB1303-F50E-4D45-8C83-3DBFE944B099}"/>
            </a:ext>
          </a:extLst>
        </xdr:cNvPr>
        <xdr:cNvSpPr txBox="1"/>
      </xdr:nvSpPr>
      <xdr:spPr>
        <a:xfrm>
          <a:off x="20393329" y="1129797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106680</xdr:rowOff>
    </xdr:from>
    <xdr:to>
      <xdr:col>116</xdr:col>
      <xdr:colOff>152400</xdr:colOff>
      <xdr:row>64</xdr:row>
      <xdr:rowOff>106680</xdr:rowOff>
    </xdr:to>
    <xdr:cxnSp macro="">
      <xdr:nvCxnSpPr>
        <xdr:cNvPr id="594" name="直線コネクタ 593">
          <a:extLst>
            <a:ext uri="{FF2B5EF4-FFF2-40B4-BE49-F238E27FC236}">
              <a16:creationId xmlns:a16="http://schemas.microsoft.com/office/drawing/2014/main" id="{66B7B634-560C-42A0-A532-1511D17C3843}"/>
            </a:ext>
          </a:extLst>
        </xdr:cNvPr>
        <xdr:cNvCxnSpPr/>
      </xdr:nvCxnSpPr>
      <xdr:spPr>
        <a:xfrm>
          <a:off x="20281900" y="11294165"/>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11430</xdr:rowOff>
    </xdr:from>
    <xdr:ext cx="469265" cy="249555"/>
    <xdr:sp macro="" textlink="">
      <xdr:nvSpPr>
        <xdr:cNvPr id="595" name="【保健センター・保健所】&#10;一人当たり面積最大値テキスト">
          <a:extLst>
            <a:ext uri="{FF2B5EF4-FFF2-40B4-BE49-F238E27FC236}">
              <a16:creationId xmlns:a16="http://schemas.microsoft.com/office/drawing/2014/main" id="{79B8B371-2EAF-4F87-9EEA-7BD3A6DE2ECD}"/>
            </a:ext>
          </a:extLst>
        </xdr:cNvPr>
        <xdr:cNvSpPr txBox="1"/>
      </xdr:nvSpPr>
      <xdr:spPr>
        <a:xfrm>
          <a:off x="20393329" y="962455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62865</xdr:rowOff>
    </xdr:from>
    <xdr:to>
      <xdr:col>116</xdr:col>
      <xdr:colOff>152400</xdr:colOff>
      <xdr:row>56</xdr:row>
      <xdr:rowOff>62865</xdr:rowOff>
    </xdr:to>
    <xdr:cxnSp macro="">
      <xdr:nvCxnSpPr>
        <xdr:cNvPr id="596" name="直線コネクタ 595">
          <a:extLst>
            <a:ext uri="{FF2B5EF4-FFF2-40B4-BE49-F238E27FC236}">
              <a16:creationId xmlns:a16="http://schemas.microsoft.com/office/drawing/2014/main" id="{DD0C6B16-D31F-49C6-9F6F-C6E77855BF1F}"/>
            </a:ext>
          </a:extLst>
        </xdr:cNvPr>
        <xdr:cNvCxnSpPr/>
      </xdr:nvCxnSpPr>
      <xdr:spPr>
        <a:xfrm>
          <a:off x="20281900" y="985092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29210</xdr:rowOff>
    </xdr:from>
    <xdr:ext cx="469265" cy="248920"/>
    <xdr:sp macro="" textlink="">
      <xdr:nvSpPr>
        <xdr:cNvPr id="597" name="【保健センター・保健所】&#10;一人当たり面積平均値テキスト">
          <a:extLst>
            <a:ext uri="{FF2B5EF4-FFF2-40B4-BE49-F238E27FC236}">
              <a16:creationId xmlns:a16="http://schemas.microsoft.com/office/drawing/2014/main" id="{ACB808E9-F8D1-44C4-A078-56678CCA142C}"/>
            </a:ext>
          </a:extLst>
        </xdr:cNvPr>
        <xdr:cNvSpPr txBox="1"/>
      </xdr:nvSpPr>
      <xdr:spPr>
        <a:xfrm>
          <a:off x="20393329" y="11041767"/>
          <a:ext cx="46926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50165</xdr:rowOff>
    </xdr:from>
    <xdr:to>
      <xdr:col>116</xdr:col>
      <xdr:colOff>114300</xdr:colOff>
      <xdr:row>63</xdr:row>
      <xdr:rowOff>147955</xdr:rowOff>
    </xdr:to>
    <xdr:sp macro="" textlink="">
      <xdr:nvSpPr>
        <xdr:cNvPr id="598" name="フローチャート: 判断 597">
          <a:extLst>
            <a:ext uri="{FF2B5EF4-FFF2-40B4-BE49-F238E27FC236}">
              <a16:creationId xmlns:a16="http://schemas.microsoft.com/office/drawing/2014/main" id="{3AAE9EAA-2269-4505-A8BC-42743ECADA6D}"/>
            </a:ext>
          </a:extLst>
        </xdr:cNvPr>
        <xdr:cNvSpPr/>
      </xdr:nvSpPr>
      <xdr:spPr>
        <a:xfrm>
          <a:off x="20304429" y="110627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53340</xdr:rowOff>
    </xdr:from>
    <xdr:to>
      <xdr:col>112</xdr:col>
      <xdr:colOff>38100</xdr:colOff>
      <xdr:row>63</xdr:row>
      <xdr:rowOff>151130</xdr:rowOff>
    </xdr:to>
    <xdr:sp macro="" textlink="">
      <xdr:nvSpPr>
        <xdr:cNvPr id="599" name="フローチャート: 判断 598">
          <a:extLst>
            <a:ext uri="{FF2B5EF4-FFF2-40B4-BE49-F238E27FC236}">
              <a16:creationId xmlns:a16="http://schemas.microsoft.com/office/drawing/2014/main" id="{694EEA69-3AAE-4B2F-BF7C-D840637BAC97}"/>
            </a:ext>
          </a:extLst>
        </xdr:cNvPr>
        <xdr:cNvSpPr/>
      </xdr:nvSpPr>
      <xdr:spPr>
        <a:xfrm>
          <a:off x="19544085" y="11065897"/>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50165</xdr:rowOff>
    </xdr:from>
    <xdr:to>
      <xdr:col>107</xdr:col>
      <xdr:colOff>101600</xdr:colOff>
      <xdr:row>63</xdr:row>
      <xdr:rowOff>147955</xdr:rowOff>
    </xdr:to>
    <xdr:sp macro="" textlink="">
      <xdr:nvSpPr>
        <xdr:cNvPr id="600" name="フローチャート: 判断 599">
          <a:extLst>
            <a:ext uri="{FF2B5EF4-FFF2-40B4-BE49-F238E27FC236}">
              <a16:creationId xmlns:a16="http://schemas.microsoft.com/office/drawing/2014/main" id="{0C5BF3E1-1A38-44EB-8FF6-1A830B13F7F9}"/>
            </a:ext>
          </a:extLst>
        </xdr:cNvPr>
        <xdr:cNvSpPr/>
      </xdr:nvSpPr>
      <xdr:spPr>
        <a:xfrm>
          <a:off x="18717370" y="110627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53340</xdr:rowOff>
    </xdr:from>
    <xdr:to>
      <xdr:col>102</xdr:col>
      <xdr:colOff>165100</xdr:colOff>
      <xdr:row>63</xdr:row>
      <xdr:rowOff>151130</xdr:rowOff>
    </xdr:to>
    <xdr:sp macro="" textlink="">
      <xdr:nvSpPr>
        <xdr:cNvPr id="601" name="フローチャート: 判断 600">
          <a:extLst>
            <a:ext uri="{FF2B5EF4-FFF2-40B4-BE49-F238E27FC236}">
              <a16:creationId xmlns:a16="http://schemas.microsoft.com/office/drawing/2014/main" id="{FA4AAD70-4A7A-41E1-B36C-CA25494D210C}"/>
            </a:ext>
          </a:extLst>
        </xdr:cNvPr>
        <xdr:cNvSpPr/>
      </xdr:nvSpPr>
      <xdr:spPr>
        <a:xfrm>
          <a:off x="17906227" y="110658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62865</xdr:rowOff>
    </xdr:from>
    <xdr:to>
      <xdr:col>98</xdr:col>
      <xdr:colOff>38100</xdr:colOff>
      <xdr:row>63</xdr:row>
      <xdr:rowOff>160655</xdr:rowOff>
    </xdr:to>
    <xdr:sp macro="" textlink="">
      <xdr:nvSpPr>
        <xdr:cNvPr id="602" name="フローチャート: 判断 601">
          <a:extLst>
            <a:ext uri="{FF2B5EF4-FFF2-40B4-BE49-F238E27FC236}">
              <a16:creationId xmlns:a16="http://schemas.microsoft.com/office/drawing/2014/main" id="{20C55FD7-45A7-48D3-86F4-3EC838061201}"/>
            </a:ext>
          </a:extLst>
        </xdr:cNvPr>
        <xdr:cNvSpPr/>
      </xdr:nvSpPr>
      <xdr:spPr>
        <a:xfrm>
          <a:off x="17095083" y="11075422"/>
          <a:ext cx="86029"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03" name="テキスト ボックス 602">
          <a:extLst>
            <a:ext uri="{FF2B5EF4-FFF2-40B4-BE49-F238E27FC236}">
              <a16:creationId xmlns:a16="http://schemas.microsoft.com/office/drawing/2014/main" id="{718241EB-7606-48DA-8C1B-D3DD36D8E20C}"/>
            </a:ext>
          </a:extLst>
        </xdr:cNvPr>
        <xdr:cNvSpPr txBox="1"/>
      </xdr:nvSpPr>
      <xdr:spPr>
        <a:xfrm>
          <a:off x="2018030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04" name="テキスト ボックス 603">
          <a:extLst>
            <a:ext uri="{FF2B5EF4-FFF2-40B4-BE49-F238E27FC236}">
              <a16:creationId xmlns:a16="http://schemas.microsoft.com/office/drawing/2014/main" id="{CCF631A9-BBB8-47AD-942E-5283F9D70258}"/>
            </a:ext>
          </a:extLst>
        </xdr:cNvPr>
        <xdr:cNvSpPr txBox="1"/>
      </xdr:nvSpPr>
      <xdr:spPr>
        <a:xfrm>
          <a:off x="1941678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05" name="テキスト ボックス 604">
          <a:extLst>
            <a:ext uri="{FF2B5EF4-FFF2-40B4-BE49-F238E27FC236}">
              <a16:creationId xmlns:a16="http://schemas.microsoft.com/office/drawing/2014/main" id="{E2F5689D-0099-498F-8F66-5F0D9086FBB6}"/>
            </a:ext>
          </a:extLst>
        </xdr:cNvPr>
        <xdr:cNvSpPr txBox="1"/>
      </xdr:nvSpPr>
      <xdr:spPr>
        <a:xfrm>
          <a:off x="18593242"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06" name="テキスト ボックス 605">
          <a:extLst>
            <a:ext uri="{FF2B5EF4-FFF2-40B4-BE49-F238E27FC236}">
              <a16:creationId xmlns:a16="http://schemas.microsoft.com/office/drawing/2014/main" id="{EB9CC6CF-4B1C-4428-AC58-69C707B67168}"/>
            </a:ext>
          </a:extLst>
        </xdr:cNvPr>
        <xdr:cNvSpPr txBox="1"/>
      </xdr:nvSpPr>
      <xdr:spPr>
        <a:xfrm>
          <a:off x="17782098"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07" name="テキスト ボックス 606">
          <a:extLst>
            <a:ext uri="{FF2B5EF4-FFF2-40B4-BE49-F238E27FC236}">
              <a16:creationId xmlns:a16="http://schemas.microsoft.com/office/drawing/2014/main" id="{253B4AD6-4969-4A0F-B25A-6140B6B2A66F}"/>
            </a:ext>
          </a:extLst>
        </xdr:cNvPr>
        <xdr:cNvSpPr txBox="1"/>
      </xdr:nvSpPr>
      <xdr:spPr>
        <a:xfrm>
          <a:off x="16967780" y="11644658"/>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60960</xdr:rowOff>
    </xdr:from>
    <xdr:to>
      <xdr:col>116</xdr:col>
      <xdr:colOff>114300</xdr:colOff>
      <xdr:row>62</xdr:row>
      <xdr:rowOff>159385</xdr:rowOff>
    </xdr:to>
    <xdr:sp macro="" textlink="">
      <xdr:nvSpPr>
        <xdr:cNvPr id="608" name="楕円 607">
          <a:extLst>
            <a:ext uri="{FF2B5EF4-FFF2-40B4-BE49-F238E27FC236}">
              <a16:creationId xmlns:a16="http://schemas.microsoft.com/office/drawing/2014/main" id="{FDD610D6-75F7-4696-9083-E9258AFA02E7}"/>
            </a:ext>
          </a:extLst>
        </xdr:cNvPr>
        <xdr:cNvSpPr/>
      </xdr:nvSpPr>
      <xdr:spPr>
        <a:xfrm>
          <a:off x="20304429" y="1089858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83185</xdr:rowOff>
    </xdr:from>
    <xdr:ext cx="469265" cy="248920"/>
    <xdr:sp macro="" textlink="">
      <xdr:nvSpPr>
        <xdr:cNvPr id="609" name="【保健センター・保健所】&#10;一人当たり面積該当値テキスト">
          <a:extLst>
            <a:ext uri="{FF2B5EF4-FFF2-40B4-BE49-F238E27FC236}">
              <a16:creationId xmlns:a16="http://schemas.microsoft.com/office/drawing/2014/main" id="{8EBCCEE4-CD27-43D1-BFF2-73EE8793FD61}"/>
            </a:ext>
          </a:extLst>
        </xdr:cNvPr>
        <xdr:cNvSpPr txBox="1"/>
      </xdr:nvSpPr>
      <xdr:spPr>
        <a:xfrm>
          <a:off x="20393329" y="10745884"/>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67310</xdr:rowOff>
    </xdr:from>
    <xdr:to>
      <xdr:col>112</xdr:col>
      <xdr:colOff>38100</xdr:colOff>
      <xdr:row>63</xdr:row>
      <xdr:rowOff>0</xdr:rowOff>
    </xdr:to>
    <xdr:sp macro="" textlink="">
      <xdr:nvSpPr>
        <xdr:cNvPr id="610" name="楕円 609">
          <a:extLst>
            <a:ext uri="{FF2B5EF4-FFF2-40B4-BE49-F238E27FC236}">
              <a16:creationId xmlns:a16="http://schemas.microsoft.com/office/drawing/2014/main" id="{323DF6B0-3E21-4A32-84CB-4DB4D5E74410}"/>
            </a:ext>
          </a:extLst>
        </xdr:cNvPr>
        <xdr:cNvSpPr/>
      </xdr:nvSpPr>
      <xdr:spPr>
        <a:xfrm>
          <a:off x="19544085" y="10904938"/>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62</xdr:row>
      <xdr:rowOff>109855</xdr:rowOff>
    </xdr:from>
    <xdr:to>
      <xdr:col>116</xdr:col>
      <xdr:colOff>63500</xdr:colOff>
      <xdr:row>62</xdr:row>
      <xdr:rowOff>116205</xdr:rowOff>
    </xdr:to>
    <xdr:cxnSp macro="">
      <xdr:nvCxnSpPr>
        <xdr:cNvPr id="611" name="直線コネクタ 610">
          <a:extLst>
            <a:ext uri="{FF2B5EF4-FFF2-40B4-BE49-F238E27FC236}">
              <a16:creationId xmlns:a16="http://schemas.microsoft.com/office/drawing/2014/main" id="{BC4C6BD2-D937-47A8-8E9B-B6A378FACC50}"/>
            </a:ext>
          </a:extLst>
        </xdr:cNvPr>
        <xdr:cNvCxnSpPr/>
      </xdr:nvCxnSpPr>
      <xdr:spPr>
        <a:xfrm flipV="1">
          <a:off x="19591710" y="10947483"/>
          <a:ext cx="763519"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73660</xdr:rowOff>
    </xdr:from>
    <xdr:to>
      <xdr:col>107</xdr:col>
      <xdr:colOff>101600</xdr:colOff>
      <xdr:row>63</xdr:row>
      <xdr:rowOff>6350</xdr:rowOff>
    </xdr:to>
    <xdr:sp macro="" textlink="">
      <xdr:nvSpPr>
        <xdr:cNvPr id="612" name="楕円 611">
          <a:extLst>
            <a:ext uri="{FF2B5EF4-FFF2-40B4-BE49-F238E27FC236}">
              <a16:creationId xmlns:a16="http://schemas.microsoft.com/office/drawing/2014/main" id="{B31AA0E5-B661-4594-A5D1-710D60753824}"/>
            </a:ext>
          </a:extLst>
        </xdr:cNvPr>
        <xdr:cNvSpPr/>
      </xdr:nvSpPr>
      <xdr:spPr>
        <a:xfrm>
          <a:off x="18717370" y="1091128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116205</xdr:rowOff>
    </xdr:from>
    <xdr:to>
      <xdr:col>111</xdr:col>
      <xdr:colOff>174625</xdr:colOff>
      <xdr:row>62</xdr:row>
      <xdr:rowOff>123190</xdr:rowOff>
    </xdr:to>
    <xdr:cxnSp macro="">
      <xdr:nvCxnSpPr>
        <xdr:cNvPr id="613" name="直線コネクタ 612">
          <a:extLst>
            <a:ext uri="{FF2B5EF4-FFF2-40B4-BE49-F238E27FC236}">
              <a16:creationId xmlns:a16="http://schemas.microsoft.com/office/drawing/2014/main" id="{CD03E434-5897-42B3-8E4B-8ECF85B4049E}"/>
            </a:ext>
          </a:extLst>
        </xdr:cNvPr>
        <xdr:cNvCxnSpPr/>
      </xdr:nvCxnSpPr>
      <xdr:spPr>
        <a:xfrm flipV="1">
          <a:off x="18768170" y="10953833"/>
          <a:ext cx="82354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80010</xdr:rowOff>
    </xdr:from>
    <xdr:to>
      <xdr:col>102</xdr:col>
      <xdr:colOff>165100</xdr:colOff>
      <xdr:row>63</xdr:row>
      <xdr:rowOff>12700</xdr:rowOff>
    </xdr:to>
    <xdr:sp macro="" textlink="">
      <xdr:nvSpPr>
        <xdr:cNvPr id="614" name="楕円 613">
          <a:extLst>
            <a:ext uri="{FF2B5EF4-FFF2-40B4-BE49-F238E27FC236}">
              <a16:creationId xmlns:a16="http://schemas.microsoft.com/office/drawing/2014/main" id="{08F079F9-C9E0-45E3-BA5A-A30AC279D850}"/>
            </a:ext>
          </a:extLst>
        </xdr:cNvPr>
        <xdr:cNvSpPr/>
      </xdr:nvSpPr>
      <xdr:spPr>
        <a:xfrm>
          <a:off x="17906227" y="1091763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123190</xdr:rowOff>
    </xdr:from>
    <xdr:to>
      <xdr:col>107</xdr:col>
      <xdr:colOff>50800</xdr:colOff>
      <xdr:row>62</xdr:row>
      <xdr:rowOff>128905</xdr:rowOff>
    </xdr:to>
    <xdr:cxnSp macro="">
      <xdr:nvCxnSpPr>
        <xdr:cNvPr id="615" name="直線コネクタ 614">
          <a:extLst>
            <a:ext uri="{FF2B5EF4-FFF2-40B4-BE49-F238E27FC236}">
              <a16:creationId xmlns:a16="http://schemas.microsoft.com/office/drawing/2014/main" id="{0D7597A2-CDF7-4787-8611-E59C770FAC67}"/>
            </a:ext>
          </a:extLst>
        </xdr:cNvPr>
        <xdr:cNvCxnSpPr/>
      </xdr:nvCxnSpPr>
      <xdr:spPr>
        <a:xfrm flipV="1">
          <a:off x="17957027" y="10960818"/>
          <a:ext cx="811143"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86360</xdr:rowOff>
    </xdr:from>
    <xdr:to>
      <xdr:col>98</xdr:col>
      <xdr:colOff>38100</xdr:colOff>
      <xdr:row>63</xdr:row>
      <xdr:rowOff>19050</xdr:rowOff>
    </xdr:to>
    <xdr:sp macro="" textlink="">
      <xdr:nvSpPr>
        <xdr:cNvPr id="616" name="楕円 615">
          <a:extLst>
            <a:ext uri="{FF2B5EF4-FFF2-40B4-BE49-F238E27FC236}">
              <a16:creationId xmlns:a16="http://schemas.microsoft.com/office/drawing/2014/main" id="{7D421F32-ABE9-4CEB-9ABC-019E7A0B33AC}"/>
            </a:ext>
          </a:extLst>
        </xdr:cNvPr>
        <xdr:cNvSpPr/>
      </xdr:nvSpPr>
      <xdr:spPr>
        <a:xfrm>
          <a:off x="17095083" y="10923988"/>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62</xdr:row>
      <xdr:rowOff>128905</xdr:rowOff>
    </xdr:from>
    <xdr:to>
      <xdr:col>102</xdr:col>
      <xdr:colOff>114300</xdr:colOff>
      <xdr:row>62</xdr:row>
      <xdr:rowOff>135255</xdr:rowOff>
    </xdr:to>
    <xdr:cxnSp macro="">
      <xdr:nvCxnSpPr>
        <xdr:cNvPr id="617" name="直線コネクタ 616">
          <a:extLst>
            <a:ext uri="{FF2B5EF4-FFF2-40B4-BE49-F238E27FC236}">
              <a16:creationId xmlns:a16="http://schemas.microsoft.com/office/drawing/2014/main" id="{AB91214A-D37E-4170-9AB3-1428281D953F}"/>
            </a:ext>
          </a:extLst>
        </xdr:cNvPr>
        <xdr:cNvCxnSpPr/>
      </xdr:nvCxnSpPr>
      <xdr:spPr>
        <a:xfrm flipV="1">
          <a:off x="17142708" y="10966533"/>
          <a:ext cx="814319"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142240</xdr:rowOff>
    </xdr:from>
    <xdr:ext cx="469900" cy="248920"/>
    <xdr:sp macro="" textlink="">
      <xdr:nvSpPr>
        <xdr:cNvPr id="618" name="n_1aveValue【保健センター・保健所】&#10;一人当たり面積">
          <a:extLst>
            <a:ext uri="{FF2B5EF4-FFF2-40B4-BE49-F238E27FC236}">
              <a16:creationId xmlns:a16="http://schemas.microsoft.com/office/drawing/2014/main" id="{FA15E81E-38F8-4A4D-B6D0-439FACAF9CD8}"/>
            </a:ext>
          </a:extLst>
        </xdr:cNvPr>
        <xdr:cNvSpPr txBox="1"/>
      </xdr:nvSpPr>
      <xdr:spPr>
        <a:xfrm>
          <a:off x="19362807" y="11154797"/>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139065</xdr:rowOff>
    </xdr:from>
    <xdr:ext cx="469265" cy="249555"/>
    <xdr:sp macro="" textlink="">
      <xdr:nvSpPr>
        <xdr:cNvPr id="619" name="n_2aveValue【保健センター・保健所】&#10;一人当たり面積">
          <a:extLst>
            <a:ext uri="{FF2B5EF4-FFF2-40B4-BE49-F238E27FC236}">
              <a16:creationId xmlns:a16="http://schemas.microsoft.com/office/drawing/2014/main" id="{52EB6731-5896-4179-A972-3D5C6383EDD3}"/>
            </a:ext>
          </a:extLst>
        </xdr:cNvPr>
        <xdr:cNvSpPr txBox="1"/>
      </xdr:nvSpPr>
      <xdr:spPr>
        <a:xfrm>
          <a:off x="18548792" y="11151622"/>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142240</xdr:rowOff>
    </xdr:from>
    <xdr:ext cx="469265" cy="248920"/>
    <xdr:sp macro="" textlink="">
      <xdr:nvSpPr>
        <xdr:cNvPr id="620" name="n_3aveValue【保健センター・保健所】&#10;一人当たり面積">
          <a:extLst>
            <a:ext uri="{FF2B5EF4-FFF2-40B4-BE49-F238E27FC236}">
              <a16:creationId xmlns:a16="http://schemas.microsoft.com/office/drawing/2014/main" id="{6EA67489-DC76-4D72-BDBA-C97BD1B6F3FD}"/>
            </a:ext>
          </a:extLst>
        </xdr:cNvPr>
        <xdr:cNvSpPr txBox="1"/>
      </xdr:nvSpPr>
      <xdr:spPr>
        <a:xfrm>
          <a:off x="17737648" y="11154797"/>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152400</xdr:rowOff>
    </xdr:from>
    <xdr:ext cx="469265" cy="248920"/>
    <xdr:sp macro="" textlink="">
      <xdr:nvSpPr>
        <xdr:cNvPr id="621" name="n_4aveValue【保健センター・保健所】&#10;一人当たり面積">
          <a:extLst>
            <a:ext uri="{FF2B5EF4-FFF2-40B4-BE49-F238E27FC236}">
              <a16:creationId xmlns:a16="http://schemas.microsoft.com/office/drawing/2014/main" id="{3D905CAE-6AC9-4393-BB6D-924A495D5A23}"/>
            </a:ext>
          </a:extLst>
        </xdr:cNvPr>
        <xdr:cNvSpPr txBox="1"/>
      </xdr:nvSpPr>
      <xdr:spPr>
        <a:xfrm>
          <a:off x="16926505" y="11164957"/>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15875</xdr:rowOff>
    </xdr:from>
    <xdr:ext cx="469900" cy="249555"/>
    <xdr:sp macro="" textlink="">
      <xdr:nvSpPr>
        <xdr:cNvPr id="622" name="n_1mainValue【保健センター・保健所】&#10;一人当たり面積">
          <a:extLst>
            <a:ext uri="{FF2B5EF4-FFF2-40B4-BE49-F238E27FC236}">
              <a16:creationId xmlns:a16="http://schemas.microsoft.com/office/drawing/2014/main" id="{44971751-DFD9-4B47-984F-C30DC1BBDD06}"/>
            </a:ext>
          </a:extLst>
        </xdr:cNvPr>
        <xdr:cNvSpPr txBox="1"/>
      </xdr:nvSpPr>
      <xdr:spPr>
        <a:xfrm>
          <a:off x="19362807" y="10678574"/>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22860</xdr:rowOff>
    </xdr:from>
    <xdr:ext cx="469265" cy="248920"/>
    <xdr:sp macro="" textlink="">
      <xdr:nvSpPr>
        <xdr:cNvPr id="623" name="n_2mainValue【保健センター・保健所】&#10;一人当たり面積">
          <a:extLst>
            <a:ext uri="{FF2B5EF4-FFF2-40B4-BE49-F238E27FC236}">
              <a16:creationId xmlns:a16="http://schemas.microsoft.com/office/drawing/2014/main" id="{DF31B6FA-5D64-4C77-B525-1721DC97976B}"/>
            </a:ext>
          </a:extLst>
        </xdr:cNvPr>
        <xdr:cNvSpPr txBox="1"/>
      </xdr:nvSpPr>
      <xdr:spPr>
        <a:xfrm>
          <a:off x="18548792" y="1068555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28575</xdr:rowOff>
    </xdr:from>
    <xdr:ext cx="469265" cy="248920"/>
    <xdr:sp macro="" textlink="">
      <xdr:nvSpPr>
        <xdr:cNvPr id="624" name="n_3mainValue【保健センター・保健所】&#10;一人当たり面積">
          <a:extLst>
            <a:ext uri="{FF2B5EF4-FFF2-40B4-BE49-F238E27FC236}">
              <a16:creationId xmlns:a16="http://schemas.microsoft.com/office/drawing/2014/main" id="{213831E9-1351-45ED-908B-A9E94D4A0AB4}"/>
            </a:ext>
          </a:extLst>
        </xdr:cNvPr>
        <xdr:cNvSpPr txBox="1"/>
      </xdr:nvSpPr>
      <xdr:spPr>
        <a:xfrm>
          <a:off x="17737648" y="10691274"/>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34925</xdr:rowOff>
    </xdr:from>
    <xdr:ext cx="469265" cy="249555"/>
    <xdr:sp macro="" textlink="">
      <xdr:nvSpPr>
        <xdr:cNvPr id="625" name="n_4mainValue【保健センター・保健所】&#10;一人当たり面積">
          <a:extLst>
            <a:ext uri="{FF2B5EF4-FFF2-40B4-BE49-F238E27FC236}">
              <a16:creationId xmlns:a16="http://schemas.microsoft.com/office/drawing/2014/main" id="{A507A8D1-68CB-4674-99E4-DC0140E17527}"/>
            </a:ext>
          </a:extLst>
        </xdr:cNvPr>
        <xdr:cNvSpPr txBox="1"/>
      </xdr:nvSpPr>
      <xdr:spPr>
        <a:xfrm>
          <a:off x="16926505" y="10697624"/>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626" name="正方形/長方形 625">
          <a:extLst>
            <a:ext uri="{FF2B5EF4-FFF2-40B4-BE49-F238E27FC236}">
              <a16:creationId xmlns:a16="http://schemas.microsoft.com/office/drawing/2014/main" id="{3D57A7F1-4506-4F0B-8D97-45DFC074AFA9}"/>
            </a:ext>
          </a:extLst>
        </xdr:cNvPr>
        <xdr:cNvSpPr/>
      </xdr:nvSpPr>
      <xdr:spPr>
        <a:xfrm>
          <a:off x="11433865" y="12033885"/>
          <a:ext cx="4335118" cy="6508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627" name="正方形/長方形 626">
          <a:extLst>
            <a:ext uri="{FF2B5EF4-FFF2-40B4-BE49-F238E27FC236}">
              <a16:creationId xmlns:a16="http://schemas.microsoft.com/office/drawing/2014/main" id="{2A2BF734-8DBB-40D8-9D42-79C87CBA99D9}"/>
            </a:ext>
          </a:extLst>
        </xdr:cNvPr>
        <xdr:cNvSpPr/>
      </xdr:nvSpPr>
      <xdr:spPr>
        <a:xfrm>
          <a:off x="11545294"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628" name="正方形/長方形 627">
          <a:extLst>
            <a:ext uri="{FF2B5EF4-FFF2-40B4-BE49-F238E27FC236}">
              <a16:creationId xmlns:a16="http://schemas.microsoft.com/office/drawing/2014/main" id="{F6FF3D01-777B-46C6-8A18-AA50D3BA9F2D}"/>
            </a:ext>
          </a:extLst>
        </xdr:cNvPr>
        <xdr:cNvSpPr/>
      </xdr:nvSpPr>
      <xdr:spPr>
        <a:xfrm>
          <a:off x="11545294"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629" name="正方形/長方形 628">
          <a:extLst>
            <a:ext uri="{FF2B5EF4-FFF2-40B4-BE49-F238E27FC236}">
              <a16:creationId xmlns:a16="http://schemas.microsoft.com/office/drawing/2014/main" id="{FDBD4632-2528-4582-9678-5325425422F0}"/>
            </a:ext>
          </a:extLst>
        </xdr:cNvPr>
        <xdr:cNvSpPr/>
      </xdr:nvSpPr>
      <xdr:spPr>
        <a:xfrm>
          <a:off x="12483437"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630" name="正方形/長方形 629">
          <a:extLst>
            <a:ext uri="{FF2B5EF4-FFF2-40B4-BE49-F238E27FC236}">
              <a16:creationId xmlns:a16="http://schemas.microsoft.com/office/drawing/2014/main" id="{19ED0AC0-5BC4-42D8-92BF-5C88A0BA2D9C}"/>
            </a:ext>
          </a:extLst>
        </xdr:cNvPr>
        <xdr:cNvSpPr/>
      </xdr:nvSpPr>
      <xdr:spPr>
        <a:xfrm>
          <a:off x="12483437"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631" name="正方形/長方形 630">
          <a:extLst>
            <a:ext uri="{FF2B5EF4-FFF2-40B4-BE49-F238E27FC236}">
              <a16:creationId xmlns:a16="http://schemas.microsoft.com/office/drawing/2014/main" id="{A9713AFD-B4A1-4BEF-B2B4-C28BB15D310A}"/>
            </a:ext>
          </a:extLst>
        </xdr:cNvPr>
        <xdr:cNvSpPr/>
      </xdr:nvSpPr>
      <xdr:spPr>
        <a:xfrm>
          <a:off x="13533010"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632" name="正方形/長方形 631">
          <a:extLst>
            <a:ext uri="{FF2B5EF4-FFF2-40B4-BE49-F238E27FC236}">
              <a16:creationId xmlns:a16="http://schemas.microsoft.com/office/drawing/2014/main" id="{5DC5CBB3-BFAC-4807-9009-71C253331AAF}"/>
            </a:ext>
          </a:extLst>
        </xdr:cNvPr>
        <xdr:cNvSpPr/>
      </xdr:nvSpPr>
      <xdr:spPr>
        <a:xfrm>
          <a:off x="13533010"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633" name="正方形/長方形 632">
          <a:extLst>
            <a:ext uri="{FF2B5EF4-FFF2-40B4-BE49-F238E27FC236}">
              <a16:creationId xmlns:a16="http://schemas.microsoft.com/office/drawing/2014/main" id="{E410E633-7033-46CC-9716-CA5A047DFDEE}"/>
            </a:ext>
          </a:extLst>
        </xdr:cNvPr>
        <xdr:cNvSpPr/>
      </xdr:nvSpPr>
      <xdr:spPr>
        <a:xfrm>
          <a:off x="11433865" y="13203776"/>
          <a:ext cx="433511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634" name="テキスト ボックス 633">
          <a:extLst>
            <a:ext uri="{FF2B5EF4-FFF2-40B4-BE49-F238E27FC236}">
              <a16:creationId xmlns:a16="http://schemas.microsoft.com/office/drawing/2014/main" id="{8DFCF631-64F2-4C25-A94B-89D4FFDA876C}"/>
            </a:ext>
          </a:extLst>
        </xdr:cNvPr>
        <xdr:cNvSpPr txBox="1"/>
      </xdr:nvSpPr>
      <xdr:spPr>
        <a:xfrm>
          <a:off x="11395765" y="13009797"/>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635" name="直線コネクタ 634">
          <a:extLst>
            <a:ext uri="{FF2B5EF4-FFF2-40B4-BE49-F238E27FC236}">
              <a16:creationId xmlns:a16="http://schemas.microsoft.com/office/drawing/2014/main" id="{99211198-DAF5-416C-983A-59EF53170AE2}"/>
            </a:ext>
          </a:extLst>
        </xdr:cNvPr>
        <xdr:cNvCxnSpPr/>
      </xdr:nvCxnSpPr>
      <xdr:spPr>
        <a:xfrm>
          <a:off x="11433865" y="15532459"/>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6725" cy="249555"/>
    <xdr:sp macro="" textlink="">
      <xdr:nvSpPr>
        <xdr:cNvPr id="636" name="テキスト ボックス 635">
          <a:extLst>
            <a:ext uri="{FF2B5EF4-FFF2-40B4-BE49-F238E27FC236}">
              <a16:creationId xmlns:a16="http://schemas.microsoft.com/office/drawing/2014/main" id="{708F1079-CD0C-4282-8D68-6EF279209AA6}"/>
            </a:ext>
          </a:extLst>
        </xdr:cNvPr>
        <xdr:cNvSpPr txBox="1"/>
      </xdr:nvSpPr>
      <xdr:spPr>
        <a:xfrm>
          <a:off x="11013219" y="1539529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109855</xdr:rowOff>
    </xdr:from>
    <xdr:to>
      <xdr:col>89</xdr:col>
      <xdr:colOff>174625</xdr:colOff>
      <xdr:row>86</xdr:row>
      <xdr:rowOff>109855</xdr:rowOff>
    </xdr:to>
    <xdr:cxnSp macro="">
      <xdr:nvCxnSpPr>
        <xdr:cNvPr id="637" name="直線コネクタ 636">
          <a:extLst>
            <a:ext uri="{FF2B5EF4-FFF2-40B4-BE49-F238E27FC236}">
              <a16:creationId xmlns:a16="http://schemas.microsoft.com/office/drawing/2014/main" id="{69896463-2F9B-4AB1-A86A-EBBAECA70EE8}"/>
            </a:ext>
          </a:extLst>
        </xdr:cNvPr>
        <xdr:cNvCxnSpPr/>
      </xdr:nvCxnSpPr>
      <xdr:spPr>
        <a:xfrm>
          <a:off x="11433865" y="15145772"/>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137795</xdr:rowOff>
    </xdr:from>
    <xdr:ext cx="466725" cy="249555"/>
    <xdr:sp macro="" textlink="">
      <xdr:nvSpPr>
        <xdr:cNvPr id="638" name="テキスト ボックス 637">
          <a:extLst>
            <a:ext uri="{FF2B5EF4-FFF2-40B4-BE49-F238E27FC236}">
              <a16:creationId xmlns:a16="http://schemas.microsoft.com/office/drawing/2014/main" id="{DEA9C923-CA8E-409C-A0B0-1549F922AAB0}"/>
            </a:ext>
          </a:extLst>
        </xdr:cNvPr>
        <xdr:cNvSpPr txBox="1"/>
      </xdr:nvSpPr>
      <xdr:spPr>
        <a:xfrm>
          <a:off x="11013219" y="14998783"/>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73025</xdr:rowOff>
    </xdr:from>
    <xdr:to>
      <xdr:col>89</xdr:col>
      <xdr:colOff>174625</xdr:colOff>
      <xdr:row>84</xdr:row>
      <xdr:rowOff>73025</xdr:rowOff>
    </xdr:to>
    <xdr:cxnSp macro="">
      <xdr:nvCxnSpPr>
        <xdr:cNvPr id="639" name="直線コネクタ 638">
          <a:extLst>
            <a:ext uri="{FF2B5EF4-FFF2-40B4-BE49-F238E27FC236}">
              <a16:creationId xmlns:a16="http://schemas.microsoft.com/office/drawing/2014/main" id="{82F10EFC-9712-4133-8310-E5C2D01AADC0}"/>
            </a:ext>
          </a:extLst>
        </xdr:cNvPr>
        <xdr:cNvCxnSpPr/>
      </xdr:nvCxnSpPr>
      <xdr:spPr>
        <a:xfrm>
          <a:off x="11433865" y="14759084"/>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101600</xdr:rowOff>
    </xdr:from>
    <xdr:ext cx="403225" cy="249555"/>
    <xdr:sp macro="" textlink="">
      <xdr:nvSpPr>
        <xdr:cNvPr id="640" name="テキスト ボックス 639">
          <a:extLst>
            <a:ext uri="{FF2B5EF4-FFF2-40B4-BE49-F238E27FC236}">
              <a16:creationId xmlns:a16="http://schemas.microsoft.com/office/drawing/2014/main" id="{416D3C00-DF67-4630-9E3A-339567CEC69D}"/>
            </a:ext>
          </a:extLst>
        </xdr:cNvPr>
        <xdr:cNvSpPr txBox="1"/>
      </xdr:nvSpPr>
      <xdr:spPr>
        <a:xfrm>
          <a:off x="11061783" y="1461273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36830</xdr:rowOff>
    </xdr:from>
    <xdr:to>
      <xdr:col>89</xdr:col>
      <xdr:colOff>174625</xdr:colOff>
      <xdr:row>82</xdr:row>
      <xdr:rowOff>36830</xdr:rowOff>
    </xdr:to>
    <xdr:cxnSp macro="">
      <xdr:nvCxnSpPr>
        <xdr:cNvPr id="641" name="直線コネクタ 640">
          <a:extLst>
            <a:ext uri="{FF2B5EF4-FFF2-40B4-BE49-F238E27FC236}">
              <a16:creationId xmlns:a16="http://schemas.microsoft.com/office/drawing/2014/main" id="{36919CB9-D369-4530-8602-1595A44BB1A2}"/>
            </a:ext>
          </a:extLst>
        </xdr:cNvPr>
        <xdr:cNvCxnSpPr/>
      </xdr:nvCxnSpPr>
      <xdr:spPr>
        <a:xfrm>
          <a:off x="11433865" y="14373032"/>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64770</xdr:rowOff>
    </xdr:from>
    <xdr:ext cx="403225" cy="249555"/>
    <xdr:sp macro="" textlink="">
      <xdr:nvSpPr>
        <xdr:cNvPr id="642" name="テキスト ボックス 641">
          <a:extLst>
            <a:ext uri="{FF2B5EF4-FFF2-40B4-BE49-F238E27FC236}">
              <a16:creationId xmlns:a16="http://schemas.microsoft.com/office/drawing/2014/main" id="{D91B565D-8E2B-4DCB-9348-6E327897BE4B}"/>
            </a:ext>
          </a:extLst>
        </xdr:cNvPr>
        <xdr:cNvSpPr txBox="1"/>
      </xdr:nvSpPr>
      <xdr:spPr>
        <a:xfrm>
          <a:off x="11061783" y="14226043"/>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174625</xdr:colOff>
      <xdr:row>80</xdr:row>
      <xdr:rowOff>0</xdr:rowOff>
    </xdr:to>
    <xdr:cxnSp macro="">
      <xdr:nvCxnSpPr>
        <xdr:cNvPr id="643" name="直線コネクタ 642">
          <a:extLst>
            <a:ext uri="{FF2B5EF4-FFF2-40B4-BE49-F238E27FC236}">
              <a16:creationId xmlns:a16="http://schemas.microsoft.com/office/drawing/2014/main" id="{67DE82CE-5A87-4E43-8FF4-912F9867BE3D}"/>
            </a:ext>
          </a:extLst>
        </xdr:cNvPr>
        <xdr:cNvCxnSpPr/>
      </xdr:nvCxnSpPr>
      <xdr:spPr>
        <a:xfrm>
          <a:off x="11433865" y="13986344"/>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27940</xdr:rowOff>
    </xdr:from>
    <xdr:ext cx="403225" cy="248920"/>
    <xdr:sp macro="" textlink="">
      <xdr:nvSpPr>
        <xdr:cNvPr id="644" name="テキスト ボックス 643">
          <a:extLst>
            <a:ext uri="{FF2B5EF4-FFF2-40B4-BE49-F238E27FC236}">
              <a16:creationId xmlns:a16="http://schemas.microsoft.com/office/drawing/2014/main" id="{C75CFE8A-CE68-4CE1-9437-1FB01CAD97D9}"/>
            </a:ext>
          </a:extLst>
        </xdr:cNvPr>
        <xdr:cNvSpPr txBox="1"/>
      </xdr:nvSpPr>
      <xdr:spPr>
        <a:xfrm>
          <a:off x="11061783" y="13839356"/>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128270</xdr:rowOff>
    </xdr:from>
    <xdr:to>
      <xdr:col>89</xdr:col>
      <xdr:colOff>174625</xdr:colOff>
      <xdr:row>77</xdr:row>
      <xdr:rowOff>128270</xdr:rowOff>
    </xdr:to>
    <xdr:cxnSp macro="">
      <xdr:nvCxnSpPr>
        <xdr:cNvPr id="645" name="直線コネクタ 644">
          <a:extLst>
            <a:ext uri="{FF2B5EF4-FFF2-40B4-BE49-F238E27FC236}">
              <a16:creationId xmlns:a16="http://schemas.microsoft.com/office/drawing/2014/main" id="{2468448C-98D4-48C3-AECA-3DD0FEA17B67}"/>
            </a:ext>
          </a:extLst>
        </xdr:cNvPr>
        <xdr:cNvCxnSpPr/>
      </xdr:nvCxnSpPr>
      <xdr:spPr>
        <a:xfrm>
          <a:off x="11433865" y="1358982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156845</xdr:rowOff>
    </xdr:from>
    <xdr:ext cx="403225" cy="248920"/>
    <xdr:sp macro="" textlink="">
      <xdr:nvSpPr>
        <xdr:cNvPr id="646" name="テキスト ボックス 645">
          <a:extLst>
            <a:ext uri="{FF2B5EF4-FFF2-40B4-BE49-F238E27FC236}">
              <a16:creationId xmlns:a16="http://schemas.microsoft.com/office/drawing/2014/main" id="{EA39EC71-D028-422C-A345-8D12EB58223E}"/>
            </a:ext>
          </a:extLst>
        </xdr:cNvPr>
        <xdr:cNvSpPr txBox="1"/>
      </xdr:nvSpPr>
      <xdr:spPr>
        <a:xfrm>
          <a:off x="11061783" y="1344347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647" name="直線コネクタ 646">
          <a:extLst>
            <a:ext uri="{FF2B5EF4-FFF2-40B4-BE49-F238E27FC236}">
              <a16:creationId xmlns:a16="http://schemas.microsoft.com/office/drawing/2014/main" id="{BEB05E21-DBF3-432D-AC02-E5F27ECE0FDD}"/>
            </a:ext>
          </a:extLst>
        </xdr:cNvPr>
        <xdr:cNvCxnSpPr/>
      </xdr:nvCxnSpPr>
      <xdr:spPr>
        <a:xfrm>
          <a:off x="11433865" y="13203776"/>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120015</xdr:rowOff>
    </xdr:from>
    <xdr:ext cx="339090" cy="248920"/>
    <xdr:sp macro="" textlink="">
      <xdr:nvSpPr>
        <xdr:cNvPr id="648" name="テキスト ボックス 647">
          <a:extLst>
            <a:ext uri="{FF2B5EF4-FFF2-40B4-BE49-F238E27FC236}">
              <a16:creationId xmlns:a16="http://schemas.microsoft.com/office/drawing/2014/main" id="{83997E8A-4148-468F-8084-8E547C74179E}"/>
            </a:ext>
          </a:extLst>
        </xdr:cNvPr>
        <xdr:cNvSpPr txBox="1"/>
      </xdr:nvSpPr>
      <xdr:spPr>
        <a:xfrm>
          <a:off x="11125918" y="13056787"/>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90</xdr:col>
      <xdr:colOff>25400</xdr:colOff>
      <xdr:row>88</xdr:row>
      <xdr:rowOff>146685</xdr:rowOff>
    </xdr:to>
    <xdr:sp macro="" textlink="">
      <xdr:nvSpPr>
        <xdr:cNvPr id="649" name="【消防施設】&#10;有形固定資産減価償却率グラフ枠">
          <a:extLst>
            <a:ext uri="{FF2B5EF4-FFF2-40B4-BE49-F238E27FC236}">
              <a16:creationId xmlns:a16="http://schemas.microsoft.com/office/drawing/2014/main" id="{F5CECB1D-FE3E-4D26-A9AC-BD0137B130B1}"/>
            </a:ext>
          </a:extLst>
        </xdr:cNvPr>
        <xdr:cNvSpPr/>
      </xdr:nvSpPr>
      <xdr:spPr>
        <a:xfrm>
          <a:off x="11433865" y="13203776"/>
          <a:ext cx="433511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57150</xdr:rowOff>
    </xdr:from>
    <xdr:to>
      <xdr:col>85</xdr:col>
      <xdr:colOff>126365</xdr:colOff>
      <xdr:row>86</xdr:row>
      <xdr:rowOff>71755</xdr:rowOff>
    </xdr:to>
    <xdr:cxnSp macro="">
      <xdr:nvCxnSpPr>
        <xdr:cNvPr id="650" name="直線コネクタ 649">
          <a:extLst>
            <a:ext uri="{FF2B5EF4-FFF2-40B4-BE49-F238E27FC236}">
              <a16:creationId xmlns:a16="http://schemas.microsoft.com/office/drawing/2014/main" id="{242073A7-4A1C-400F-8934-5776380885CB}"/>
            </a:ext>
          </a:extLst>
        </xdr:cNvPr>
        <xdr:cNvCxnSpPr/>
      </xdr:nvCxnSpPr>
      <xdr:spPr>
        <a:xfrm flipV="1">
          <a:off x="14995304" y="13693637"/>
          <a:ext cx="0" cy="1414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74930</xdr:rowOff>
    </xdr:from>
    <xdr:ext cx="404495" cy="249555"/>
    <xdr:sp macro="" textlink="">
      <xdr:nvSpPr>
        <xdr:cNvPr id="651" name="【消防施設】&#10;有形固定資産減価償却率最小値テキスト">
          <a:extLst>
            <a:ext uri="{FF2B5EF4-FFF2-40B4-BE49-F238E27FC236}">
              <a16:creationId xmlns:a16="http://schemas.microsoft.com/office/drawing/2014/main" id="{1502CEC5-8133-4C2E-8B5B-FCEE3EB0D535}"/>
            </a:ext>
          </a:extLst>
        </xdr:cNvPr>
        <xdr:cNvSpPr txBox="1"/>
      </xdr:nvSpPr>
      <xdr:spPr>
        <a:xfrm>
          <a:off x="15034039" y="15110847"/>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71755</xdr:rowOff>
    </xdr:from>
    <xdr:to>
      <xdr:col>86</xdr:col>
      <xdr:colOff>25400</xdr:colOff>
      <xdr:row>86</xdr:row>
      <xdr:rowOff>71755</xdr:rowOff>
    </xdr:to>
    <xdr:cxnSp macro="">
      <xdr:nvCxnSpPr>
        <xdr:cNvPr id="652" name="直線コネクタ 651">
          <a:extLst>
            <a:ext uri="{FF2B5EF4-FFF2-40B4-BE49-F238E27FC236}">
              <a16:creationId xmlns:a16="http://schemas.microsoft.com/office/drawing/2014/main" id="{01C9CE2B-FE90-4225-9676-937D07356919}"/>
            </a:ext>
          </a:extLst>
        </xdr:cNvPr>
        <xdr:cNvCxnSpPr/>
      </xdr:nvCxnSpPr>
      <xdr:spPr>
        <a:xfrm>
          <a:off x="14907039" y="1510767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5715</xdr:rowOff>
    </xdr:from>
    <xdr:ext cx="404495" cy="249555"/>
    <xdr:sp macro="" textlink="">
      <xdr:nvSpPr>
        <xdr:cNvPr id="653" name="【消防施設】&#10;有形固定資産減価償却率最大値テキスト">
          <a:extLst>
            <a:ext uri="{FF2B5EF4-FFF2-40B4-BE49-F238E27FC236}">
              <a16:creationId xmlns:a16="http://schemas.microsoft.com/office/drawing/2014/main" id="{537A221E-F26A-4DB1-B2FD-4428251E2287}"/>
            </a:ext>
          </a:extLst>
        </xdr:cNvPr>
        <xdr:cNvSpPr txBox="1"/>
      </xdr:nvSpPr>
      <xdr:spPr>
        <a:xfrm>
          <a:off x="15034039" y="13467273"/>
          <a:ext cx="404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57150</xdr:rowOff>
    </xdr:from>
    <xdr:to>
      <xdr:col>86</xdr:col>
      <xdr:colOff>25400</xdr:colOff>
      <xdr:row>78</xdr:row>
      <xdr:rowOff>57150</xdr:rowOff>
    </xdr:to>
    <xdr:cxnSp macro="">
      <xdr:nvCxnSpPr>
        <xdr:cNvPr id="654" name="直線コネクタ 653">
          <a:extLst>
            <a:ext uri="{FF2B5EF4-FFF2-40B4-BE49-F238E27FC236}">
              <a16:creationId xmlns:a16="http://schemas.microsoft.com/office/drawing/2014/main" id="{4B5F397E-9088-425F-B3FF-9D51C005C731}"/>
            </a:ext>
          </a:extLst>
        </xdr:cNvPr>
        <xdr:cNvCxnSpPr/>
      </xdr:nvCxnSpPr>
      <xdr:spPr>
        <a:xfrm>
          <a:off x="14907039" y="1369363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50165</xdr:rowOff>
    </xdr:from>
    <xdr:ext cx="404495" cy="248920"/>
    <xdr:sp macro="" textlink="">
      <xdr:nvSpPr>
        <xdr:cNvPr id="655" name="【消防施設】&#10;有形固定資産減価償却率平均値テキスト">
          <a:extLst>
            <a:ext uri="{FF2B5EF4-FFF2-40B4-BE49-F238E27FC236}">
              <a16:creationId xmlns:a16="http://schemas.microsoft.com/office/drawing/2014/main" id="{1BA4E552-A03D-4C04-A9F1-DF930D22455A}"/>
            </a:ext>
          </a:extLst>
        </xdr:cNvPr>
        <xdr:cNvSpPr txBox="1"/>
      </xdr:nvSpPr>
      <xdr:spPr>
        <a:xfrm>
          <a:off x="15034039" y="14386367"/>
          <a:ext cx="40449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70485</xdr:rowOff>
    </xdr:from>
    <xdr:to>
      <xdr:col>85</xdr:col>
      <xdr:colOff>174625</xdr:colOff>
      <xdr:row>83</xdr:row>
      <xdr:rowOff>3175</xdr:rowOff>
    </xdr:to>
    <xdr:sp macro="" textlink="">
      <xdr:nvSpPr>
        <xdr:cNvPr id="656" name="フローチャート: 判断 655">
          <a:extLst>
            <a:ext uri="{FF2B5EF4-FFF2-40B4-BE49-F238E27FC236}">
              <a16:creationId xmlns:a16="http://schemas.microsoft.com/office/drawing/2014/main" id="{EC26B9CA-2EB1-4398-8AAC-E2021D5242ED}"/>
            </a:ext>
          </a:extLst>
        </xdr:cNvPr>
        <xdr:cNvSpPr/>
      </xdr:nvSpPr>
      <xdr:spPr>
        <a:xfrm>
          <a:off x="14945139" y="14406687"/>
          <a:ext cx="98425" cy="10761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153670</xdr:rowOff>
    </xdr:to>
    <xdr:sp macro="" textlink="">
      <xdr:nvSpPr>
        <xdr:cNvPr id="657" name="フローチャート: 判断 656">
          <a:extLst>
            <a:ext uri="{FF2B5EF4-FFF2-40B4-BE49-F238E27FC236}">
              <a16:creationId xmlns:a16="http://schemas.microsoft.com/office/drawing/2014/main" id="{76D8516D-DD40-405B-8312-AE3F120689AA}"/>
            </a:ext>
          </a:extLst>
        </xdr:cNvPr>
        <xdr:cNvSpPr/>
      </xdr:nvSpPr>
      <xdr:spPr>
        <a:xfrm>
          <a:off x="14169224" y="14392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129540</xdr:rowOff>
    </xdr:to>
    <xdr:sp macro="" textlink="">
      <xdr:nvSpPr>
        <xdr:cNvPr id="658" name="フローチャート: 判断 657">
          <a:extLst>
            <a:ext uri="{FF2B5EF4-FFF2-40B4-BE49-F238E27FC236}">
              <a16:creationId xmlns:a16="http://schemas.microsoft.com/office/drawing/2014/main" id="{5092F6D4-B8A4-43DD-B303-8553293F81D4}"/>
            </a:ext>
          </a:extLst>
        </xdr:cNvPr>
        <xdr:cNvSpPr/>
      </xdr:nvSpPr>
      <xdr:spPr>
        <a:xfrm>
          <a:off x="13358081" y="14367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153035</xdr:rowOff>
    </xdr:from>
    <xdr:to>
      <xdr:col>72</xdr:col>
      <xdr:colOff>38100</xdr:colOff>
      <xdr:row>82</xdr:row>
      <xdr:rowOff>85725</xdr:rowOff>
    </xdr:to>
    <xdr:sp macro="" textlink="">
      <xdr:nvSpPr>
        <xdr:cNvPr id="659" name="フローチャート: 判断 658">
          <a:extLst>
            <a:ext uri="{FF2B5EF4-FFF2-40B4-BE49-F238E27FC236}">
              <a16:creationId xmlns:a16="http://schemas.microsoft.com/office/drawing/2014/main" id="{3D7A4481-4C0E-46CE-BFBB-52AA09CA7970}"/>
            </a:ext>
          </a:extLst>
        </xdr:cNvPr>
        <xdr:cNvSpPr/>
      </xdr:nvSpPr>
      <xdr:spPr>
        <a:xfrm>
          <a:off x="12546937" y="14314308"/>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147320</xdr:rowOff>
    </xdr:from>
    <xdr:to>
      <xdr:col>67</xdr:col>
      <xdr:colOff>101600</xdr:colOff>
      <xdr:row>82</xdr:row>
      <xdr:rowOff>80010</xdr:rowOff>
    </xdr:to>
    <xdr:sp macro="" textlink="">
      <xdr:nvSpPr>
        <xdr:cNvPr id="660" name="フローチャート: 判断 659">
          <a:extLst>
            <a:ext uri="{FF2B5EF4-FFF2-40B4-BE49-F238E27FC236}">
              <a16:creationId xmlns:a16="http://schemas.microsoft.com/office/drawing/2014/main" id="{6A6F853C-BF9B-4424-B0AA-BAB40B2A6A0B}"/>
            </a:ext>
          </a:extLst>
        </xdr:cNvPr>
        <xdr:cNvSpPr/>
      </xdr:nvSpPr>
      <xdr:spPr>
        <a:xfrm>
          <a:off x="11720223" y="14308593"/>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661" name="テキスト ボックス 660">
          <a:extLst>
            <a:ext uri="{FF2B5EF4-FFF2-40B4-BE49-F238E27FC236}">
              <a16:creationId xmlns:a16="http://schemas.microsoft.com/office/drawing/2014/main" id="{44FB4527-324D-4482-9964-DF957F92013A}"/>
            </a:ext>
          </a:extLst>
        </xdr:cNvPr>
        <xdr:cNvSpPr txBox="1"/>
      </xdr:nvSpPr>
      <xdr:spPr>
        <a:xfrm>
          <a:off x="1482101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662" name="テキスト ボックス 661">
          <a:extLst>
            <a:ext uri="{FF2B5EF4-FFF2-40B4-BE49-F238E27FC236}">
              <a16:creationId xmlns:a16="http://schemas.microsoft.com/office/drawing/2014/main" id="{3C196A6F-B8F0-4356-B29C-09404F030AE6}"/>
            </a:ext>
          </a:extLst>
        </xdr:cNvPr>
        <xdr:cNvSpPr txBox="1"/>
      </xdr:nvSpPr>
      <xdr:spPr>
        <a:xfrm>
          <a:off x="14045096"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663" name="テキスト ボックス 662">
          <a:extLst>
            <a:ext uri="{FF2B5EF4-FFF2-40B4-BE49-F238E27FC236}">
              <a16:creationId xmlns:a16="http://schemas.microsoft.com/office/drawing/2014/main" id="{E182AA1D-5C72-434B-A207-8A5B12B62D30}"/>
            </a:ext>
          </a:extLst>
        </xdr:cNvPr>
        <xdr:cNvSpPr txBox="1"/>
      </xdr:nvSpPr>
      <xdr:spPr>
        <a:xfrm>
          <a:off x="1323395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664" name="テキスト ボックス 663">
          <a:extLst>
            <a:ext uri="{FF2B5EF4-FFF2-40B4-BE49-F238E27FC236}">
              <a16:creationId xmlns:a16="http://schemas.microsoft.com/office/drawing/2014/main" id="{C2B4FF6B-BFBB-48C5-9DE3-A3A5F799EDEA}"/>
            </a:ext>
          </a:extLst>
        </xdr:cNvPr>
        <xdr:cNvSpPr txBox="1"/>
      </xdr:nvSpPr>
      <xdr:spPr>
        <a:xfrm>
          <a:off x="12419634"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665" name="テキスト ボックス 664">
          <a:extLst>
            <a:ext uri="{FF2B5EF4-FFF2-40B4-BE49-F238E27FC236}">
              <a16:creationId xmlns:a16="http://schemas.microsoft.com/office/drawing/2014/main" id="{84D047A8-311A-425A-B4A2-26C89FA17B3A}"/>
            </a:ext>
          </a:extLst>
        </xdr:cNvPr>
        <xdr:cNvSpPr txBox="1"/>
      </xdr:nvSpPr>
      <xdr:spPr>
        <a:xfrm>
          <a:off x="11596094"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7620</xdr:rowOff>
    </xdr:from>
    <xdr:to>
      <xdr:col>85</xdr:col>
      <xdr:colOff>174625</xdr:colOff>
      <xdr:row>82</xdr:row>
      <xdr:rowOff>105410</xdr:rowOff>
    </xdr:to>
    <xdr:sp macro="" textlink="">
      <xdr:nvSpPr>
        <xdr:cNvPr id="666" name="楕円 665">
          <a:extLst>
            <a:ext uri="{FF2B5EF4-FFF2-40B4-BE49-F238E27FC236}">
              <a16:creationId xmlns:a16="http://schemas.microsoft.com/office/drawing/2014/main" id="{15B8AE9B-E505-4944-8477-69EAD681BCE9}"/>
            </a:ext>
          </a:extLst>
        </xdr:cNvPr>
        <xdr:cNvSpPr/>
      </xdr:nvSpPr>
      <xdr:spPr>
        <a:xfrm>
          <a:off x="14945139" y="14343822"/>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29845</xdr:rowOff>
    </xdr:from>
    <xdr:ext cx="404495" cy="248920"/>
    <xdr:sp macro="" textlink="">
      <xdr:nvSpPr>
        <xdr:cNvPr id="667" name="【消防施設】&#10;有形固定資産減価償却率該当値テキスト">
          <a:extLst>
            <a:ext uri="{FF2B5EF4-FFF2-40B4-BE49-F238E27FC236}">
              <a16:creationId xmlns:a16="http://schemas.microsoft.com/office/drawing/2014/main" id="{FD28BB4E-6B9E-46D6-8C97-29610BAAF09C}"/>
            </a:ext>
          </a:extLst>
        </xdr:cNvPr>
        <xdr:cNvSpPr txBox="1"/>
      </xdr:nvSpPr>
      <xdr:spPr>
        <a:xfrm>
          <a:off x="15034039" y="14191118"/>
          <a:ext cx="404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154940</xdr:rowOff>
    </xdr:from>
    <xdr:to>
      <xdr:col>81</xdr:col>
      <xdr:colOff>101600</xdr:colOff>
      <xdr:row>82</xdr:row>
      <xdr:rowOff>87630</xdr:rowOff>
    </xdr:to>
    <xdr:sp macro="" textlink="">
      <xdr:nvSpPr>
        <xdr:cNvPr id="668" name="楕円 667">
          <a:extLst>
            <a:ext uri="{FF2B5EF4-FFF2-40B4-BE49-F238E27FC236}">
              <a16:creationId xmlns:a16="http://schemas.microsoft.com/office/drawing/2014/main" id="{A3234AA2-47A2-4C98-BE3E-2AC305B23069}"/>
            </a:ext>
          </a:extLst>
        </xdr:cNvPr>
        <xdr:cNvSpPr/>
      </xdr:nvSpPr>
      <xdr:spPr>
        <a:xfrm>
          <a:off x="14169224" y="14316213"/>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38735</xdr:rowOff>
    </xdr:from>
    <xdr:to>
      <xdr:col>85</xdr:col>
      <xdr:colOff>127000</xdr:colOff>
      <xdr:row>82</xdr:row>
      <xdr:rowOff>57150</xdr:rowOff>
    </xdr:to>
    <xdr:cxnSp macro="">
      <xdr:nvCxnSpPr>
        <xdr:cNvPr id="669" name="直線コネクタ 668">
          <a:extLst>
            <a:ext uri="{FF2B5EF4-FFF2-40B4-BE49-F238E27FC236}">
              <a16:creationId xmlns:a16="http://schemas.microsoft.com/office/drawing/2014/main" id="{710A06DE-04AA-4A13-861C-B13F3E12ABAC}"/>
            </a:ext>
          </a:extLst>
        </xdr:cNvPr>
        <xdr:cNvCxnSpPr/>
      </xdr:nvCxnSpPr>
      <xdr:spPr>
        <a:xfrm>
          <a:off x="14220024" y="14374937"/>
          <a:ext cx="77591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110490</xdr:rowOff>
    </xdr:from>
    <xdr:to>
      <xdr:col>76</xdr:col>
      <xdr:colOff>165100</xdr:colOff>
      <xdr:row>82</xdr:row>
      <xdr:rowOff>43180</xdr:rowOff>
    </xdr:to>
    <xdr:sp macro="" textlink="">
      <xdr:nvSpPr>
        <xdr:cNvPr id="670" name="楕円 669">
          <a:extLst>
            <a:ext uri="{FF2B5EF4-FFF2-40B4-BE49-F238E27FC236}">
              <a16:creationId xmlns:a16="http://schemas.microsoft.com/office/drawing/2014/main" id="{B04FA0F9-743D-40A3-A665-95197427762B}"/>
            </a:ext>
          </a:extLst>
        </xdr:cNvPr>
        <xdr:cNvSpPr/>
      </xdr:nvSpPr>
      <xdr:spPr>
        <a:xfrm>
          <a:off x="13358081" y="14271763"/>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160020</xdr:rowOff>
    </xdr:from>
    <xdr:to>
      <xdr:col>81</xdr:col>
      <xdr:colOff>50800</xdr:colOff>
      <xdr:row>82</xdr:row>
      <xdr:rowOff>38735</xdr:rowOff>
    </xdr:to>
    <xdr:cxnSp macro="">
      <xdr:nvCxnSpPr>
        <xdr:cNvPr id="671" name="直線コネクタ 670">
          <a:extLst>
            <a:ext uri="{FF2B5EF4-FFF2-40B4-BE49-F238E27FC236}">
              <a16:creationId xmlns:a16="http://schemas.microsoft.com/office/drawing/2014/main" id="{5569B65D-A63D-4457-8C70-C8B27F062A71}"/>
            </a:ext>
          </a:extLst>
        </xdr:cNvPr>
        <xdr:cNvCxnSpPr/>
      </xdr:nvCxnSpPr>
      <xdr:spPr>
        <a:xfrm>
          <a:off x="13408881" y="14321293"/>
          <a:ext cx="811143" cy="5364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66675</xdr:rowOff>
    </xdr:from>
    <xdr:to>
      <xdr:col>72</xdr:col>
      <xdr:colOff>38100</xdr:colOff>
      <xdr:row>81</xdr:row>
      <xdr:rowOff>164465</xdr:rowOff>
    </xdr:to>
    <xdr:sp macro="" textlink="">
      <xdr:nvSpPr>
        <xdr:cNvPr id="672" name="楕円 671">
          <a:extLst>
            <a:ext uri="{FF2B5EF4-FFF2-40B4-BE49-F238E27FC236}">
              <a16:creationId xmlns:a16="http://schemas.microsoft.com/office/drawing/2014/main" id="{530A732B-235D-4AAC-8BC9-F783EB740616}"/>
            </a:ext>
          </a:extLst>
        </xdr:cNvPr>
        <xdr:cNvSpPr/>
      </xdr:nvSpPr>
      <xdr:spPr>
        <a:xfrm>
          <a:off x="12546937" y="14227948"/>
          <a:ext cx="86029"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81</xdr:row>
      <xdr:rowOff>116205</xdr:rowOff>
    </xdr:from>
    <xdr:to>
      <xdr:col>76</xdr:col>
      <xdr:colOff>114300</xdr:colOff>
      <xdr:row>81</xdr:row>
      <xdr:rowOff>160020</xdr:rowOff>
    </xdr:to>
    <xdr:cxnSp macro="">
      <xdr:nvCxnSpPr>
        <xdr:cNvPr id="673" name="直線コネクタ 672">
          <a:extLst>
            <a:ext uri="{FF2B5EF4-FFF2-40B4-BE49-F238E27FC236}">
              <a16:creationId xmlns:a16="http://schemas.microsoft.com/office/drawing/2014/main" id="{09A9C2FC-5EB7-457A-88C9-1DE7F1A0D34A}"/>
            </a:ext>
          </a:extLst>
        </xdr:cNvPr>
        <xdr:cNvCxnSpPr/>
      </xdr:nvCxnSpPr>
      <xdr:spPr>
        <a:xfrm>
          <a:off x="12594562" y="14277478"/>
          <a:ext cx="814319"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31750</xdr:rowOff>
    </xdr:from>
    <xdr:to>
      <xdr:col>67</xdr:col>
      <xdr:colOff>101600</xdr:colOff>
      <xdr:row>81</xdr:row>
      <xdr:rowOff>129540</xdr:rowOff>
    </xdr:to>
    <xdr:sp macro="" textlink="">
      <xdr:nvSpPr>
        <xdr:cNvPr id="674" name="楕円 673">
          <a:extLst>
            <a:ext uri="{FF2B5EF4-FFF2-40B4-BE49-F238E27FC236}">
              <a16:creationId xmlns:a16="http://schemas.microsoft.com/office/drawing/2014/main" id="{43B6089C-223D-4F73-93E9-68BBF02A22DB}"/>
            </a:ext>
          </a:extLst>
        </xdr:cNvPr>
        <xdr:cNvSpPr/>
      </xdr:nvSpPr>
      <xdr:spPr>
        <a:xfrm>
          <a:off x="11720223" y="14193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80645</xdr:rowOff>
    </xdr:from>
    <xdr:to>
      <xdr:col>71</xdr:col>
      <xdr:colOff>174625</xdr:colOff>
      <xdr:row>81</xdr:row>
      <xdr:rowOff>116205</xdr:rowOff>
    </xdr:to>
    <xdr:cxnSp macro="">
      <xdr:nvCxnSpPr>
        <xdr:cNvPr id="675" name="直線コネクタ 674">
          <a:extLst>
            <a:ext uri="{FF2B5EF4-FFF2-40B4-BE49-F238E27FC236}">
              <a16:creationId xmlns:a16="http://schemas.microsoft.com/office/drawing/2014/main" id="{4EB51E3F-A9A3-41B2-971D-62441AE9F7FD}"/>
            </a:ext>
          </a:extLst>
        </xdr:cNvPr>
        <xdr:cNvCxnSpPr/>
      </xdr:nvCxnSpPr>
      <xdr:spPr>
        <a:xfrm>
          <a:off x="11771023" y="14241918"/>
          <a:ext cx="823539"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144780</xdr:rowOff>
    </xdr:from>
    <xdr:ext cx="405130" cy="249555"/>
    <xdr:sp macro="" textlink="">
      <xdr:nvSpPr>
        <xdr:cNvPr id="676" name="n_1aveValue【消防施設】&#10;有形固定資産減価償却率">
          <a:extLst>
            <a:ext uri="{FF2B5EF4-FFF2-40B4-BE49-F238E27FC236}">
              <a16:creationId xmlns:a16="http://schemas.microsoft.com/office/drawing/2014/main" id="{8963F9A7-9C3C-433D-9095-70F5AA953F05}"/>
            </a:ext>
          </a:extLst>
        </xdr:cNvPr>
        <xdr:cNvSpPr txBox="1"/>
      </xdr:nvSpPr>
      <xdr:spPr>
        <a:xfrm>
          <a:off x="14020331" y="14480982"/>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121285</xdr:rowOff>
    </xdr:from>
    <xdr:ext cx="405130" cy="248920"/>
    <xdr:sp macro="" textlink="">
      <xdr:nvSpPr>
        <xdr:cNvPr id="677" name="n_2aveValue【消防施設】&#10;有形固定資産減価償却率">
          <a:extLst>
            <a:ext uri="{FF2B5EF4-FFF2-40B4-BE49-F238E27FC236}">
              <a16:creationId xmlns:a16="http://schemas.microsoft.com/office/drawing/2014/main" id="{32D43D19-BB55-4ED9-9A20-D653A0A6DCB8}"/>
            </a:ext>
          </a:extLst>
        </xdr:cNvPr>
        <xdr:cNvSpPr txBox="1"/>
      </xdr:nvSpPr>
      <xdr:spPr>
        <a:xfrm>
          <a:off x="13221887" y="14457487"/>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76835</xdr:rowOff>
    </xdr:from>
    <xdr:ext cx="405130" cy="249555"/>
    <xdr:sp macro="" textlink="">
      <xdr:nvSpPr>
        <xdr:cNvPr id="678" name="n_3aveValue【消防施設】&#10;有形固定資産減価償却率">
          <a:extLst>
            <a:ext uri="{FF2B5EF4-FFF2-40B4-BE49-F238E27FC236}">
              <a16:creationId xmlns:a16="http://schemas.microsoft.com/office/drawing/2014/main" id="{BEA3C576-A35E-4C51-BC07-56C8CBCFD8EB}"/>
            </a:ext>
          </a:extLst>
        </xdr:cNvPr>
        <xdr:cNvSpPr txBox="1"/>
      </xdr:nvSpPr>
      <xdr:spPr>
        <a:xfrm>
          <a:off x="12410744" y="14413037"/>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71755</xdr:rowOff>
    </xdr:from>
    <xdr:ext cx="405130" cy="249555"/>
    <xdr:sp macro="" textlink="">
      <xdr:nvSpPr>
        <xdr:cNvPr id="679" name="n_4aveValue【消防施設】&#10;有形固定資産減価償却率">
          <a:extLst>
            <a:ext uri="{FF2B5EF4-FFF2-40B4-BE49-F238E27FC236}">
              <a16:creationId xmlns:a16="http://schemas.microsoft.com/office/drawing/2014/main" id="{FDEB7AEB-9EB1-43A7-B4C4-1266027F504C}"/>
            </a:ext>
          </a:extLst>
        </xdr:cNvPr>
        <xdr:cNvSpPr txBox="1"/>
      </xdr:nvSpPr>
      <xdr:spPr>
        <a:xfrm>
          <a:off x="11584029" y="14407957"/>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103505</xdr:rowOff>
    </xdr:from>
    <xdr:ext cx="405130" cy="249555"/>
    <xdr:sp macro="" textlink="">
      <xdr:nvSpPr>
        <xdr:cNvPr id="680" name="n_1mainValue【消防施設】&#10;有形固定資産減価償却率">
          <a:extLst>
            <a:ext uri="{FF2B5EF4-FFF2-40B4-BE49-F238E27FC236}">
              <a16:creationId xmlns:a16="http://schemas.microsoft.com/office/drawing/2014/main" id="{7D40A355-563B-4B48-899F-93BFF3450510}"/>
            </a:ext>
          </a:extLst>
        </xdr:cNvPr>
        <xdr:cNvSpPr txBox="1"/>
      </xdr:nvSpPr>
      <xdr:spPr>
        <a:xfrm>
          <a:off x="14020331" y="14089849"/>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59690</xdr:rowOff>
    </xdr:from>
    <xdr:ext cx="405130" cy="248920"/>
    <xdr:sp macro="" textlink="">
      <xdr:nvSpPr>
        <xdr:cNvPr id="681" name="n_2mainValue【消防施設】&#10;有形固定資産減価償却率">
          <a:extLst>
            <a:ext uri="{FF2B5EF4-FFF2-40B4-BE49-F238E27FC236}">
              <a16:creationId xmlns:a16="http://schemas.microsoft.com/office/drawing/2014/main" id="{71B7F6E2-3ECE-4E1C-964A-E0C11BF98C3C}"/>
            </a:ext>
          </a:extLst>
        </xdr:cNvPr>
        <xdr:cNvSpPr txBox="1"/>
      </xdr:nvSpPr>
      <xdr:spPr>
        <a:xfrm>
          <a:off x="13221887" y="14046034"/>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15240</xdr:rowOff>
    </xdr:from>
    <xdr:ext cx="405130" cy="249555"/>
    <xdr:sp macro="" textlink="">
      <xdr:nvSpPr>
        <xdr:cNvPr id="682" name="n_3mainValue【消防施設】&#10;有形固定資産減価償却率">
          <a:extLst>
            <a:ext uri="{FF2B5EF4-FFF2-40B4-BE49-F238E27FC236}">
              <a16:creationId xmlns:a16="http://schemas.microsoft.com/office/drawing/2014/main" id="{FAD520EE-B9BE-4D89-BE47-360D6CB43DF0}"/>
            </a:ext>
          </a:extLst>
        </xdr:cNvPr>
        <xdr:cNvSpPr txBox="1"/>
      </xdr:nvSpPr>
      <xdr:spPr>
        <a:xfrm>
          <a:off x="12410744" y="14001584"/>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145415</xdr:rowOff>
    </xdr:from>
    <xdr:ext cx="405130" cy="249555"/>
    <xdr:sp macro="" textlink="">
      <xdr:nvSpPr>
        <xdr:cNvPr id="683" name="n_4mainValue【消防施設】&#10;有形固定資産減価償却率">
          <a:extLst>
            <a:ext uri="{FF2B5EF4-FFF2-40B4-BE49-F238E27FC236}">
              <a16:creationId xmlns:a16="http://schemas.microsoft.com/office/drawing/2014/main" id="{E9975A43-E482-48DB-823A-DA4270DFABA0}"/>
            </a:ext>
          </a:extLst>
        </xdr:cNvPr>
        <xdr:cNvSpPr txBox="1"/>
      </xdr:nvSpPr>
      <xdr:spPr>
        <a:xfrm>
          <a:off x="11584029" y="13956831"/>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684" name="正方形/長方形 683">
          <a:extLst>
            <a:ext uri="{FF2B5EF4-FFF2-40B4-BE49-F238E27FC236}">
              <a16:creationId xmlns:a16="http://schemas.microsoft.com/office/drawing/2014/main" id="{D336675B-DDE8-4B3B-9CB2-F0891D55782D}"/>
            </a:ext>
          </a:extLst>
        </xdr:cNvPr>
        <xdr:cNvSpPr/>
      </xdr:nvSpPr>
      <xdr:spPr>
        <a:xfrm>
          <a:off x="16793155" y="12033885"/>
          <a:ext cx="4350688" cy="6508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685" name="正方形/長方形 684">
          <a:extLst>
            <a:ext uri="{FF2B5EF4-FFF2-40B4-BE49-F238E27FC236}">
              <a16:creationId xmlns:a16="http://schemas.microsoft.com/office/drawing/2014/main" id="{E53F3CBB-21F8-4809-9C4B-9DE93A60D7F3}"/>
            </a:ext>
          </a:extLst>
        </xdr:cNvPr>
        <xdr:cNvSpPr/>
      </xdr:nvSpPr>
      <xdr:spPr>
        <a:xfrm>
          <a:off x="16920155" y="12709470"/>
          <a:ext cx="1399429"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686" name="正方形/長方形 685">
          <a:extLst>
            <a:ext uri="{FF2B5EF4-FFF2-40B4-BE49-F238E27FC236}">
              <a16:creationId xmlns:a16="http://schemas.microsoft.com/office/drawing/2014/main" id="{9DE32609-B44D-4F5C-BC87-4FAD7E925694}"/>
            </a:ext>
          </a:extLst>
        </xdr:cNvPr>
        <xdr:cNvSpPr/>
      </xdr:nvSpPr>
      <xdr:spPr>
        <a:xfrm>
          <a:off x="16920155" y="12914878"/>
          <a:ext cx="1399429"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687" name="正方形/長方形 686">
          <a:extLst>
            <a:ext uri="{FF2B5EF4-FFF2-40B4-BE49-F238E27FC236}">
              <a16:creationId xmlns:a16="http://schemas.microsoft.com/office/drawing/2014/main" id="{DC92CAB7-DCE0-4E4E-B2CA-2BD5035ADAB7}"/>
            </a:ext>
          </a:extLst>
        </xdr:cNvPr>
        <xdr:cNvSpPr/>
      </xdr:nvSpPr>
      <xdr:spPr>
        <a:xfrm>
          <a:off x="17842727"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688" name="正方形/長方形 687">
          <a:extLst>
            <a:ext uri="{FF2B5EF4-FFF2-40B4-BE49-F238E27FC236}">
              <a16:creationId xmlns:a16="http://schemas.microsoft.com/office/drawing/2014/main" id="{7F0FCF9F-7C8A-4173-9743-791394751A56}"/>
            </a:ext>
          </a:extLst>
        </xdr:cNvPr>
        <xdr:cNvSpPr/>
      </xdr:nvSpPr>
      <xdr:spPr>
        <a:xfrm>
          <a:off x="17842727"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689" name="正方形/長方形 688">
          <a:extLst>
            <a:ext uri="{FF2B5EF4-FFF2-40B4-BE49-F238E27FC236}">
              <a16:creationId xmlns:a16="http://schemas.microsoft.com/office/drawing/2014/main" id="{8A71A3B1-442C-44D8-801D-A07E2BA8391B}"/>
            </a:ext>
          </a:extLst>
        </xdr:cNvPr>
        <xdr:cNvSpPr/>
      </xdr:nvSpPr>
      <xdr:spPr>
        <a:xfrm>
          <a:off x="18892299" y="12709470"/>
          <a:ext cx="1399430" cy="26413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690" name="正方形/長方形 689">
          <a:extLst>
            <a:ext uri="{FF2B5EF4-FFF2-40B4-BE49-F238E27FC236}">
              <a16:creationId xmlns:a16="http://schemas.microsoft.com/office/drawing/2014/main" id="{2BC8D7DF-E303-479E-ACFD-03B991BD4310}"/>
            </a:ext>
          </a:extLst>
        </xdr:cNvPr>
        <xdr:cNvSpPr/>
      </xdr:nvSpPr>
      <xdr:spPr>
        <a:xfrm>
          <a:off x="18892299" y="12914878"/>
          <a:ext cx="1399430" cy="26413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691" name="正方形/長方形 690">
          <a:extLst>
            <a:ext uri="{FF2B5EF4-FFF2-40B4-BE49-F238E27FC236}">
              <a16:creationId xmlns:a16="http://schemas.microsoft.com/office/drawing/2014/main" id="{97891288-955E-48AA-B747-5D2AFC2F57F4}"/>
            </a:ext>
          </a:extLst>
        </xdr:cNvPr>
        <xdr:cNvSpPr/>
      </xdr:nvSpPr>
      <xdr:spPr>
        <a:xfrm>
          <a:off x="16793155" y="13203776"/>
          <a:ext cx="4350688" cy="232868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692" name="テキスト ボックス 691">
          <a:extLst>
            <a:ext uri="{FF2B5EF4-FFF2-40B4-BE49-F238E27FC236}">
              <a16:creationId xmlns:a16="http://schemas.microsoft.com/office/drawing/2014/main" id="{008BB149-41F9-4210-BD3A-99AF11A447B1}"/>
            </a:ext>
          </a:extLst>
        </xdr:cNvPr>
        <xdr:cNvSpPr txBox="1"/>
      </xdr:nvSpPr>
      <xdr:spPr>
        <a:xfrm>
          <a:off x="16770626" y="13009797"/>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693" name="直線コネクタ 692">
          <a:extLst>
            <a:ext uri="{FF2B5EF4-FFF2-40B4-BE49-F238E27FC236}">
              <a16:creationId xmlns:a16="http://schemas.microsoft.com/office/drawing/2014/main" id="{4008C9E7-BED0-4C12-B2C4-7F5CD24BCF9C}"/>
            </a:ext>
          </a:extLst>
        </xdr:cNvPr>
        <xdr:cNvCxnSpPr/>
      </xdr:nvCxnSpPr>
      <xdr:spPr>
        <a:xfrm>
          <a:off x="16793155" y="1553245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162560</xdr:rowOff>
    </xdr:from>
    <xdr:to>
      <xdr:col>120</xdr:col>
      <xdr:colOff>114300</xdr:colOff>
      <xdr:row>86</xdr:row>
      <xdr:rowOff>162560</xdr:rowOff>
    </xdr:to>
    <xdr:cxnSp macro="">
      <xdr:nvCxnSpPr>
        <xdr:cNvPr id="694" name="直線コネクタ 693">
          <a:extLst>
            <a:ext uri="{FF2B5EF4-FFF2-40B4-BE49-F238E27FC236}">
              <a16:creationId xmlns:a16="http://schemas.microsoft.com/office/drawing/2014/main" id="{FEE8B0F5-5B37-4EDB-923F-D2C45FC0D537}"/>
            </a:ext>
          </a:extLst>
        </xdr:cNvPr>
        <xdr:cNvCxnSpPr/>
      </xdr:nvCxnSpPr>
      <xdr:spPr>
        <a:xfrm>
          <a:off x="16793155" y="1519847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6725" cy="248920"/>
    <xdr:sp macro="" textlink="">
      <xdr:nvSpPr>
        <xdr:cNvPr id="695" name="テキスト ボックス 694">
          <a:extLst>
            <a:ext uri="{FF2B5EF4-FFF2-40B4-BE49-F238E27FC236}">
              <a16:creationId xmlns:a16="http://schemas.microsoft.com/office/drawing/2014/main" id="{8FE03BE5-D64E-4E97-97FC-DCC2C1F6236D}"/>
            </a:ext>
          </a:extLst>
        </xdr:cNvPr>
        <xdr:cNvSpPr txBox="1"/>
      </xdr:nvSpPr>
      <xdr:spPr>
        <a:xfrm>
          <a:off x="16372509" y="15061952"/>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12700</xdr:rowOff>
    </xdr:from>
    <xdr:to>
      <xdr:col>120</xdr:col>
      <xdr:colOff>114300</xdr:colOff>
      <xdr:row>85</xdr:row>
      <xdr:rowOff>12700</xdr:rowOff>
    </xdr:to>
    <xdr:cxnSp macro="">
      <xdr:nvCxnSpPr>
        <xdr:cNvPr id="696" name="直線コネクタ 695">
          <a:extLst>
            <a:ext uri="{FF2B5EF4-FFF2-40B4-BE49-F238E27FC236}">
              <a16:creationId xmlns:a16="http://schemas.microsoft.com/office/drawing/2014/main" id="{53A7DA9E-57FB-4BD8-839B-F5ED34BDF273}"/>
            </a:ext>
          </a:extLst>
        </xdr:cNvPr>
        <xdr:cNvCxnSpPr/>
      </xdr:nvCxnSpPr>
      <xdr:spPr>
        <a:xfrm>
          <a:off x="16793155" y="148736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40640</xdr:rowOff>
    </xdr:from>
    <xdr:ext cx="466725" cy="249555"/>
    <xdr:sp macro="" textlink="">
      <xdr:nvSpPr>
        <xdr:cNvPr id="697" name="テキスト ボックス 696">
          <a:extLst>
            <a:ext uri="{FF2B5EF4-FFF2-40B4-BE49-F238E27FC236}">
              <a16:creationId xmlns:a16="http://schemas.microsoft.com/office/drawing/2014/main" id="{48C953EA-4843-4242-98D6-2CECC584CE0E}"/>
            </a:ext>
          </a:extLst>
        </xdr:cNvPr>
        <xdr:cNvSpPr txBox="1"/>
      </xdr:nvSpPr>
      <xdr:spPr>
        <a:xfrm>
          <a:off x="16372509" y="14726699"/>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28575</xdr:rowOff>
    </xdr:from>
    <xdr:to>
      <xdr:col>120</xdr:col>
      <xdr:colOff>114300</xdr:colOff>
      <xdr:row>83</xdr:row>
      <xdr:rowOff>28575</xdr:rowOff>
    </xdr:to>
    <xdr:cxnSp macro="">
      <xdr:nvCxnSpPr>
        <xdr:cNvPr id="698" name="直線コネクタ 697">
          <a:extLst>
            <a:ext uri="{FF2B5EF4-FFF2-40B4-BE49-F238E27FC236}">
              <a16:creationId xmlns:a16="http://schemas.microsoft.com/office/drawing/2014/main" id="{80E6D989-F89C-45C4-B8F7-D947D9EBB8BF}"/>
            </a:ext>
          </a:extLst>
        </xdr:cNvPr>
        <xdr:cNvCxnSpPr/>
      </xdr:nvCxnSpPr>
      <xdr:spPr>
        <a:xfrm>
          <a:off x="16793155" y="1453970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57150</xdr:rowOff>
    </xdr:from>
    <xdr:ext cx="466725" cy="248920"/>
    <xdr:sp macro="" textlink="">
      <xdr:nvSpPr>
        <xdr:cNvPr id="699" name="テキスト ボックス 698">
          <a:extLst>
            <a:ext uri="{FF2B5EF4-FFF2-40B4-BE49-F238E27FC236}">
              <a16:creationId xmlns:a16="http://schemas.microsoft.com/office/drawing/2014/main" id="{94759618-85D0-490B-9465-F8258DAA19C8}"/>
            </a:ext>
          </a:extLst>
        </xdr:cNvPr>
        <xdr:cNvSpPr txBox="1"/>
      </xdr:nvSpPr>
      <xdr:spPr>
        <a:xfrm>
          <a:off x="16372509" y="14393352"/>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44450</xdr:rowOff>
    </xdr:from>
    <xdr:to>
      <xdr:col>120</xdr:col>
      <xdr:colOff>114300</xdr:colOff>
      <xdr:row>81</xdr:row>
      <xdr:rowOff>44450</xdr:rowOff>
    </xdr:to>
    <xdr:cxnSp macro="">
      <xdr:nvCxnSpPr>
        <xdr:cNvPr id="700" name="直線コネクタ 699">
          <a:extLst>
            <a:ext uri="{FF2B5EF4-FFF2-40B4-BE49-F238E27FC236}">
              <a16:creationId xmlns:a16="http://schemas.microsoft.com/office/drawing/2014/main" id="{D02E0B2C-ABBC-4FFF-AFD2-F4F3488CFFD6}"/>
            </a:ext>
          </a:extLst>
        </xdr:cNvPr>
        <xdr:cNvCxnSpPr/>
      </xdr:nvCxnSpPr>
      <xdr:spPr>
        <a:xfrm>
          <a:off x="16793155" y="1420572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72390</xdr:rowOff>
    </xdr:from>
    <xdr:ext cx="466725" cy="249555"/>
    <xdr:sp macro="" textlink="">
      <xdr:nvSpPr>
        <xdr:cNvPr id="701" name="テキスト ボックス 700">
          <a:extLst>
            <a:ext uri="{FF2B5EF4-FFF2-40B4-BE49-F238E27FC236}">
              <a16:creationId xmlns:a16="http://schemas.microsoft.com/office/drawing/2014/main" id="{C825EF67-282D-481F-94AE-D0637BFA41E2}"/>
            </a:ext>
          </a:extLst>
        </xdr:cNvPr>
        <xdr:cNvSpPr txBox="1"/>
      </xdr:nvSpPr>
      <xdr:spPr>
        <a:xfrm>
          <a:off x="16372509" y="14058734"/>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60960</xdr:rowOff>
    </xdr:from>
    <xdr:to>
      <xdr:col>120</xdr:col>
      <xdr:colOff>114300</xdr:colOff>
      <xdr:row>79</xdr:row>
      <xdr:rowOff>60960</xdr:rowOff>
    </xdr:to>
    <xdr:cxnSp macro="">
      <xdr:nvCxnSpPr>
        <xdr:cNvPr id="702" name="直線コネクタ 701">
          <a:extLst>
            <a:ext uri="{FF2B5EF4-FFF2-40B4-BE49-F238E27FC236}">
              <a16:creationId xmlns:a16="http://schemas.microsoft.com/office/drawing/2014/main" id="{76DDEB3E-DA98-4623-B7A3-3801C790381D}"/>
            </a:ext>
          </a:extLst>
        </xdr:cNvPr>
        <xdr:cNvCxnSpPr/>
      </xdr:nvCxnSpPr>
      <xdr:spPr>
        <a:xfrm>
          <a:off x="16793155" y="138723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88900</xdr:rowOff>
    </xdr:from>
    <xdr:ext cx="466725" cy="248920"/>
    <xdr:sp macro="" textlink="">
      <xdr:nvSpPr>
        <xdr:cNvPr id="703" name="テキスト ボックス 702">
          <a:extLst>
            <a:ext uri="{FF2B5EF4-FFF2-40B4-BE49-F238E27FC236}">
              <a16:creationId xmlns:a16="http://schemas.microsoft.com/office/drawing/2014/main" id="{5670997F-004F-4ED2-9B57-D04AD99CDDAD}"/>
            </a:ext>
          </a:extLst>
        </xdr:cNvPr>
        <xdr:cNvSpPr txBox="1"/>
      </xdr:nvSpPr>
      <xdr:spPr>
        <a:xfrm>
          <a:off x="16372509" y="1372538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75565</xdr:rowOff>
    </xdr:from>
    <xdr:to>
      <xdr:col>120</xdr:col>
      <xdr:colOff>114300</xdr:colOff>
      <xdr:row>77</xdr:row>
      <xdr:rowOff>75565</xdr:rowOff>
    </xdr:to>
    <xdr:cxnSp macro="">
      <xdr:nvCxnSpPr>
        <xdr:cNvPr id="704" name="直線コネクタ 703">
          <a:extLst>
            <a:ext uri="{FF2B5EF4-FFF2-40B4-BE49-F238E27FC236}">
              <a16:creationId xmlns:a16="http://schemas.microsoft.com/office/drawing/2014/main" id="{99EF8F0E-9633-4A0A-9487-0419B1E5C66A}"/>
            </a:ext>
          </a:extLst>
        </xdr:cNvPr>
        <xdr:cNvCxnSpPr/>
      </xdr:nvCxnSpPr>
      <xdr:spPr>
        <a:xfrm>
          <a:off x="16793155" y="1353712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104140</xdr:rowOff>
    </xdr:from>
    <xdr:ext cx="466725" cy="249555"/>
    <xdr:sp macro="" textlink="">
      <xdr:nvSpPr>
        <xdr:cNvPr id="705" name="テキスト ボックス 704">
          <a:extLst>
            <a:ext uri="{FF2B5EF4-FFF2-40B4-BE49-F238E27FC236}">
              <a16:creationId xmlns:a16="http://schemas.microsoft.com/office/drawing/2014/main" id="{CCD2FCEF-5D38-4888-B82C-C40634B7BA31}"/>
            </a:ext>
          </a:extLst>
        </xdr:cNvPr>
        <xdr:cNvSpPr txBox="1"/>
      </xdr:nvSpPr>
      <xdr:spPr>
        <a:xfrm>
          <a:off x="16372509" y="1339077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706" name="直線コネクタ 705">
          <a:extLst>
            <a:ext uri="{FF2B5EF4-FFF2-40B4-BE49-F238E27FC236}">
              <a16:creationId xmlns:a16="http://schemas.microsoft.com/office/drawing/2014/main" id="{E34D4158-956F-4DE0-9F6D-F15E214A94C6}"/>
            </a:ext>
          </a:extLst>
        </xdr:cNvPr>
        <xdr:cNvCxnSpPr/>
      </xdr:nvCxnSpPr>
      <xdr:spPr>
        <a:xfrm>
          <a:off x="16793155" y="132037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6725" cy="248920"/>
    <xdr:sp macro="" textlink="">
      <xdr:nvSpPr>
        <xdr:cNvPr id="707" name="テキスト ボックス 706">
          <a:extLst>
            <a:ext uri="{FF2B5EF4-FFF2-40B4-BE49-F238E27FC236}">
              <a16:creationId xmlns:a16="http://schemas.microsoft.com/office/drawing/2014/main" id="{8A53799A-C90E-4E7A-8F2D-C129EB7105A6}"/>
            </a:ext>
          </a:extLst>
        </xdr:cNvPr>
        <xdr:cNvSpPr txBox="1"/>
      </xdr:nvSpPr>
      <xdr:spPr>
        <a:xfrm>
          <a:off x="16372509" y="13056787"/>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708" name="【消防施設】&#10;一人当たり面積グラフ枠">
          <a:extLst>
            <a:ext uri="{FF2B5EF4-FFF2-40B4-BE49-F238E27FC236}">
              <a16:creationId xmlns:a16="http://schemas.microsoft.com/office/drawing/2014/main" id="{592023FA-E17F-489C-A001-677C1C093C84}"/>
            </a:ext>
          </a:extLst>
        </xdr:cNvPr>
        <xdr:cNvSpPr/>
      </xdr:nvSpPr>
      <xdr:spPr>
        <a:xfrm>
          <a:off x="16793155" y="13203776"/>
          <a:ext cx="4350688" cy="232868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38735</xdr:rowOff>
    </xdr:from>
    <xdr:to>
      <xdr:col>116</xdr:col>
      <xdr:colOff>62865</xdr:colOff>
      <xdr:row>86</xdr:row>
      <xdr:rowOff>142240</xdr:rowOff>
    </xdr:to>
    <xdr:cxnSp macro="">
      <xdr:nvCxnSpPr>
        <xdr:cNvPr id="709" name="直線コネクタ 708">
          <a:extLst>
            <a:ext uri="{FF2B5EF4-FFF2-40B4-BE49-F238E27FC236}">
              <a16:creationId xmlns:a16="http://schemas.microsoft.com/office/drawing/2014/main" id="{4481A367-35A1-4450-B7DC-189FBCF05AC3}"/>
            </a:ext>
          </a:extLst>
        </xdr:cNvPr>
        <xdr:cNvCxnSpPr/>
      </xdr:nvCxnSpPr>
      <xdr:spPr>
        <a:xfrm flipV="1">
          <a:off x="20354594" y="13675222"/>
          <a:ext cx="0" cy="1502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146050</xdr:rowOff>
    </xdr:from>
    <xdr:ext cx="469265" cy="249555"/>
    <xdr:sp macro="" textlink="">
      <xdr:nvSpPr>
        <xdr:cNvPr id="710" name="【消防施設】&#10;一人当たり面積最小値テキスト">
          <a:extLst>
            <a:ext uri="{FF2B5EF4-FFF2-40B4-BE49-F238E27FC236}">
              <a16:creationId xmlns:a16="http://schemas.microsoft.com/office/drawing/2014/main" id="{4CA8789D-AAE2-463E-8E6B-E05BEEC308AF}"/>
            </a:ext>
          </a:extLst>
        </xdr:cNvPr>
        <xdr:cNvSpPr txBox="1"/>
      </xdr:nvSpPr>
      <xdr:spPr>
        <a:xfrm>
          <a:off x="20393329" y="1518196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142240</xdr:rowOff>
    </xdr:from>
    <xdr:to>
      <xdr:col>116</xdr:col>
      <xdr:colOff>152400</xdr:colOff>
      <xdr:row>86</xdr:row>
      <xdr:rowOff>142240</xdr:rowOff>
    </xdr:to>
    <xdr:cxnSp macro="">
      <xdr:nvCxnSpPr>
        <xdr:cNvPr id="711" name="直線コネクタ 710">
          <a:extLst>
            <a:ext uri="{FF2B5EF4-FFF2-40B4-BE49-F238E27FC236}">
              <a16:creationId xmlns:a16="http://schemas.microsoft.com/office/drawing/2014/main" id="{009A815E-46DF-4ECD-B0E7-A92285EB603F}"/>
            </a:ext>
          </a:extLst>
        </xdr:cNvPr>
        <xdr:cNvCxnSpPr/>
      </xdr:nvCxnSpPr>
      <xdr:spPr>
        <a:xfrm>
          <a:off x="20281900" y="1517815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152400</xdr:rowOff>
    </xdr:from>
    <xdr:ext cx="469265" cy="248920"/>
    <xdr:sp macro="" textlink="">
      <xdr:nvSpPr>
        <xdr:cNvPr id="712" name="【消防施設】&#10;一人当たり面積最大値テキスト">
          <a:extLst>
            <a:ext uri="{FF2B5EF4-FFF2-40B4-BE49-F238E27FC236}">
              <a16:creationId xmlns:a16="http://schemas.microsoft.com/office/drawing/2014/main" id="{F55E6067-7AE3-4175-AEA9-7D86233C233C}"/>
            </a:ext>
          </a:extLst>
        </xdr:cNvPr>
        <xdr:cNvSpPr txBox="1"/>
      </xdr:nvSpPr>
      <xdr:spPr>
        <a:xfrm>
          <a:off x="20393329" y="13439030"/>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38735</xdr:rowOff>
    </xdr:from>
    <xdr:to>
      <xdr:col>116</xdr:col>
      <xdr:colOff>152400</xdr:colOff>
      <xdr:row>78</xdr:row>
      <xdr:rowOff>38735</xdr:rowOff>
    </xdr:to>
    <xdr:cxnSp macro="">
      <xdr:nvCxnSpPr>
        <xdr:cNvPr id="713" name="直線コネクタ 712">
          <a:extLst>
            <a:ext uri="{FF2B5EF4-FFF2-40B4-BE49-F238E27FC236}">
              <a16:creationId xmlns:a16="http://schemas.microsoft.com/office/drawing/2014/main" id="{9255DA61-862F-4876-89B1-184E365FD106}"/>
            </a:ext>
          </a:extLst>
        </xdr:cNvPr>
        <xdr:cNvCxnSpPr/>
      </xdr:nvCxnSpPr>
      <xdr:spPr>
        <a:xfrm>
          <a:off x="20281900" y="1367522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164465</xdr:rowOff>
    </xdr:from>
    <xdr:ext cx="469265" cy="248920"/>
    <xdr:sp macro="" textlink="">
      <xdr:nvSpPr>
        <xdr:cNvPr id="714" name="【消防施設】&#10;一人当たり面積平均値テキスト">
          <a:extLst>
            <a:ext uri="{FF2B5EF4-FFF2-40B4-BE49-F238E27FC236}">
              <a16:creationId xmlns:a16="http://schemas.microsoft.com/office/drawing/2014/main" id="{391ACD13-50D6-427D-8A64-29BCBA8D2188}"/>
            </a:ext>
          </a:extLst>
        </xdr:cNvPr>
        <xdr:cNvSpPr txBox="1"/>
      </xdr:nvSpPr>
      <xdr:spPr>
        <a:xfrm>
          <a:off x="20393329" y="14850524"/>
          <a:ext cx="46926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142240</xdr:rowOff>
    </xdr:from>
    <xdr:to>
      <xdr:col>116</xdr:col>
      <xdr:colOff>114300</xdr:colOff>
      <xdr:row>86</xdr:row>
      <xdr:rowOff>74930</xdr:rowOff>
    </xdr:to>
    <xdr:sp macro="" textlink="">
      <xdr:nvSpPr>
        <xdr:cNvPr id="715" name="フローチャート: 判断 714">
          <a:extLst>
            <a:ext uri="{FF2B5EF4-FFF2-40B4-BE49-F238E27FC236}">
              <a16:creationId xmlns:a16="http://schemas.microsoft.com/office/drawing/2014/main" id="{B19E5148-C0D2-4767-885B-091F88E5F272}"/>
            </a:ext>
          </a:extLst>
        </xdr:cNvPr>
        <xdr:cNvSpPr/>
      </xdr:nvSpPr>
      <xdr:spPr>
        <a:xfrm>
          <a:off x="20304429" y="15003228"/>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145415</xdr:rowOff>
    </xdr:from>
    <xdr:to>
      <xdr:col>112</xdr:col>
      <xdr:colOff>38100</xdr:colOff>
      <xdr:row>86</xdr:row>
      <xdr:rowOff>78105</xdr:rowOff>
    </xdr:to>
    <xdr:sp macro="" textlink="">
      <xdr:nvSpPr>
        <xdr:cNvPr id="716" name="フローチャート: 判断 715">
          <a:extLst>
            <a:ext uri="{FF2B5EF4-FFF2-40B4-BE49-F238E27FC236}">
              <a16:creationId xmlns:a16="http://schemas.microsoft.com/office/drawing/2014/main" id="{9D1EF656-076C-4026-B4FE-DF1E2A02ABFF}"/>
            </a:ext>
          </a:extLst>
        </xdr:cNvPr>
        <xdr:cNvSpPr/>
      </xdr:nvSpPr>
      <xdr:spPr>
        <a:xfrm>
          <a:off x="19544085" y="15006403"/>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147320</xdr:rowOff>
    </xdr:from>
    <xdr:to>
      <xdr:col>107</xdr:col>
      <xdr:colOff>101600</xdr:colOff>
      <xdr:row>86</xdr:row>
      <xdr:rowOff>80010</xdr:rowOff>
    </xdr:to>
    <xdr:sp macro="" textlink="">
      <xdr:nvSpPr>
        <xdr:cNvPr id="717" name="フローチャート: 判断 716">
          <a:extLst>
            <a:ext uri="{FF2B5EF4-FFF2-40B4-BE49-F238E27FC236}">
              <a16:creationId xmlns:a16="http://schemas.microsoft.com/office/drawing/2014/main" id="{47B58E56-CAFF-413F-8C16-4F930234537A}"/>
            </a:ext>
          </a:extLst>
        </xdr:cNvPr>
        <xdr:cNvSpPr/>
      </xdr:nvSpPr>
      <xdr:spPr>
        <a:xfrm>
          <a:off x="18717370" y="15008308"/>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143510</xdr:rowOff>
    </xdr:from>
    <xdr:to>
      <xdr:col>102</xdr:col>
      <xdr:colOff>165100</xdr:colOff>
      <xdr:row>86</xdr:row>
      <xdr:rowOff>76200</xdr:rowOff>
    </xdr:to>
    <xdr:sp macro="" textlink="">
      <xdr:nvSpPr>
        <xdr:cNvPr id="718" name="フローチャート: 判断 717">
          <a:extLst>
            <a:ext uri="{FF2B5EF4-FFF2-40B4-BE49-F238E27FC236}">
              <a16:creationId xmlns:a16="http://schemas.microsoft.com/office/drawing/2014/main" id="{CFC0C616-2398-444A-8F0B-907E4A7AEA2F}"/>
            </a:ext>
          </a:extLst>
        </xdr:cNvPr>
        <xdr:cNvSpPr/>
      </xdr:nvSpPr>
      <xdr:spPr>
        <a:xfrm>
          <a:off x="17906227" y="15004498"/>
          <a:ext cx="101600"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151765</xdr:rowOff>
    </xdr:from>
    <xdr:to>
      <xdr:col>98</xdr:col>
      <xdr:colOff>38100</xdr:colOff>
      <xdr:row>86</xdr:row>
      <xdr:rowOff>84455</xdr:rowOff>
    </xdr:to>
    <xdr:sp macro="" textlink="">
      <xdr:nvSpPr>
        <xdr:cNvPr id="719" name="フローチャート: 判断 718">
          <a:extLst>
            <a:ext uri="{FF2B5EF4-FFF2-40B4-BE49-F238E27FC236}">
              <a16:creationId xmlns:a16="http://schemas.microsoft.com/office/drawing/2014/main" id="{485FA894-7868-4552-8F6B-B07977BF877D}"/>
            </a:ext>
          </a:extLst>
        </xdr:cNvPr>
        <xdr:cNvSpPr/>
      </xdr:nvSpPr>
      <xdr:spPr>
        <a:xfrm>
          <a:off x="17095083" y="15012753"/>
          <a:ext cx="86029" cy="10761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720" name="テキスト ボックス 719">
          <a:extLst>
            <a:ext uri="{FF2B5EF4-FFF2-40B4-BE49-F238E27FC236}">
              <a16:creationId xmlns:a16="http://schemas.microsoft.com/office/drawing/2014/main" id="{4AA8DBE8-E365-4C01-AD91-F4A521DD1C46}"/>
            </a:ext>
          </a:extLst>
        </xdr:cNvPr>
        <xdr:cNvSpPr txBox="1"/>
      </xdr:nvSpPr>
      <xdr:spPr>
        <a:xfrm>
          <a:off x="2018030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721" name="テキスト ボックス 720">
          <a:extLst>
            <a:ext uri="{FF2B5EF4-FFF2-40B4-BE49-F238E27FC236}">
              <a16:creationId xmlns:a16="http://schemas.microsoft.com/office/drawing/2014/main" id="{64DD9AC8-37B1-447F-B974-733409271609}"/>
            </a:ext>
          </a:extLst>
        </xdr:cNvPr>
        <xdr:cNvSpPr txBox="1"/>
      </xdr:nvSpPr>
      <xdr:spPr>
        <a:xfrm>
          <a:off x="1941678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722" name="テキスト ボックス 721">
          <a:extLst>
            <a:ext uri="{FF2B5EF4-FFF2-40B4-BE49-F238E27FC236}">
              <a16:creationId xmlns:a16="http://schemas.microsoft.com/office/drawing/2014/main" id="{DDD6F0FC-A937-4410-B1D2-D0117D6DB621}"/>
            </a:ext>
          </a:extLst>
        </xdr:cNvPr>
        <xdr:cNvSpPr txBox="1"/>
      </xdr:nvSpPr>
      <xdr:spPr>
        <a:xfrm>
          <a:off x="18593242"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723" name="テキスト ボックス 722">
          <a:extLst>
            <a:ext uri="{FF2B5EF4-FFF2-40B4-BE49-F238E27FC236}">
              <a16:creationId xmlns:a16="http://schemas.microsoft.com/office/drawing/2014/main" id="{24A59FCD-1336-4D54-873B-CB43805124FB}"/>
            </a:ext>
          </a:extLst>
        </xdr:cNvPr>
        <xdr:cNvSpPr txBox="1"/>
      </xdr:nvSpPr>
      <xdr:spPr>
        <a:xfrm>
          <a:off x="17782098"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724" name="テキスト ボックス 723">
          <a:extLst>
            <a:ext uri="{FF2B5EF4-FFF2-40B4-BE49-F238E27FC236}">
              <a16:creationId xmlns:a16="http://schemas.microsoft.com/office/drawing/2014/main" id="{527BA519-F29A-47ED-9124-5FA7F16E8CDD}"/>
            </a:ext>
          </a:extLst>
        </xdr:cNvPr>
        <xdr:cNvSpPr txBox="1"/>
      </xdr:nvSpPr>
      <xdr:spPr>
        <a:xfrm>
          <a:off x="16967780" y="15529919"/>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147320</xdr:rowOff>
    </xdr:from>
    <xdr:to>
      <xdr:col>116</xdr:col>
      <xdr:colOff>114300</xdr:colOff>
      <xdr:row>86</xdr:row>
      <xdr:rowOff>80010</xdr:rowOff>
    </xdr:to>
    <xdr:sp macro="" textlink="">
      <xdr:nvSpPr>
        <xdr:cNvPr id="725" name="楕円 724">
          <a:extLst>
            <a:ext uri="{FF2B5EF4-FFF2-40B4-BE49-F238E27FC236}">
              <a16:creationId xmlns:a16="http://schemas.microsoft.com/office/drawing/2014/main" id="{424F75C1-8FC9-44E7-AB85-6617CE12F546}"/>
            </a:ext>
          </a:extLst>
        </xdr:cNvPr>
        <xdr:cNvSpPr/>
      </xdr:nvSpPr>
      <xdr:spPr>
        <a:xfrm>
          <a:off x="20304429" y="1500830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121920</xdr:rowOff>
    </xdr:from>
    <xdr:ext cx="469265" cy="248920"/>
    <xdr:sp macro="" textlink="">
      <xdr:nvSpPr>
        <xdr:cNvPr id="726" name="【消防施設】&#10;一人当たり面積該当値テキスト">
          <a:extLst>
            <a:ext uri="{FF2B5EF4-FFF2-40B4-BE49-F238E27FC236}">
              <a16:creationId xmlns:a16="http://schemas.microsoft.com/office/drawing/2014/main" id="{515AD7F2-B8EB-46AE-9232-33042099685D}"/>
            </a:ext>
          </a:extLst>
        </xdr:cNvPr>
        <xdr:cNvSpPr txBox="1"/>
      </xdr:nvSpPr>
      <xdr:spPr>
        <a:xfrm>
          <a:off x="20393329" y="14982908"/>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151130</xdr:rowOff>
    </xdr:from>
    <xdr:to>
      <xdr:col>112</xdr:col>
      <xdr:colOff>38100</xdr:colOff>
      <xdr:row>86</xdr:row>
      <xdr:rowOff>83820</xdr:rowOff>
    </xdr:to>
    <xdr:sp macro="" textlink="">
      <xdr:nvSpPr>
        <xdr:cNvPr id="727" name="楕円 726">
          <a:extLst>
            <a:ext uri="{FF2B5EF4-FFF2-40B4-BE49-F238E27FC236}">
              <a16:creationId xmlns:a16="http://schemas.microsoft.com/office/drawing/2014/main" id="{03B8D92C-08CE-49BE-8893-0D6C8A1DB63F}"/>
            </a:ext>
          </a:extLst>
        </xdr:cNvPr>
        <xdr:cNvSpPr/>
      </xdr:nvSpPr>
      <xdr:spPr>
        <a:xfrm>
          <a:off x="19544085" y="15012118"/>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86</xdr:row>
      <xdr:rowOff>31115</xdr:rowOff>
    </xdr:from>
    <xdr:to>
      <xdr:col>116</xdr:col>
      <xdr:colOff>63500</xdr:colOff>
      <xdr:row>86</xdr:row>
      <xdr:rowOff>34925</xdr:rowOff>
    </xdr:to>
    <xdr:cxnSp macro="">
      <xdr:nvCxnSpPr>
        <xdr:cNvPr id="728" name="直線コネクタ 727">
          <a:extLst>
            <a:ext uri="{FF2B5EF4-FFF2-40B4-BE49-F238E27FC236}">
              <a16:creationId xmlns:a16="http://schemas.microsoft.com/office/drawing/2014/main" id="{4790301F-2916-45F2-AE99-602B6A94F11F}"/>
            </a:ext>
          </a:extLst>
        </xdr:cNvPr>
        <xdr:cNvCxnSpPr/>
      </xdr:nvCxnSpPr>
      <xdr:spPr>
        <a:xfrm flipV="1">
          <a:off x="19591710" y="15067032"/>
          <a:ext cx="763519"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153035</xdr:rowOff>
    </xdr:from>
    <xdr:to>
      <xdr:col>107</xdr:col>
      <xdr:colOff>101600</xdr:colOff>
      <xdr:row>86</xdr:row>
      <xdr:rowOff>85725</xdr:rowOff>
    </xdr:to>
    <xdr:sp macro="" textlink="">
      <xdr:nvSpPr>
        <xdr:cNvPr id="729" name="楕円 728">
          <a:extLst>
            <a:ext uri="{FF2B5EF4-FFF2-40B4-BE49-F238E27FC236}">
              <a16:creationId xmlns:a16="http://schemas.microsoft.com/office/drawing/2014/main" id="{9D7FBD8F-A3F9-4441-8F15-1FC5DD9612FD}"/>
            </a:ext>
          </a:extLst>
        </xdr:cNvPr>
        <xdr:cNvSpPr/>
      </xdr:nvSpPr>
      <xdr:spPr>
        <a:xfrm>
          <a:off x="18717370" y="15014023"/>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34925</xdr:rowOff>
    </xdr:from>
    <xdr:to>
      <xdr:col>111</xdr:col>
      <xdr:colOff>174625</xdr:colOff>
      <xdr:row>86</xdr:row>
      <xdr:rowOff>36830</xdr:rowOff>
    </xdr:to>
    <xdr:cxnSp macro="">
      <xdr:nvCxnSpPr>
        <xdr:cNvPr id="730" name="直線コネクタ 729">
          <a:extLst>
            <a:ext uri="{FF2B5EF4-FFF2-40B4-BE49-F238E27FC236}">
              <a16:creationId xmlns:a16="http://schemas.microsoft.com/office/drawing/2014/main" id="{00A6A0BD-A4C9-4A05-96D6-EF7DA7100B45}"/>
            </a:ext>
          </a:extLst>
        </xdr:cNvPr>
        <xdr:cNvCxnSpPr/>
      </xdr:nvCxnSpPr>
      <xdr:spPr>
        <a:xfrm flipV="1">
          <a:off x="18768170" y="15070842"/>
          <a:ext cx="82354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154940</xdr:rowOff>
    </xdr:from>
    <xdr:to>
      <xdr:col>102</xdr:col>
      <xdr:colOff>165100</xdr:colOff>
      <xdr:row>86</xdr:row>
      <xdr:rowOff>87630</xdr:rowOff>
    </xdr:to>
    <xdr:sp macro="" textlink="">
      <xdr:nvSpPr>
        <xdr:cNvPr id="731" name="楕円 730">
          <a:extLst>
            <a:ext uri="{FF2B5EF4-FFF2-40B4-BE49-F238E27FC236}">
              <a16:creationId xmlns:a16="http://schemas.microsoft.com/office/drawing/2014/main" id="{09093F63-C3DA-403C-B57C-EFE1F1CADEA2}"/>
            </a:ext>
          </a:extLst>
        </xdr:cNvPr>
        <xdr:cNvSpPr/>
      </xdr:nvSpPr>
      <xdr:spPr>
        <a:xfrm>
          <a:off x="17906227" y="15015928"/>
          <a:ext cx="101600"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36830</xdr:rowOff>
    </xdr:from>
    <xdr:to>
      <xdr:col>107</xdr:col>
      <xdr:colOff>50800</xdr:colOff>
      <xdr:row>86</xdr:row>
      <xdr:rowOff>38735</xdr:rowOff>
    </xdr:to>
    <xdr:cxnSp macro="">
      <xdr:nvCxnSpPr>
        <xdr:cNvPr id="732" name="直線コネクタ 731">
          <a:extLst>
            <a:ext uri="{FF2B5EF4-FFF2-40B4-BE49-F238E27FC236}">
              <a16:creationId xmlns:a16="http://schemas.microsoft.com/office/drawing/2014/main" id="{4A949AB5-9649-4089-BCC6-A46B5955E08B}"/>
            </a:ext>
          </a:extLst>
        </xdr:cNvPr>
        <xdr:cNvCxnSpPr/>
      </xdr:nvCxnSpPr>
      <xdr:spPr>
        <a:xfrm flipV="1">
          <a:off x="17957027" y="15072747"/>
          <a:ext cx="811143"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154940</xdr:rowOff>
    </xdr:from>
    <xdr:to>
      <xdr:col>98</xdr:col>
      <xdr:colOff>38100</xdr:colOff>
      <xdr:row>86</xdr:row>
      <xdr:rowOff>87630</xdr:rowOff>
    </xdr:to>
    <xdr:sp macro="" textlink="">
      <xdr:nvSpPr>
        <xdr:cNvPr id="733" name="楕円 732">
          <a:extLst>
            <a:ext uri="{FF2B5EF4-FFF2-40B4-BE49-F238E27FC236}">
              <a16:creationId xmlns:a16="http://schemas.microsoft.com/office/drawing/2014/main" id="{23C593EE-2EE5-49C1-A811-84BCC2A0889A}"/>
            </a:ext>
          </a:extLst>
        </xdr:cNvPr>
        <xdr:cNvSpPr/>
      </xdr:nvSpPr>
      <xdr:spPr>
        <a:xfrm>
          <a:off x="17095083" y="15015928"/>
          <a:ext cx="86029" cy="1076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86</xdr:row>
      <xdr:rowOff>38735</xdr:rowOff>
    </xdr:from>
    <xdr:to>
      <xdr:col>102</xdr:col>
      <xdr:colOff>114300</xdr:colOff>
      <xdr:row>86</xdr:row>
      <xdr:rowOff>38735</xdr:rowOff>
    </xdr:to>
    <xdr:cxnSp macro="">
      <xdr:nvCxnSpPr>
        <xdr:cNvPr id="734" name="直線コネクタ 733">
          <a:extLst>
            <a:ext uri="{FF2B5EF4-FFF2-40B4-BE49-F238E27FC236}">
              <a16:creationId xmlns:a16="http://schemas.microsoft.com/office/drawing/2014/main" id="{3895E4F5-B327-457D-8E87-1FD1B676D9BE}"/>
            </a:ext>
          </a:extLst>
        </xdr:cNvPr>
        <xdr:cNvCxnSpPr/>
      </xdr:nvCxnSpPr>
      <xdr:spPr>
        <a:xfrm>
          <a:off x="17142708" y="15074652"/>
          <a:ext cx="81431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93980</xdr:rowOff>
    </xdr:from>
    <xdr:ext cx="469900" cy="248920"/>
    <xdr:sp macro="" textlink="">
      <xdr:nvSpPr>
        <xdr:cNvPr id="735" name="n_1aveValue【消防施設】&#10;一人当たり面積">
          <a:extLst>
            <a:ext uri="{FF2B5EF4-FFF2-40B4-BE49-F238E27FC236}">
              <a16:creationId xmlns:a16="http://schemas.microsoft.com/office/drawing/2014/main" id="{D4A73537-E1E2-4382-88DD-99419C89139A}"/>
            </a:ext>
          </a:extLst>
        </xdr:cNvPr>
        <xdr:cNvSpPr txBox="1"/>
      </xdr:nvSpPr>
      <xdr:spPr>
        <a:xfrm>
          <a:off x="19362807" y="14780039"/>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95885</xdr:rowOff>
    </xdr:from>
    <xdr:ext cx="469265" cy="248920"/>
    <xdr:sp macro="" textlink="">
      <xdr:nvSpPr>
        <xdr:cNvPr id="736" name="n_2aveValue【消防施設】&#10;一人当たり面積">
          <a:extLst>
            <a:ext uri="{FF2B5EF4-FFF2-40B4-BE49-F238E27FC236}">
              <a16:creationId xmlns:a16="http://schemas.microsoft.com/office/drawing/2014/main" id="{653C2D78-03F0-49E2-9AB3-6DF5A357C948}"/>
            </a:ext>
          </a:extLst>
        </xdr:cNvPr>
        <xdr:cNvSpPr txBox="1"/>
      </xdr:nvSpPr>
      <xdr:spPr>
        <a:xfrm>
          <a:off x="18548792" y="14781944"/>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92710</xdr:rowOff>
    </xdr:from>
    <xdr:ext cx="469265" cy="248920"/>
    <xdr:sp macro="" textlink="">
      <xdr:nvSpPr>
        <xdr:cNvPr id="737" name="n_3aveValue【消防施設】&#10;一人当たり面積">
          <a:extLst>
            <a:ext uri="{FF2B5EF4-FFF2-40B4-BE49-F238E27FC236}">
              <a16:creationId xmlns:a16="http://schemas.microsoft.com/office/drawing/2014/main" id="{A469BB59-FB4A-4FAF-A7E9-8BE13AAA5972}"/>
            </a:ext>
          </a:extLst>
        </xdr:cNvPr>
        <xdr:cNvSpPr txBox="1"/>
      </xdr:nvSpPr>
      <xdr:spPr>
        <a:xfrm>
          <a:off x="17737648" y="14778769"/>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100330</xdr:rowOff>
    </xdr:from>
    <xdr:ext cx="469265" cy="249555"/>
    <xdr:sp macro="" textlink="">
      <xdr:nvSpPr>
        <xdr:cNvPr id="738" name="n_4aveValue【消防施設】&#10;一人当たり面積">
          <a:extLst>
            <a:ext uri="{FF2B5EF4-FFF2-40B4-BE49-F238E27FC236}">
              <a16:creationId xmlns:a16="http://schemas.microsoft.com/office/drawing/2014/main" id="{0765173E-C62F-4D30-A98C-6757CCEFC71A}"/>
            </a:ext>
          </a:extLst>
        </xdr:cNvPr>
        <xdr:cNvSpPr txBox="1"/>
      </xdr:nvSpPr>
      <xdr:spPr>
        <a:xfrm>
          <a:off x="16926505" y="14786389"/>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74930</xdr:rowOff>
    </xdr:from>
    <xdr:ext cx="469900" cy="249555"/>
    <xdr:sp macro="" textlink="">
      <xdr:nvSpPr>
        <xdr:cNvPr id="739" name="n_1mainValue【消防施設】&#10;一人当たり面積">
          <a:extLst>
            <a:ext uri="{FF2B5EF4-FFF2-40B4-BE49-F238E27FC236}">
              <a16:creationId xmlns:a16="http://schemas.microsoft.com/office/drawing/2014/main" id="{D215DD0F-DC44-4B8E-A8E2-902F3CB51564}"/>
            </a:ext>
          </a:extLst>
        </xdr:cNvPr>
        <xdr:cNvSpPr txBox="1"/>
      </xdr:nvSpPr>
      <xdr:spPr>
        <a:xfrm>
          <a:off x="19362807" y="15110847"/>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76835</xdr:rowOff>
    </xdr:from>
    <xdr:ext cx="469265" cy="249555"/>
    <xdr:sp macro="" textlink="">
      <xdr:nvSpPr>
        <xdr:cNvPr id="740" name="n_2mainValue【消防施設】&#10;一人当たり面積">
          <a:extLst>
            <a:ext uri="{FF2B5EF4-FFF2-40B4-BE49-F238E27FC236}">
              <a16:creationId xmlns:a16="http://schemas.microsoft.com/office/drawing/2014/main" id="{C28F6FB0-DE33-4011-9A4A-C7A12956DC1C}"/>
            </a:ext>
          </a:extLst>
        </xdr:cNvPr>
        <xdr:cNvSpPr txBox="1"/>
      </xdr:nvSpPr>
      <xdr:spPr>
        <a:xfrm>
          <a:off x="18548792" y="15112752"/>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78740</xdr:rowOff>
    </xdr:from>
    <xdr:ext cx="469265" cy="249555"/>
    <xdr:sp macro="" textlink="">
      <xdr:nvSpPr>
        <xdr:cNvPr id="741" name="n_3mainValue【消防施設】&#10;一人当たり面積">
          <a:extLst>
            <a:ext uri="{FF2B5EF4-FFF2-40B4-BE49-F238E27FC236}">
              <a16:creationId xmlns:a16="http://schemas.microsoft.com/office/drawing/2014/main" id="{A77A26C2-0EF3-49E4-A3EC-5F40BEE863B3}"/>
            </a:ext>
          </a:extLst>
        </xdr:cNvPr>
        <xdr:cNvSpPr txBox="1"/>
      </xdr:nvSpPr>
      <xdr:spPr>
        <a:xfrm>
          <a:off x="17737648" y="1511465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78740</xdr:rowOff>
    </xdr:from>
    <xdr:ext cx="469265" cy="249555"/>
    <xdr:sp macro="" textlink="">
      <xdr:nvSpPr>
        <xdr:cNvPr id="742" name="n_4mainValue【消防施設】&#10;一人当たり面積">
          <a:extLst>
            <a:ext uri="{FF2B5EF4-FFF2-40B4-BE49-F238E27FC236}">
              <a16:creationId xmlns:a16="http://schemas.microsoft.com/office/drawing/2014/main" id="{48DFD9E8-82D0-4E61-926A-DE2893606608}"/>
            </a:ext>
          </a:extLst>
        </xdr:cNvPr>
        <xdr:cNvSpPr txBox="1"/>
      </xdr:nvSpPr>
      <xdr:spPr>
        <a:xfrm>
          <a:off x="16926505" y="15114657"/>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B9770587-923A-4C6F-A7E1-A81F990E9411}"/>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B3AD7C57-B151-487E-810B-15F256C68C0A}"/>
            </a:ext>
          </a:extLst>
        </xdr:cNvPr>
        <xdr:cNvSpPr/>
      </xdr:nvSpPr>
      <xdr:spPr>
        <a:xfrm>
          <a:off x="11545294"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DA9F567C-9F3D-49A9-ABAE-241A211A8393}"/>
            </a:ext>
          </a:extLst>
        </xdr:cNvPr>
        <xdr:cNvSpPr/>
      </xdr:nvSpPr>
      <xdr:spPr>
        <a:xfrm>
          <a:off x="11545294"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FE491BA2-89D7-4319-ABD4-A8B45893A4DD}"/>
            </a:ext>
          </a:extLst>
        </xdr:cNvPr>
        <xdr:cNvSpPr/>
      </xdr:nvSpPr>
      <xdr:spPr>
        <a:xfrm>
          <a:off x="1248343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D294A869-F410-493C-B6A5-2A35D6DC9C34}"/>
            </a:ext>
          </a:extLst>
        </xdr:cNvPr>
        <xdr:cNvSpPr/>
      </xdr:nvSpPr>
      <xdr:spPr>
        <a:xfrm>
          <a:off x="1248343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11129BF7-4FB9-4F16-A417-269CD3C46CA4}"/>
            </a:ext>
          </a:extLst>
        </xdr:cNvPr>
        <xdr:cNvSpPr/>
      </xdr:nvSpPr>
      <xdr:spPr>
        <a:xfrm>
          <a:off x="13533010"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DA7EACBC-EEEC-4ED0-9517-985D17DA2177}"/>
            </a:ext>
          </a:extLst>
        </xdr:cNvPr>
        <xdr:cNvSpPr/>
      </xdr:nvSpPr>
      <xdr:spPr>
        <a:xfrm>
          <a:off x="13533010"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BDA5EC5B-3F0B-4AFD-ACF2-084B0B904450}"/>
            </a:ext>
          </a:extLst>
        </xdr:cNvPr>
        <xdr:cNvSpPr/>
      </xdr:nvSpPr>
      <xdr:spPr>
        <a:xfrm>
          <a:off x="11433865" y="17045774"/>
          <a:ext cx="433511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51" name="テキスト ボックス 750">
          <a:extLst>
            <a:ext uri="{FF2B5EF4-FFF2-40B4-BE49-F238E27FC236}">
              <a16:creationId xmlns:a16="http://schemas.microsoft.com/office/drawing/2014/main" id="{81E3546D-7CB4-4DE2-8094-41B3F99E3F24}"/>
            </a:ext>
          </a:extLst>
        </xdr:cNvPr>
        <xdr:cNvSpPr txBox="1"/>
      </xdr:nvSpPr>
      <xdr:spPr>
        <a:xfrm>
          <a:off x="11395765" y="16859747"/>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752" name="直線コネクタ 751">
          <a:extLst>
            <a:ext uri="{FF2B5EF4-FFF2-40B4-BE49-F238E27FC236}">
              <a16:creationId xmlns:a16="http://schemas.microsoft.com/office/drawing/2014/main" id="{9A999A62-9191-44C5-990B-D94D04AC77C5}"/>
            </a:ext>
          </a:extLst>
        </xdr:cNvPr>
        <xdr:cNvCxnSpPr/>
      </xdr:nvCxnSpPr>
      <xdr:spPr>
        <a:xfrm>
          <a:off x="11433865" y="1926915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53" name="テキスト ボックス 752">
          <a:extLst>
            <a:ext uri="{FF2B5EF4-FFF2-40B4-BE49-F238E27FC236}">
              <a16:creationId xmlns:a16="http://schemas.microsoft.com/office/drawing/2014/main" id="{55BD4EFA-705C-4C29-8614-1010CA18E261}"/>
            </a:ext>
          </a:extLst>
        </xdr:cNvPr>
        <xdr:cNvSpPr txBox="1"/>
      </xdr:nvSpPr>
      <xdr:spPr>
        <a:xfrm>
          <a:off x="11013219" y="19131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754" name="直線コネクタ 753">
          <a:extLst>
            <a:ext uri="{FF2B5EF4-FFF2-40B4-BE49-F238E27FC236}">
              <a16:creationId xmlns:a16="http://schemas.microsoft.com/office/drawing/2014/main" id="{EDDC96EC-770F-4030-96EA-B4C3F03FEACF}"/>
            </a:ext>
          </a:extLst>
        </xdr:cNvPr>
        <xdr:cNvCxnSpPr/>
      </xdr:nvCxnSpPr>
      <xdr:spPr>
        <a:xfrm>
          <a:off x="11433865" y="18951713"/>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755" name="テキスト ボックス 754">
          <a:extLst>
            <a:ext uri="{FF2B5EF4-FFF2-40B4-BE49-F238E27FC236}">
              <a16:creationId xmlns:a16="http://schemas.microsoft.com/office/drawing/2014/main" id="{0937BC11-E910-4E4B-B799-51DC60D68402}"/>
            </a:ext>
          </a:extLst>
        </xdr:cNvPr>
        <xdr:cNvSpPr txBox="1"/>
      </xdr:nvSpPr>
      <xdr:spPr>
        <a:xfrm>
          <a:off x="11013219" y="18813946"/>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756" name="直線コネクタ 755">
          <a:extLst>
            <a:ext uri="{FF2B5EF4-FFF2-40B4-BE49-F238E27FC236}">
              <a16:creationId xmlns:a16="http://schemas.microsoft.com/office/drawing/2014/main" id="{ECE10825-673A-47F1-9C08-7382C788903A}"/>
            </a:ext>
          </a:extLst>
        </xdr:cNvPr>
        <xdr:cNvCxnSpPr/>
      </xdr:nvCxnSpPr>
      <xdr:spPr>
        <a:xfrm>
          <a:off x="11433865" y="1863426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7" name="テキスト ボックス 756">
          <a:extLst>
            <a:ext uri="{FF2B5EF4-FFF2-40B4-BE49-F238E27FC236}">
              <a16:creationId xmlns:a16="http://schemas.microsoft.com/office/drawing/2014/main" id="{F3E9F01B-239E-482B-A8A1-136F1C5E08FC}"/>
            </a:ext>
          </a:extLst>
        </xdr:cNvPr>
        <xdr:cNvSpPr txBox="1"/>
      </xdr:nvSpPr>
      <xdr:spPr>
        <a:xfrm>
          <a:off x="11061783" y="1849586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758" name="直線コネクタ 757">
          <a:extLst>
            <a:ext uri="{FF2B5EF4-FFF2-40B4-BE49-F238E27FC236}">
              <a16:creationId xmlns:a16="http://schemas.microsoft.com/office/drawing/2014/main" id="{3D7D49EB-3799-4DE4-AF57-67186F39FA60}"/>
            </a:ext>
          </a:extLst>
        </xdr:cNvPr>
        <xdr:cNvCxnSpPr/>
      </xdr:nvCxnSpPr>
      <xdr:spPr>
        <a:xfrm>
          <a:off x="11433865" y="18316188"/>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8445"/>
    <xdr:sp macro="" textlink="">
      <xdr:nvSpPr>
        <xdr:cNvPr id="759" name="テキスト ボックス 758">
          <a:extLst>
            <a:ext uri="{FF2B5EF4-FFF2-40B4-BE49-F238E27FC236}">
              <a16:creationId xmlns:a16="http://schemas.microsoft.com/office/drawing/2014/main" id="{6D037E35-5E9B-4AE6-9F39-B48D408AC9AC}"/>
            </a:ext>
          </a:extLst>
        </xdr:cNvPr>
        <xdr:cNvSpPr txBox="1"/>
      </xdr:nvSpPr>
      <xdr:spPr>
        <a:xfrm>
          <a:off x="11061783" y="1817905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760" name="直線コネクタ 759">
          <a:extLst>
            <a:ext uri="{FF2B5EF4-FFF2-40B4-BE49-F238E27FC236}">
              <a16:creationId xmlns:a16="http://schemas.microsoft.com/office/drawing/2014/main" id="{4461DED8-F8EF-42A5-ADF2-93EF5E450D6D}"/>
            </a:ext>
          </a:extLst>
        </xdr:cNvPr>
        <xdr:cNvCxnSpPr/>
      </xdr:nvCxnSpPr>
      <xdr:spPr>
        <a:xfrm>
          <a:off x="11433865" y="17998744"/>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61" name="テキスト ボックス 760">
          <a:extLst>
            <a:ext uri="{FF2B5EF4-FFF2-40B4-BE49-F238E27FC236}">
              <a16:creationId xmlns:a16="http://schemas.microsoft.com/office/drawing/2014/main" id="{1FA80F2E-A5B6-4A6A-AC48-CCB101BD6E5C}"/>
            </a:ext>
          </a:extLst>
        </xdr:cNvPr>
        <xdr:cNvSpPr txBox="1"/>
      </xdr:nvSpPr>
      <xdr:spPr>
        <a:xfrm>
          <a:off x="11061783" y="1786097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762" name="直線コネクタ 761">
          <a:extLst>
            <a:ext uri="{FF2B5EF4-FFF2-40B4-BE49-F238E27FC236}">
              <a16:creationId xmlns:a16="http://schemas.microsoft.com/office/drawing/2014/main" id="{ABBC84B8-4871-4B80-9B6C-AB96F043F842}"/>
            </a:ext>
          </a:extLst>
        </xdr:cNvPr>
        <xdr:cNvCxnSpPr/>
      </xdr:nvCxnSpPr>
      <xdr:spPr>
        <a:xfrm>
          <a:off x="11433865" y="17681299"/>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63" name="テキスト ボックス 762">
          <a:extLst>
            <a:ext uri="{FF2B5EF4-FFF2-40B4-BE49-F238E27FC236}">
              <a16:creationId xmlns:a16="http://schemas.microsoft.com/office/drawing/2014/main" id="{166DF24C-8BDF-4D0D-B344-28582768D869}"/>
            </a:ext>
          </a:extLst>
        </xdr:cNvPr>
        <xdr:cNvSpPr txBox="1"/>
      </xdr:nvSpPr>
      <xdr:spPr>
        <a:xfrm>
          <a:off x="11061783" y="1754353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764" name="直線コネクタ 763">
          <a:extLst>
            <a:ext uri="{FF2B5EF4-FFF2-40B4-BE49-F238E27FC236}">
              <a16:creationId xmlns:a16="http://schemas.microsoft.com/office/drawing/2014/main" id="{4DD47ADF-DD46-4ABF-96E6-2E2C0399388A}"/>
            </a:ext>
          </a:extLst>
        </xdr:cNvPr>
        <xdr:cNvCxnSpPr/>
      </xdr:nvCxnSpPr>
      <xdr:spPr>
        <a:xfrm>
          <a:off x="11433865" y="17363219"/>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8445"/>
    <xdr:sp macro="" textlink="">
      <xdr:nvSpPr>
        <xdr:cNvPr id="765" name="テキスト ボックス 764">
          <a:extLst>
            <a:ext uri="{FF2B5EF4-FFF2-40B4-BE49-F238E27FC236}">
              <a16:creationId xmlns:a16="http://schemas.microsoft.com/office/drawing/2014/main" id="{EEAE0021-7FDF-4F29-9783-8F78382D32B4}"/>
            </a:ext>
          </a:extLst>
        </xdr:cNvPr>
        <xdr:cNvSpPr txBox="1"/>
      </xdr:nvSpPr>
      <xdr:spPr>
        <a:xfrm>
          <a:off x="11125918" y="17225452"/>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766" name="直線コネクタ 765">
          <a:extLst>
            <a:ext uri="{FF2B5EF4-FFF2-40B4-BE49-F238E27FC236}">
              <a16:creationId xmlns:a16="http://schemas.microsoft.com/office/drawing/2014/main" id="{D1B86E3A-9DEC-44AE-8189-1E1B08366A7B}"/>
            </a:ext>
          </a:extLst>
        </xdr:cNvPr>
        <xdr:cNvCxnSpPr/>
      </xdr:nvCxnSpPr>
      <xdr:spPr>
        <a:xfrm>
          <a:off x="11433865" y="17045774"/>
          <a:ext cx="4309414"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39F291FA-53F2-4CEB-A62B-E5F14C59AB5E}"/>
            </a:ext>
          </a:extLst>
        </xdr:cNvPr>
        <xdr:cNvSpPr/>
      </xdr:nvSpPr>
      <xdr:spPr>
        <a:xfrm>
          <a:off x="11433865" y="17045774"/>
          <a:ext cx="433511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768" name="直線コネクタ 767">
          <a:extLst>
            <a:ext uri="{FF2B5EF4-FFF2-40B4-BE49-F238E27FC236}">
              <a16:creationId xmlns:a16="http://schemas.microsoft.com/office/drawing/2014/main" id="{D1F49601-61A6-4044-9B5E-0364D5292875}"/>
            </a:ext>
          </a:extLst>
        </xdr:cNvPr>
        <xdr:cNvCxnSpPr/>
      </xdr:nvCxnSpPr>
      <xdr:spPr>
        <a:xfrm flipV="1">
          <a:off x="14995304" y="17518767"/>
          <a:ext cx="0" cy="143104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4495" cy="259080"/>
    <xdr:sp macro="" textlink="">
      <xdr:nvSpPr>
        <xdr:cNvPr id="769" name="【庁舎】&#10;有形固定資産減価償却率最小値テキスト">
          <a:extLst>
            <a:ext uri="{FF2B5EF4-FFF2-40B4-BE49-F238E27FC236}">
              <a16:creationId xmlns:a16="http://schemas.microsoft.com/office/drawing/2014/main" id="{B75F5BA5-2E5E-4CFB-8797-C5D51FE0B008}"/>
            </a:ext>
          </a:extLst>
        </xdr:cNvPr>
        <xdr:cNvSpPr txBox="1"/>
      </xdr:nvSpPr>
      <xdr:spPr>
        <a:xfrm>
          <a:off x="15034039" y="18953618"/>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770" name="直線コネクタ 769">
          <a:extLst>
            <a:ext uri="{FF2B5EF4-FFF2-40B4-BE49-F238E27FC236}">
              <a16:creationId xmlns:a16="http://schemas.microsoft.com/office/drawing/2014/main" id="{DBF83D72-DA2A-4811-AA9B-BCA6481193A7}"/>
            </a:ext>
          </a:extLst>
        </xdr:cNvPr>
        <xdr:cNvCxnSpPr/>
      </xdr:nvCxnSpPr>
      <xdr:spPr>
        <a:xfrm>
          <a:off x="14907039" y="1894980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39725" cy="258445"/>
    <xdr:sp macro="" textlink="">
      <xdr:nvSpPr>
        <xdr:cNvPr id="771" name="【庁舎】&#10;有形固定資産減価償却率最大値テキスト">
          <a:extLst>
            <a:ext uri="{FF2B5EF4-FFF2-40B4-BE49-F238E27FC236}">
              <a16:creationId xmlns:a16="http://schemas.microsoft.com/office/drawing/2014/main" id="{E73E358B-111C-4EEB-8CD0-804C095B7172}"/>
            </a:ext>
          </a:extLst>
        </xdr:cNvPr>
        <xdr:cNvSpPr txBox="1"/>
      </xdr:nvSpPr>
      <xdr:spPr>
        <a:xfrm>
          <a:off x="15034039" y="17298449"/>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772" name="直線コネクタ 771">
          <a:extLst>
            <a:ext uri="{FF2B5EF4-FFF2-40B4-BE49-F238E27FC236}">
              <a16:creationId xmlns:a16="http://schemas.microsoft.com/office/drawing/2014/main" id="{923F447F-538B-4946-873A-6FE22C410F55}"/>
            </a:ext>
          </a:extLst>
        </xdr:cNvPr>
        <xdr:cNvCxnSpPr/>
      </xdr:nvCxnSpPr>
      <xdr:spPr>
        <a:xfrm>
          <a:off x="14907039" y="1751876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116840</xdr:rowOff>
    </xdr:from>
    <xdr:ext cx="404495" cy="259080"/>
    <xdr:sp macro="" textlink="">
      <xdr:nvSpPr>
        <xdr:cNvPr id="773" name="【庁舎】&#10;有形固定資産減価償却率平均値テキスト">
          <a:extLst>
            <a:ext uri="{FF2B5EF4-FFF2-40B4-BE49-F238E27FC236}">
              <a16:creationId xmlns:a16="http://schemas.microsoft.com/office/drawing/2014/main" id="{E1505EC8-7C83-4947-BA66-BF9FDC0327C6}"/>
            </a:ext>
          </a:extLst>
        </xdr:cNvPr>
        <xdr:cNvSpPr txBox="1"/>
      </xdr:nvSpPr>
      <xdr:spPr>
        <a:xfrm>
          <a:off x="15034039" y="18031129"/>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174625</xdr:colOff>
      <xdr:row>105</xdr:row>
      <xdr:rowOff>24130</xdr:rowOff>
    </xdr:to>
    <xdr:sp macro="" textlink="">
      <xdr:nvSpPr>
        <xdr:cNvPr id="774" name="フローチャート: 判断 773">
          <a:extLst>
            <a:ext uri="{FF2B5EF4-FFF2-40B4-BE49-F238E27FC236}">
              <a16:creationId xmlns:a16="http://schemas.microsoft.com/office/drawing/2014/main" id="{B321C1FE-8C22-4F58-9CFA-E1624B7798CB}"/>
            </a:ext>
          </a:extLst>
        </xdr:cNvPr>
        <xdr:cNvSpPr/>
      </xdr:nvSpPr>
      <xdr:spPr>
        <a:xfrm>
          <a:off x="14945139" y="18175246"/>
          <a:ext cx="98425"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775" name="フローチャート: 判断 774">
          <a:extLst>
            <a:ext uri="{FF2B5EF4-FFF2-40B4-BE49-F238E27FC236}">
              <a16:creationId xmlns:a16="http://schemas.microsoft.com/office/drawing/2014/main" id="{DBF73CAC-7EBC-4A92-97AD-9AF405EE3DA5}"/>
            </a:ext>
          </a:extLst>
        </xdr:cNvPr>
        <xdr:cNvSpPr/>
      </xdr:nvSpPr>
      <xdr:spPr>
        <a:xfrm>
          <a:off x="14169224" y="18156196"/>
          <a:ext cx="101600" cy="9649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776" name="フローチャート: 判断 775">
          <a:extLst>
            <a:ext uri="{FF2B5EF4-FFF2-40B4-BE49-F238E27FC236}">
              <a16:creationId xmlns:a16="http://schemas.microsoft.com/office/drawing/2014/main" id="{98BFA8C5-BEE5-4144-B0B7-6571A14531E5}"/>
            </a:ext>
          </a:extLst>
        </xdr:cNvPr>
        <xdr:cNvSpPr/>
      </xdr:nvSpPr>
      <xdr:spPr>
        <a:xfrm>
          <a:off x="13358081" y="1815746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777" name="フローチャート: 判断 776">
          <a:extLst>
            <a:ext uri="{FF2B5EF4-FFF2-40B4-BE49-F238E27FC236}">
              <a16:creationId xmlns:a16="http://schemas.microsoft.com/office/drawing/2014/main" id="{56D9834A-29F9-46F4-A92D-D61AA5A6EF3C}"/>
            </a:ext>
          </a:extLst>
        </xdr:cNvPr>
        <xdr:cNvSpPr/>
      </xdr:nvSpPr>
      <xdr:spPr>
        <a:xfrm>
          <a:off x="12546937" y="1814095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778" name="フローチャート: 判断 777">
          <a:extLst>
            <a:ext uri="{FF2B5EF4-FFF2-40B4-BE49-F238E27FC236}">
              <a16:creationId xmlns:a16="http://schemas.microsoft.com/office/drawing/2014/main" id="{A63B90E1-77C9-4296-B9EB-F06B55FB570F}"/>
            </a:ext>
          </a:extLst>
        </xdr:cNvPr>
        <xdr:cNvSpPr/>
      </xdr:nvSpPr>
      <xdr:spPr>
        <a:xfrm>
          <a:off x="11720223" y="18144766"/>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D53A9EBE-9B70-4A0E-AB82-7C956DE0011A}"/>
            </a:ext>
          </a:extLst>
        </xdr:cNvPr>
        <xdr:cNvSpPr txBox="1"/>
      </xdr:nvSpPr>
      <xdr:spPr>
        <a:xfrm>
          <a:off x="1482101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5847F9D2-A665-4C4F-B9F5-025E72578CDD}"/>
            </a:ext>
          </a:extLst>
        </xdr:cNvPr>
        <xdr:cNvSpPr txBox="1"/>
      </xdr:nvSpPr>
      <xdr:spPr>
        <a:xfrm>
          <a:off x="1404509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1" name="テキスト ボックス 780">
          <a:extLst>
            <a:ext uri="{FF2B5EF4-FFF2-40B4-BE49-F238E27FC236}">
              <a16:creationId xmlns:a16="http://schemas.microsoft.com/office/drawing/2014/main" id="{719B8F70-60AC-46EC-B39C-7774B9D3E304}"/>
            </a:ext>
          </a:extLst>
        </xdr:cNvPr>
        <xdr:cNvSpPr txBox="1"/>
      </xdr:nvSpPr>
      <xdr:spPr>
        <a:xfrm>
          <a:off x="1323395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782" name="テキスト ボックス 781">
          <a:extLst>
            <a:ext uri="{FF2B5EF4-FFF2-40B4-BE49-F238E27FC236}">
              <a16:creationId xmlns:a16="http://schemas.microsoft.com/office/drawing/2014/main" id="{80396754-62C4-4EEB-91D2-4F0A31BCF1B0}"/>
            </a:ext>
          </a:extLst>
        </xdr:cNvPr>
        <xdr:cNvSpPr txBox="1"/>
      </xdr:nvSpPr>
      <xdr:spPr>
        <a:xfrm>
          <a:off x="1241963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3" name="テキスト ボックス 782">
          <a:extLst>
            <a:ext uri="{FF2B5EF4-FFF2-40B4-BE49-F238E27FC236}">
              <a16:creationId xmlns:a16="http://schemas.microsoft.com/office/drawing/2014/main" id="{BCBF3AA3-917E-4323-9771-807866E887CA}"/>
            </a:ext>
          </a:extLst>
        </xdr:cNvPr>
        <xdr:cNvSpPr txBox="1"/>
      </xdr:nvSpPr>
      <xdr:spPr>
        <a:xfrm>
          <a:off x="1159609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121920</xdr:rowOff>
    </xdr:from>
    <xdr:to>
      <xdr:col>85</xdr:col>
      <xdr:colOff>174625</xdr:colOff>
      <xdr:row>107</xdr:row>
      <xdr:rowOff>52070</xdr:rowOff>
    </xdr:to>
    <xdr:sp macro="" textlink="">
      <xdr:nvSpPr>
        <xdr:cNvPr id="784" name="楕円 783">
          <a:extLst>
            <a:ext uri="{FF2B5EF4-FFF2-40B4-BE49-F238E27FC236}">
              <a16:creationId xmlns:a16="http://schemas.microsoft.com/office/drawing/2014/main" id="{BE775046-BDF9-431E-A2A1-F396AFE84B98}"/>
            </a:ext>
          </a:extLst>
        </xdr:cNvPr>
        <xdr:cNvSpPr/>
      </xdr:nvSpPr>
      <xdr:spPr>
        <a:xfrm>
          <a:off x="14945139" y="18537141"/>
          <a:ext cx="98425"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100330</xdr:rowOff>
    </xdr:from>
    <xdr:ext cx="404495" cy="258445"/>
    <xdr:sp macro="" textlink="">
      <xdr:nvSpPr>
        <xdr:cNvPr id="785" name="【庁舎】&#10;有形固定資産減価償却率該当値テキスト">
          <a:extLst>
            <a:ext uri="{FF2B5EF4-FFF2-40B4-BE49-F238E27FC236}">
              <a16:creationId xmlns:a16="http://schemas.microsoft.com/office/drawing/2014/main" id="{52910EEC-81AA-49DE-8692-0349DDDBAD98}"/>
            </a:ext>
          </a:extLst>
        </xdr:cNvPr>
        <xdr:cNvSpPr txBox="1"/>
      </xdr:nvSpPr>
      <xdr:spPr>
        <a:xfrm>
          <a:off x="15034039" y="18515551"/>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93980</xdr:rowOff>
    </xdr:from>
    <xdr:to>
      <xdr:col>81</xdr:col>
      <xdr:colOff>101600</xdr:colOff>
      <xdr:row>107</xdr:row>
      <xdr:rowOff>24130</xdr:rowOff>
    </xdr:to>
    <xdr:sp macro="" textlink="">
      <xdr:nvSpPr>
        <xdr:cNvPr id="786" name="楕円 785">
          <a:extLst>
            <a:ext uri="{FF2B5EF4-FFF2-40B4-BE49-F238E27FC236}">
              <a16:creationId xmlns:a16="http://schemas.microsoft.com/office/drawing/2014/main" id="{F8D6AEFE-B78E-4482-892B-5950D8BB919F}"/>
            </a:ext>
          </a:extLst>
        </xdr:cNvPr>
        <xdr:cNvSpPr/>
      </xdr:nvSpPr>
      <xdr:spPr>
        <a:xfrm>
          <a:off x="14169224" y="1850920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144780</xdr:rowOff>
    </xdr:from>
    <xdr:to>
      <xdr:col>85</xdr:col>
      <xdr:colOff>127000</xdr:colOff>
      <xdr:row>107</xdr:row>
      <xdr:rowOff>1270</xdr:rowOff>
    </xdr:to>
    <xdr:cxnSp macro="">
      <xdr:nvCxnSpPr>
        <xdr:cNvPr id="787" name="直線コネクタ 786">
          <a:extLst>
            <a:ext uri="{FF2B5EF4-FFF2-40B4-BE49-F238E27FC236}">
              <a16:creationId xmlns:a16="http://schemas.microsoft.com/office/drawing/2014/main" id="{1114BFF6-E13A-4579-A734-83AD59060A31}"/>
            </a:ext>
          </a:extLst>
        </xdr:cNvPr>
        <xdr:cNvCxnSpPr/>
      </xdr:nvCxnSpPr>
      <xdr:spPr>
        <a:xfrm>
          <a:off x="14220024" y="18560001"/>
          <a:ext cx="775915" cy="23467"/>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74930</xdr:rowOff>
    </xdr:from>
    <xdr:to>
      <xdr:col>76</xdr:col>
      <xdr:colOff>165100</xdr:colOff>
      <xdr:row>107</xdr:row>
      <xdr:rowOff>4445</xdr:rowOff>
    </xdr:to>
    <xdr:sp macro="" textlink="">
      <xdr:nvSpPr>
        <xdr:cNvPr id="788" name="楕円 787">
          <a:extLst>
            <a:ext uri="{FF2B5EF4-FFF2-40B4-BE49-F238E27FC236}">
              <a16:creationId xmlns:a16="http://schemas.microsoft.com/office/drawing/2014/main" id="{A48DD0BB-F3AD-45EE-A498-6E49E786511D}"/>
            </a:ext>
          </a:extLst>
        </xdr:cNvPr>
        <xdr:cNvSpPr/>
      </xdr:nvSpPr>
      <xdr:spPr>
        <a:xfrm>
          <a:off x="13358081" y="18490151"/>
          <a:ext cx="101600" cy="9649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125095</xdr:rowOff>
    </xdr:from>
    <xdr:to>
      <xdr:col>81</xdr:col>
      <xdr:colOff>50800</xdr:colOff>
      <xdr:row>106</xdr:row>
      <xdr:rowOff>144780</xdr:rowOff>
    </xdr:to>
    <xdr:cxnSp macro="">
      <xdr:nvCxnSpPr>
        <xdr:cNvPr id="789" name="直線コネクタ 788">
          <a:extLst>
            <a:ext uri="{FF2B5EF4-FFF2-40B4-BE49-F238E27FC236}">
              <a16:creationId xmlns:a16="http://schemas.microsoft.com/office/drawing/2014/main" id="{349267D6-CC6C-46E4-BF3B-B4BF3200125D}"/>
            </a:ext>
          </a:extLst>
        </xdr:cNvPr>
        <xdr:cNvCxnSpPr/>
      </xdr:nvCxnSpPr>
      <xdr:spPr>
        <a:xfrm>
          <a:off x="13408881" y="18540316"/>
          <a:ext cx="811143"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41910</xdr:rowOff>
    </xdr:from>
    <xdr:to>
      <xdr:col>72</xdr:col>
      <xdr:colOff>38100</xdr:colOff>
      <xdr:row>106</xdr:row>
      <xdr:rowOff>143510</xdr:rowOff>
    </xdr:to>
    <xdr:sp macro="" textlink="">
      <xdr:nvSpPr>
        <xdr:cNvPr id="790" name="楕円 789">
          <a:extLst>
            <a:ext uri="{FF2B5EF4-FFF2-40B4-BE49-F238E27FC236}">
              <a16:creationId xmlns:a16="http://schemas.microsoft.com/office/drawing/2014/main" id="{961ED706-2FAD-4B4F-BF9D-7DD2F4B51EDC}"/>
            </a:ext>
          </a:extLst>
        </xdr:cNvPr>
        <xdr:cNvSpPr/>
      </xdr:nvSpPr>
      <xdr:spPr>
        <a:xfrm>
          <a:off x="12546937" y="1845713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106</xdr:row>
      <xdr:rowOff>92710</xdr:rowOff>
    </xdr:from>
    <xdr:to>
      <xdr:col>76</xdr:col>
      <xdr:colOff>114300</xdr:colOff>
      <xdr:row>106</xdr:row>
      <xdr:rowOff>125095</xdr:rowOff>
    </xdr:to>
    <xdr:cxnSp macro="">
      <xdr:nvCxnSpPr>
        <xdr:cNvPr id="791" name="直線コネクタ 790">
          <a:extLst>
            <a:ext uri="{FF2B5EF4-FFF2-40B4-BE49-F238E27FC236}">
              <a16:creationId xmlns:a16="http://schemas.microsoft.com/office/drawing/2014/main" id="{C9E01BEA-91B6-4B69-AEBF-920D9980B298}"/>
            </a:ext>
          </a:extLst>
        </xdr:cNvPr>
        <xdr:cNvCxnSpPr/>
      </xdr:nvCxnSpPr>
      <xdr:spPr>
        <a:xfrm>
          <a:off x="12594562" y="18507931"/>
          <a:ext cx="814319"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141605</xdr:rowOff>
    </xdr:from>
    <xdr:to>
      <xdr:col>67</xdr:col>
      <xdr:colOff>101600</xdr:colOff>
      <xdr:row>106</xdr:row>
      <xdr:rowOff>71755</xdr:rowOff>
    </xdr:to>
    <xdr:sp macro="" textlink="">
      <xdr:nvSpPr>
        <xdr:cNvPr id="792" name="楕円 791">
          <a:extLst>
            <a:ext uri="{FF2B5EF4-FFF2-40B4-BE49-F238E27FC236}">
              <a16:creationId xmlns:a16="http://schemas.microsoft.com/office/drawing/2014/main" id="{E3A8A22A-C14B-4862-A8CF-237A7B4A96FB}"/>
            </a:ext>
          </a:extLst>
        </xdr:cNvPr>
        <xdr:cNvSpPr/>
      </xdr:nvSpPr>
      <xdr:spPr>
        <a:xfrm>
          <a:off x="11720223" y="18389848"/>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20955</xdr:rowOff>
    </xdr:from>
    <xdr:to>
      <xdr:col>71</xdr:col>
      <xdr:colOff>174625</xdr:colOff>
      <xdr:row>106</xdr:row>
      <xdr:rowOff>92710</xdr:rowOff>
    </xdr:to>
    <xdr:cxnSp macro="">
      <xdr:nvCxnSpPr>
        <xdr:cNvPr id="793" name="直線コネクタ 792">
          <a:extLst>
            <a:ext uri="{FF2B5EF4-FFF2-40B4-BE49-F238E27FC236}">
              <a16:creationId xmlns:a16="http://schemas.microsoft.com/office/drawing/2014/main" id="{A700AB7D-5316-4184-9613-D8B9C20E52A2}"/>
            </a:ext>
          </a:extLst>
        </xdr:cNvPr>
        <xdr:cNvCxnSpPr/>
      </xdr:nvCxnSpPr>
      <xdr:spPr>
        <a:xfrm>
          <a:off x="11771023" y="18436176"/>
          <a:ext cx="823539"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20955</xdr:rowOff>
    </xdr:from>
    <xdr:ext cx="405130" cy="258445"/>
    <xdr:sp macro="" textlink="">
      <xdr:nvSpPr>
        <xdr:cNvPr id="794" name="n_1aveValue【庁舎】&#10;有形固定資産減価償却率">
          <a:extLst>
            <a:ext uri="{FF2B5EF4-FFF2-40B4-BE49-F238E27FC236}">
              <a16:creationId xmlns:a16="http://schemas.microsoft.com/office/drawing/2014/main" id="{E710B019-B82D-4685-AC3A-B335922227AD}"/>
            </a:ext>
          </a:extLst>
        </xdr:cNvPr>
        <xdr:cNvSpPr txBox="1"/>
      </xdr:nvSpPr>
      <xdr:spPr>
        <a:xfrm>
          <a:off x="14020331" y="17935244"/>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22860</xdr:rowOff>
    </xdr:from>
    <xdr:ext cx="405130" cy="259080"/>
    <xdr:sp macro="" textlink="">
      <xdr:nvSpPr>
        <xdr:cNvPr id="795" name="n_2aveValue【庁舎】&#10;有形固定資産減価償却率">
          <a:extLst>
            <a:ext uri="{FF2B5EF4-FFF2-40B4-BE49-F238E27FC236}">
              <a16:creationId xmlns:a16="http://schemas.microsoft.com/office/drawing/2014/main" id="{F0BCDA4B-95F1-4730-996E-09AB101315E4}"/>
            </a:ext>
          </a:extLst>
        </xdr:cNvPr>
        <xdr:cNvSpPr txBox="1"/>
      </xdr:nvSpPr>
      <xdr:spPr>
        <a:xfrm>
          <a:off x="13221887" y="17937149"/>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6350</xdr:rowOff>
    </xdr:from>
    <xdr:ext cx="405130" cy="258445"/>
    <xdr:sp macro="" textlink="">
      <xdr:nvSpPr>
        <xdr:cNvPr id="796" name="n_3aveValue【庁舎】&#10;有形固定資産減価償却率">
          <a:extLst>
            <a:ext uri="{FF2B5EF4-FFF2-40B4-BE49-F238E27FC236}">
              <a16:creationId xmlns:a16="http://schemas.microsoft.com/office/drawing/2014/main" id="{0982B79A-6E97-429D-8D9E-81B4241BACED}"/>
            </a:ext>
          </a:extLst>
        </xdr:cNvPr>
        <xdr:cNvSpPr txBox="1"/>
      </xdr:nvSpPr>
      <xdr:spPr>
        <a:xfrm>
          <a:off x="12410744" y="17920639"/>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9525</xdr:rowOff>
    </xdr:from>
    <xdr:ext cx="405130" cy="258445"/>
    <xdr:sp macro="" textlink="">
      <xdr:nvSpPr>
        <xdr:cNvPr id="797" name="n_4aveValue【庁舎】&#10;有形固定資産減価償却率">
          <a:extLst>
            <a:ext uri="{FF2B5EF4-FFF2-40B4-BE49-F238E27FC236}">
              <a16:creationId xmlns:a16="http://schemas.microsoft.com/office/drawing/2014/main" id="{151EF6DB-17C2-4C78-8A5F-E295F8317180}"/>
            </a:ext>
          </a:extLst>
        </xdr:cNvPr>
        <xdr:cNvSpPr txBox="1"/>
      </xdr:nvSpPr>
      <xdr:spPr>
        <a:xfrm>
          <a:off x="11584029" y="17923814"/>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15240</xdr:rowOff>
    </xdr:from>
    <xdr:ext cx="405130" cy="259080"/>
    <xdr:sp macro="" textlink="">
      <xdr:nvSpPr>
        <xdr:cNvPr id="798" name="n_1mainValue【庁舎】&#10;有形固定資産減価償却率">
          <a:extLst>
            <a:ext uri="{FF2B5EF4-FFF2-40B4-BE49-F238E27FC236}">
              <a16:creationId xmlns:a16="http://schemas.microsoft.com/office/drawing/2014/main" id="{A18B58F1-42AE-4CA9-9AEB-06A7180FBF62}"/>
            </a:ext>
          </a:extLst>
        </xdr:cNvPr>
        <xdr:cNvSpPr txBox="1"/>
      </xdr:nvSpPr>
      <xdr:spPr>
        <a:xfrm>
          <a:off x="14020331" y="1859743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167005</xdr:rowOff>
    </xdr:from>
    <xdr:ext cx="405130" cy="258445"/>
    <xdr:sp macro="" textlink="">
      <xdr:nvSpPr>
        <xdr:cNvPr id="799" name="n_2mainValue【庁舎】&#10;有形固定資産減価償却率">
          <a:extLst>
            <a:ext uri="{FF2B5EF4-FFF2-40B4-BE49-F238E27FC236}">
              <a16:creationId xmlns:a16="http://schemas.microsoft.com/office/drawing/2014/main" id="{4FFD24DC-B115-4FC4-80F9-A55752332333}"/>
            </a:ext>
          </a:extLst>
        </xdr:cNvPr>
        <xdr:cNvSpPr txBox="1"/>
      </xdr:nvSpPr>
      <xdr:spPr>
        <a:xfrm>
          <a:off x="13221887" y="18582226"/>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134620</xdr:rowOff>
    </xdr:from>
    <xdr:ext cx="405130" cy="258445"/>
    <xdr:sp macro="" textlink="">
      <xdr:nvSpPr>
        <xdr:cNvPr id="800" name="n_3mainValue【庁舎】&#10;有形固定資産減価償却率">
          <a:extLst>
            <a:ext uri="{FF2B5EF4-FFF2-40B4-BE49-F238E27FC236}">
              <a16:creationId xmlns:a16="http://schemas.microsoft.com/office/drawing/2014/main" id="{38D37F97-BEBD-4990-A874-28BF26E86DB9}"/>
            </a:ext>
          </a:extLst>
        </xdr:cNvPr>
        <xdr:cNvSpPr txBox="1"/>
      </xdr:nvSpPr>
      <xdr:spPr>
        <a:xfrm>
          <a:off x="12410744" y="18549841"/>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63500</xdr:rowOff>
    </xdr:from>
    <xdr:ext cx="405130" cy="258445"/>
    <xdr:sp macro="" textlink="">
      <xdr:nvSpPr>
        <xdr:cNvPr id="801" name="n_4mainValue【庁舎】&#10;有形固定資産減価償却率">
          <a:extLst>
            <a:ext uri="{FF2B5EF4-FFF2-40B4-BE49-F238E27FC236}">
              <a16:creationId xmlns:a16="http://schemas.microsoft.com/office/drawing/2014/main" id="{883B9FC4-79FD-4FC4-A2B9-C9DA42379D76}"/>
            </a:ext>
          </a:extLst>
        </xdr:cNvPr>
        <xdr:cNvSpPr txBox="1"/>
      </xdr:nvSpPr>
      <xdr:spPr>
        <a:xfrm>
          <a:off x="11584029" y="18478721"/>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C7B9665-98D7-42A6-A89B-06458C1AD28B}"/>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01CED660-4C19-46C2-928B-C6F28DA8F57B}"/>
            </a:ext>
          </a:extLst>
        </xdr:cNvPr>
        <xdr:cNvSpPr/>
      </xdr:nvSpPr>
      <xdr:spPr>
        <a:xfrm>
          <a:off x="1692015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3DC60A67-86DB-499A-A03B-AC9D6B21480A}"/>
            </a:ext>
          </a:extLst>
        </xdr:cNvPr>
        <xdr:cNvSpPr/>
      </xdr:nvSpPr>
      <xdr:spPr>
        <a:xfrm>
          <a:off x="1692015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1E574D03-C48D-4E12-B8FB-F9446967EFB3}"/>
            </a:ext>
          </a:extLst>
        </xdr:cNvPr>
        <xdr:cNvSpPr/>
      </xdr:nvSpPr>
      <xdr:spPr>
        <a:xfrm>
          <a:off x="1784272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53163D76-3451-4504-B770-DBFD71655839}"/>
            </a:ext>
          </a:extLst>
        </xdr:cNvPr>
        <xdr:cNvSpPr/>
      </xdr:nvSpPr>
      <xdr:spPr>
        <a:xfrm>
          <a:off x="1784272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811D1013-4790-4B6D-82B5-E4C13A363024}"/>
            </a:ext>
          </a:extLst>
        </xdr:cNvPr>
        <xdr:cNvSpPr/>
      </xdr:nvSpPr>
      <xdr:spPr>
        <a:xfrm>
          <a:off x="1889229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67840694-CBAB-4106-B6ED-BB3E7D5B35BF}"/>
            </a:ext>
          </a:extLst>
        </xdr:cNvPr>
        <xdr:cNvSpPr/>
      </xdr:nvSpPr>
      <xdr:spPr>
        <a:xfrm>
          <a:off x="1889229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C1B4BC10-F977-4917-99B9-0BCDF74BB59B}"/>
            </a:ext>
          </a:extLst>
        </xdr:cNvPr>
        <xdr:cNvSpPr/>
      </xdr:nvSpPr>
      <xdr:spPr>
        <a:xfrm>
          <a:off x="1679315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810" name="テキスト ボックス 809">
          <a:extLst>
            <a:ext uri="{FF2B5EF4-FFF2-40B4-BE49-F238E27FC236}">
              <a16:creationId xmlns:a16="http://schemas.microsoft.com/office/drawing/2014/main" id="{D589335B-D374-4798-B00A-B975427A6774}"/>
            </a:ext>
          </a:extLst>
        </xdr:cNvPr>
        <xdr:cNvSpPr txBox="1"/>
      </xdr:nvSpPr>
      <xdr:spPr>
        <a:xfrm>
          <a:off x="16770626" y="16859747"/>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DE077D1C-029E-4EF4-B942-DA2BB0D70E16}"/>
            </a:ext>
          </a:extLst>
        </xdr:cNvPr>
        <xdr:cNvCxnSpPr/>
      </xdr:nvCxnSpPr>
      <xdr:spPr>
        <a:xfrm>
          <a:off x="1679315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446B2623-2C96-4268-B672-D75AB7BBE4B3}"/>
            </a:ext>
          </a:extLst>
        </xdr:cNvPr>
        <xdr:cNvCxnSpPr/>
      </xdr:nvCxnSpPr>
      <xdr:spPr>
        <a:xfrm>
          <a:off x="16793155" y="189015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725" cy="259080"/>
    <xdr:sp macro="" textlink="">
      <xdr:nvSpPr>
        <xdr:cNvPr id="813" name="テキスト ボックス 812">
          <a:extLst>
            <a:ext uri="{FF2B5EF4-FFF2-40B4-BE49-F238E27FC236}">
              <a16:creationId xmlns:a16="http://schemas.microsoft.com/office/drawing/2014/main" id="{BF782A96-61B0-45E5-874C-6D37A6D79D27}"/>
            </a:ext>
          </a:extLst>
        </xdr:cNvPr>
        <xdr:cNvSpPr txBox="1"/>
      </xdr:nvSpPr>
      <xdr:spPr>
        <a:xfrm>
          <a:off x="16372509" y="18759336"/>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040C11FD-238E-42DD-9878-E8C7AE2666FB}"/>
            </a:ext>
          </a:extLst>
        </xdr:cNvPr>
        <xdr:cNvCxnSpPr/>
      </xdr:nvCxnSpPr>
      <xdr:spPr>
        <a:xfrm>
          <a:off x="16793155" y="1852952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725" cy="258445"/>
    <xdr:sp macro="" textlink="">
      <xdr:nvSpPr>
        <xdr:cNvPr id="815" name="テキスト ボックス 814">
          <a:extLst>
            <a:ext uri="{FF2B5EF4-FFF2-40B4-BE49-F238E27FC236}">
              <a16:creationId xmlns:a16="http://schemas.microsoft.com/office/drawing/2014/main" id="{DF92268D-0B65-40FD-8C7B-A241C646B17F}"/>
            </a:ext>
          </a:extLst>
        </xdr:cNvPr>
        <xdr:cNvSpPr txBox="1"/>
      </xdr:nvSpPr>
      <xdr:spPr>
        <a:xfrm>
          <a:off x="16372509" y="18391753"/>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C9E4D48D-3DA8-4EA3-8C8A-10C8FCDA3E6E}"/>
            </a:ext>
          </a:extLst>
        </xdr:cNvPr>
        <xdr:cNvCxnSpPr/>
      </xdr:nvCxnSpPr>
      <xdr:spPr>
        <a:xfrm>
          <a:off x="16793155" y="1815746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725" cy="259080"/>
    <xdr:sp macro="" textlink="">
      <xdr:nvSpPr>
        <xdr:cNvPr id="817" name="テキスト ボックス 816">
          <a:extLst>
            <a:ext uri="{FF2B5EF4-FFF2-40B4-BE49-F238E27FC236}">
              <a16:creationId xmlns:a16="http://schemas.microsoft.com/office/drawing/2014/main" id="{1C5BB225-0561-4CFA-949D-CFFEBA52FCA5}"/>
            </a:ext>
          </a:extLst>
        </xdr:cNvPr>
        <xdr:cNvSpPr txBox="1"/>
      </xdr:nvSpPr>
      <xdr:spPr>
        <a:xfrm>
          <a:off x="16372509" y="18019699"/>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0A6DED71-14B7-4F46-8A13-79F44A215C90}"/>
            </a:ext>
          </a:extLst>
        </xdr:cNvPr>
        <xdr:cNvCxnSpPr/>
      </xdr:nvCxnSpPr>
      <xdr:spPr>
        <a:xfrm>
          <a:off x="16793155" y="177854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725" cy="259080"/>
    <xdr:sp macro="" textlink="">
      <xdr:nvSpPr>
        <xdr:cNvPr id="819" name="テキスト ボックス 818">
          <a:extLst>
            <a:ext uri="{FF2B5EF4-FFF2-40B4-BE49-F238E27FC236}">
              <a16:creationId xmlns:a16="http://schemas.microsoft.com/office/drawing/2014/main" id="{45C5D713-E586-4A86-BAE4-6668AEE91040}"/>
            </a:ext>
          </a:extLst>
        </xdr:cNvPr>
        <xdr:cNvSpPr txBox="1"/>
      </xdr:nvSpPr>
      <xdr:spPr>
        <a:xfrm>
          <a:off x="16372509" y="17647644"/>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3B63E5C6-9E25-4122-8107-BDFE7099F358}"/>
            </a:ext>
          </a:extLst>
        </xdr:cNvPr>
        <xdr:cNvCxnSpPr/>
      </xdr:nvCxnSpPr>
      <xdr:spPr>
        <a:xfrm>
          <a:off x="16793155" y="1741335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725" cy="258445"/>
    <xdr:sp macro="" textlink="">
      <xdr:nvSpPr>
        <xdr:cNvPr id="821" name="テキスト ボックス 820">
          <a:extLst>
            <a:ext uri="{FF2B5EF4-FFF2-40B4-BE49-F238E27FC236}">
              <a16:creationId xmlns:a16="http://schemas.microsoft.com/office/drawing/2014/main" id="{DAD32464-FBA4-49FB-B5A3-AEB5AE1D19BC}"/>
            </a:ext>
          </a:extLst>
        </xdr:cNvPr>
        <xdr:cNvSpPr txBox="1"/>
      </xdr:nvSpPr>
      <xdr:spPr>
        <a:xfrm>
          <a:off x="16372509" y="17275589"/>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2DF0FF9E-0974-4C7E-99B7-A70FB5181682}"/>
            </a:ext>
          </a:extLst>
        </xdr:cNvPr>
        <xdr:cNvCxnSpPr/>
      </xdr:nvCxnSpPr>
      <xdr:spPr>
        <a:xfrm>
          <a:off x="1679315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23" name="テキスト ボックス 822">
          <a:extLst>
            <a:ext uri="{FF2B5EF4-FFF2-40B4-BE49-F238E27FC236}">
              <a16:creationId xmlns:a16="http://schemas.microsoft.com/office/drawing/2014/main" id="{BC9BC85A-7552-44FF-BB9A-CD2B8841484F}"/>
            </a:ext>
          </a:extLst>
        </xdr:cNvPr>
        <xdr:cNvSpPr txBox="1"/>
      </xdr:nvSpPr>
      <xdr:spPr>
        <a:xfrm>
          <a:off x="16372509" y="16908007"/>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01F3C47D-C613-4640-8F17-5CE46B8020A2}"/>
            </a:ext>
          </a:extLst>
        </xdr:cNvPr>
        <xdr:cNvSpPr/>
      </xdr:nvSpPr>
      <xdr:spPr>
        <a:xfrm>
          <a:off x="1679315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825" name="直線コネクタ 824">
          <a:extLst>
            <a:ext uri="{FF2B5EF4-FFF2-40B4-BE49-F238E27FC236}">
              <a16:creationId xmlns:a16="http://schemas.microsoft.com/office/drawing/2014/main" id="{CFB79301-D0FC-468A-B4DF-4A7B3B1DDF29}"/>
            </a:ext>
          </a:extLst>
        </xdr:cNvPr>
        <xdr:cNvCxnSpPr/>
      </xdr:nvCxnSpPr>
      <xdr:spPr>
        <a:xfrm flipV="1">
          <a:off x="20354594" y="17579727"/>
          <a:ext cx="0" cy="127612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9265" cy="258445"/>
    <xdr:sp macro="" textlink="">
      <xdr:nvSpPr>
        <xdr:cNvPr id="826" name="【庁舎】&#10;一人当たり面積最小値テキスト">
          <a:extLst>
            <a:ext uri="{FF2B5EF4-FFF2-40B4-BE49-F238E27FC236}">
              <a16:creationId xmlns:a16="http://schemas.microsoft.com/office/drawing/2014/main" id="{626C1C62-DA03-4722-B434-EFC3C4C0E8A3}"/>
            </a:ext>
          </a:extLst>
        </xdr:cNvPr>
        <xdr:cNvSpPr txBox="1"/>
      </xdr:nvSpPr>
      <xdr:spPr>
        <a:xfrm>
          <a:off x="20393329" y="18859666"/>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7" name="直線コネクタ 826">
          <a:extLst>
            <a:ext uri="{FF2B5EF4-FFF2-40B4-BE49-F238E27FC236}">
              <a16:creationId xmlns:a16="http://schemas.microsoft.com/office/drawing/2014/main" id="{5828472E-A5F6-488E-BC68-B1E06DDD8773}"/>
            </a:ext>
          </a:extLst>
        </xdr:cNvPr>
        <xdr:cNvCxnSpPr/>
      </xdr:nvCxnSpPr>
      <xdr:spPr>
        <a:xfrm>
          <a:off x="20281900" y="1885585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9265" cy="258445"/>
    <xdr:sp macro="" textlink="">
      <xdr:nvSpPr>
        <xdr:cNvPr id="828" name="【庁舎】&#10;一人当たり面積最大値テキスト">
          <a:extLst>
            <a:ext uri="{FF2B5EF4-FFF2-40B4-BE49-F238E27FC236}">
              <a16:creationId xmlns:a16="http://schemas.microsoft.com/office/drawing/2014/main" id="{8B084568-65AB-4538-8D67-E1B8754796DE}"/>
            </a:ext>
          </a:extLst>
        </xdr:cNvPr>
        <xdr:cNvSpPr txBox="1"/>
      </xdr:nvSpPr>
      <xdr:spPr>
        <a:xfrm>
          <a:off x="20393329" y="17358774"/>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829" name="直線コネクタ 828">
          <a:extLst>
            <a:ext uri="{FF2B5EF4-FFF2-40B4-BE49-F238E27FC236}">
              <a16:creationId xmlns:a16="http://schemas.microsoft.com/office/drawing/2014/main" id="{B2289FE2-2DD7-45D7-817E-8F2300B6CC3C}"/>
            </a:ext>
          </a:extLst>
        </xdr:cNvPr>
        <xdr:cNvCxnSpPr/>
      </xdr:nvCxnSpPr>
      <xdr:spPr>
        <a:xfrm>
          <a:off x="20281900" y="1757972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20955</xdr:rowOff>
    </xdr:from>
    <xdr:ext cx="469265" cy="258445"/>
    <xdr:sp macro="" textlink="">
      <xdr:nvSpPr>
        <xdr:cNvPr id="830" name="【庁舎】&#10;一人当たり面積平均値テキスト">
          <a:extLst>
            <a:ext uri="{FF2B5EF4-FFF2-40B4-BE49-F238E27FC236}">
              <a16:creationId xmlns:a16="http://schemas.microsoft.com/office/drawing/2014/main" id="{31063C89-7DC8-40C3-8A59-285FEFBFC67F}"/>
            </a:ext>
          </a:extLst>
        </xdr:cNvPr>
        <xdr:cNvSpPr txBox="1"/>
      </xdr:nvSpPr>
      <xdr:spPr>
        <a:xfrm>
          <a:off x="20393329" y="18269198"/>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31" name="フローチャート: 判断 830">
          <a:extLst>
            <a:ext uri="{FF2B5EF4-FFF2-40B4-BE49-F238E27FC236}">
              <a16:creationId xmlns:a16="http://schemas.microsoft.com/office/drawing/2014/main" id="{315EDB53-E428-4951-A1F7-1DE75C1C4AC8}"/>
            </a:ext>
          </a:extLst>
        </xdr:cNvPr>
        <xdr:cNvSpPr/>
      </xdr:nvSpPr>
      <xdr:spPr>
        <a:xfrm>
          <a:off x="20304429" y="1829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832" name="フローチャート: 判断 831">
          <a:extLst>
            <a:ext uri="{FF2B5EF4-FFF2-40B4-BE49-F238E27FC236}">
              <a16:creationId xmlns:a16="http://schemas.microsoft.com/office/drawing/2014/main" id="{8E7B3E4B-83E6-48F3-A3F3-691D4B968E68}"/>
            </a:ext>
          </a:extLst>
        </xdr:cNvPr>
        <xdr:cNvSpPr/>
      </xdr:nvSpPr>
      <xdr:spPr>
        <a:xfrm>
          <a:off x="19544085" y="1829840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3" name="フローチャート: 判断 832">
          <a:extLst>
            <a:ext uri="{FF2B5EF4-FFF2-40B4-BE49-F238E27FC236}">
              <a16:creationId xmlns:a16="http://schemas.microsoft.com/office/drawing/2014/main" id="{9F34FAA9-CEB6-4177-AB5F-84350EDB9F25}"/>
            </a:ext>
          </a:extLst>
        </xdr:cNvPr>
        <xdr:cNvSpPr/>
      </xdr:nvSpPr>
      <xdr:spPr>
        <a:xfrm>
          <a:off x="18717370" y="182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4" name="フローチャート: 判断 833">
          <a:extLst>
            <a:ext uri="{FF2B5EF4-FFF2-40B4-BE49-F238E27FC236}">
              <a16:creationId xmlns:a16="http://schemas.microsoft.com/office/drawing/2014/main" id="{7D8A0F5B-54A8-4C70-A861-FBAC5F966FE6}"/>
            </a:ext>
          </a:extLst>
        </xdr:cNvPr>
        <xdr:cNvSpPr/>
      </xdr:nvSpPr>
      <xdr:spPr>
        <a:xfrm>
          <a:off x="17906227" y="1829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5" name="フローチャート: 判断 834">
          <a:extLst>
            <a:ext uri="{FF2B5EF4-FFF2-40B4-BE49-F238E27FC236}">
              <a16:creationId xmlns:a16="http://schemas.microsoft.com/office/drawing/2014/main" id="{9ADFC9D4-62E2-4800-938E-BEB1EEBDCAAE}"/>
            </a:ext>
          </a:extLst>
        </xdr:cNvPr>
        <xdr:cNvSpPr/>
      </xdr:nvSpPr>
      <xdr:spPr>
        <a:xfrm>
          <a:off x="1709508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6" name="テキスト ボックス 835">
          <a:extLst>
            <a:ext uri="{FF2B5EF4-FFF2-40B4-BE49-F238E27FC236}">
              <a16:creationId xmlns:a16="http://schemas.microsoft.com/office/drawing/2014/main" id="{ED354AA7-1EF8-462D-BD51-EBD596AB0596}"/>
            </a:ext>
          </a:extLst>
        </xdr:cNvPr>
        <xdr:cNvSpPr txBox="1"/>
      </xdr:nvSpPr>
      <xdr:spPr>
        <a:xfrm>
          <a:off x="2018030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837" name="テキスト ボックス 836">
          <a:extLst>
            <a:ext uri="{FF2B5EF4-FFF2-40B4-BE49-F238E27FC236}">
              <a16:creationId xmlns:a16="http://schemas.microsoft.com/office/drawing/2014/main" id="{87C0E356-C166-49CB-8C98-4F2F748E2DBF}"/>
            </a:ext>
          </a:extLst>
        </xdr:cNvPr>
        <xdr:cNvSpPr txBox="1"/>
      </xdr:nvSpPr>
      <xdr:spPr>
        <a:xfrm>
          <a:off x="1941678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8" name="テキスト ボックス 837">
          <a:extLst>
            <a:ext uri="{FF2B5EF4-FFF2-40B4-BE49-F238E27FC236}">
              <a16:creationId xmlns:a16="http://schemas.microsoft.com/office/drawing/2014/main" id="{BFDFCF34-4F6F-44DA-9398-0D34C2070E26}"/>
            </a:ext>
          </a:extLst>
        </xdr:cNvPr>
        <xdr:cNvSpPr txBox="1"/>
      </xdr:nvSpPr>
      <xdr:spPr>
        <a:xfrm>
          <a:off x="1859324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9" name="テキスト ボックス 838">
          <a:extLst>
            <a:ext uri="{FF2B5EF4-FFF2-40B4-BE49-F238E27FC236}">
              <a16:creationId xmlns:a16="http://schemas.microsoft.com/office/drawing/2014/main" id="{D9D5605E-7F5B-4DC2-ADED-EE34534F4DFE}"/>
            </a:ext>
          </a:extLst>
        </xdr:cNvPr>
        <xdr:cNvSpPr txBox="1"/>
      </xdr:nvSpPr>
      <xdr:spPr>
        <a:xfrm>
          <a:off x="1778209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840" name="テキスト ボックス 839">
          <a:extLst>
            <a:ext uri="{FF2B5EF4-FFF2-40B4-BE49-F238E27FC236}">
              <a16:creationId xmlns:a16="http://schemas.microsoft.com/office/drawing/2014/main" id="{1474D1DC-3ED7-4DF3-9DDE-82C32EC94DBC}"/>
            </a:ext>
          </a:extLst>
        </xdr:cNvPr>
        <xdr:cNvSpPr txBox="1"/>
      </xdr:nvSpPr>
      <xdr:spPr>
        <a:xfrm>
          <a:off x="1696778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101</xdr:row>
      <xdr:rowOff>29210</xdr:rowOff>
    </xdr:from>
    <xdr:to>
      <xdr:col>116</xdr:col>
      <xdr:colOff>114300</xdr:colOff>
      <xdr:row>101</xdr:row>
      <xdr:rowOff>130810</xdr:rowOff>
    </xdr:to>
    <xdr:sp macro="" textlink="">
      <xdr:nvSpPr>
        <xdr:cNvPr id="841" name="楕円 840">
          <a:extLst>
            <a:ext uri="{FF2B5EF4-FFF2-40B4-BE49-F238E27FC236}">
              <a16:creationId xmlns:a16="http://schemas.microsoft.com/office/drawing/2014/main" id="{639996CB-5344-4F70-9D91-ED52FA76B1AE}"/>
            </a:ext>
          </a:extLst>
        </xdr:cNvPr>
        <xdr:cNvSpPr/>
      </xdr:nvSpPr>
      <xdr:spPr>
        <a:xfrm>
          <a:off x="20304429" y="1760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115570</xdr:rowOff>
    </xdr:from>
    <xdr:ext cx="469265" cy="259080"/>
    <xdr:sp macro="" textlink="">
      <xdr:nvSpPr>
        <xdr:cNvPr id="842" name="【庁舎】&#10;一人当たり面積該当値テキスト">
          <a:extLst>
            <a:ext uri="{FF2B5EF4-FFF2-40B4-BE49-F238E27FC236}">
              <a16:creationId xmlns:a16="http://schemas.microsoft.com/office/drawing/2014/main" id="{C914913A-4905-4B3A-88B2-404DF3794DD8}"/>
            </a:ext>
          </a:extLst>
        </xdr:cNvPr>
        <xdr:cNvSpPr txBox="1"/>
      </xdr:nvSpPr>
      <xdr:spPr>
        <a:xfrm>
          <a:off x="20393329" y="17528927"/>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101</xdr:row>
      <xdr:rowOff>52070</xdr:rowOff>
    </xdr:from>
    <xdr:to>
      <xdr:col>112</xdr:col>
      <xdr:colOff>38100</xdr:colOff>
      <xdr:row>101</xdr:row>
      <xdr:rowOff>153670</xdr:rowOff>
    </xdr:to>
    <xdr:sp macro="" textlink="">
      <xdr:nvSpPr>
        <xdr:cNvPr id="843" name="楕円 842">
          <a:extLst>
            <a:ext uri="{FF2B5EF4-FFF2-40B4-BE49-F238E27FC236}">
              <a16:creationId xmlns:a16="http://schemas.microsoft.com/office/drawing/2014/main" id="{76A59B6F-3B0A-4806-9F9A-8D340C478CC3}"/>
            </a:ext>
          </a:extLst>
        </xdr:cNvPr>
        <xdr:cNvSpPr/>
      </xdr:nvSpPr>
      <xdr:spPr>
        <a:xfrm>
          <a:off x="19544085" y="1763240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101</xdr:row>
      <xdr:rowOff>80010</xdr:rowOff>
    </xdr:from>
    <xdr:to>
      <xdr:col>116</xdr:col>
      <xdr:colOff>63500</xdr:colOff>
      <xdr:row>101</xdr:row>
      <xdr:rowOff>102870</xdr:rowOff>
    </xdr:to>
    <xdr:cxnSp macro="">
      <xdr:nvCxnSpPr>
        <xdr:cNvPr id="844" name="直線コネクタ 843">
          <a:extLst>
            <a:ext uri="{FF2B5EF4-FFF2-40B4-BE49-F238E27FC236}">
              <a16:creationId xmlns:a16="http://schemas.microsoft.com/office/drawing/2014/main" id="{73249463-1CE9-4EE0-ACBC-A04FCD68DFE5}"/>
            </a:ext>
          </a:extLst>
        </xdr:cNvPr>
        <xdr:cNvCxnSpPr/>
      </xdr:nvCxnSpPr>
      <xdr:spPr>
        <a:xfrm flipV="1">
          <a:off x="19591710" y="17660344"/>
          <a:ext cx="763519"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74930</xdr:rowOff>
    </xdr:from>
    <xdr:to>
      <xdr:col>107</xdr:col>
      <xdr:colOff>101600</xdr:colOff>
      <xdr:row>102</xdr:row>
      <xdr:rowOff>5080</xdr:rowOff>
    </xdr:to>
    <xdr:sp macro="" textlink="">
      <xdr:nvSpPr>
        <xdr:cNvPr id="845" name="楕円 844">
          <a:extLst>
            <a:ext uri="{FF2B5EF4-FFF2-40B4-BE49-F238E27FC236}">
              <a16:creationId xmlns:a16="http://schemas.microsoft.com/office/drawing/2014/main" id="{6BE7A00E-2339-4005-9E6E-433BB3CD495C}"/>
            </a:ext>
          </a:extLst>
        </xdr:cNvPr>
        <xdr:cNvSpPr/>
      </xdr:nvSpPr>
      <xdr:spPr>
        <a:xfrm>
          <a:off x="18717370" y="17655264"/>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102870</xdr:rowOff>
    </xdr:from>
    <xdr:to>
      <xdr:col>111</xdr:col>
      <xdr:colOff>174625</xdr:colOff>
      <xdr:row>101</xdr:row>
      <xdr:rowOff>125730</xdr:rowOff>
    </xdr:to>
    <xdr:cxnSp macro="">
      <xdr:nvCxnSpPr>
        <xdr:cNvPr id="846" name="直線コネクタ 845">
          <a:extLst>
            <a:ext uri="{FF2B5EF4-FFF2-40B4-BE49-F238E27FC236}">
              <a16:creationId xmlns:a16="http://schemas.microsoft.com/office/drawing/2014/main" id="{3646EB88-8088-431B-B486-6684F5D6DD36}"/>
            </a:ext>
          </a:extLst>
        </xdr:cNvPr>
        <xdr:cNvCxnSpPr/>
      </xdr:nvCxnSpPr>
      <xdr:spPr>
        <a:xfrm flipV="1">
          <a:off x="18768170" y="17683204"/>
          <a:ext cx="82354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95885</xdr:rowOff>
    </xdr:from>
    <xdr:to>
      <xdr:col>102</xdr:col>
      <xdr:colOff>165100</xdr:colOff>
      <xdr:row>102</xdr:row>
      <xdr:rowOff>26035</xdr:rowOff>
    </xdr:to>
    <xdr:sp macro="" textlink="">
      <xdr:nvSpPr>
        <xdr:cNvPr id="847" name="楕円 846">
          <a:extLst>
            <a:ext uri="{FF2B5EF4-FFF2-40B4-BE49-F238E27FC236}">
              <a16:creationId xmlns:a16="http://schemas.microsoft.com/office/drawing/2014/main" id="{D9296E6B-BEC4-46A4-9AFA-1BC76AF28D85}"/>
            </a:ext>
          </a:extLst>
        </xdr:cNvPr>
        <xdr:cNvSpPr/>
      </xdr:nvSpPr>
      <xdr:spPr>
        <a:xfrm>
          <a:off x="17906227" y="17676219"/>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125730</xdr:rowOff>
    </xdr:from>
    <xdr:to>
      <xdr:col>107</xdr:col>
      <xdr:colOff>50800</xdr:colOff>
      <xdr:row>101</xdr:row>
      <xdr:rowOff>146685</xdr:rowOff>
    </xdr:to>
    <xdr:cxnSp macro="">
      <xdr:nvCxnSpPr>
        <xdr:cNvPr id="848" name="直線コネクタ 847">
          <a:extLst>
            <a:ext uri="{FF2B5EF4-FFF2-40B4-BE49-F238E27FC236}">
              <a16:creationId xmlns:a16="http://schemas.microsoft.com/office/drawing/2014/main" id="{BF1AAE11-B7CA-45F7-BB2A-33676CC013C6}"/>
            </a:ext>
          </a:extLst>
        </xdr:cNvPr>
        <xdr:cNvCxnSpPr/>
      </xdr:nvCxnSpPr>
      <xdr:spPr>
        <a:xfrm flipV="1">
          <a:off x="17957027" y="17706064"/>
          <a:ext cx="811143"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116840</xdr:rowOff>
    </xdr:from>
    <xdr:to>
      <xdr:col>98</xdr:col>
      <xdr:colOff>38100</xdr:colOff>
      <xdr:row>102</xdr:row>
      <xdr:rowOff>46990</xdr:rowOff>
    </xdr:to>
    <xdr:sp macro="" textlink="">
      <xdr:nvSpPr>
        <xdr:cNvPr id="849" name="楕円 848">
          <a:extLst>
            <a:ext uri="{FF2B5EF4-FFF2-40B4-BE49-F238E27FC236}">
              <a16:creationId xmlns:a16="http://schemas.microsoft.com/office/drawing/2014/main" id="{A16F789F-91A9-4209-BE95-E3AE2439027E}"/>
            </a:ext>
          </a:extLst>
        </xdr:cNvPr>
        <xdr:cNvSpPr/>
      </xdr:nvSpPr>
      <xdr:spPr>
        <a:xfrm>
          <a:off x="17095083" y="17697174"/>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101</xdr:row>
      <xdr:rowOff>146685</xdr:rowOff>
    </xdr:from>
    <xdr:to>
      <xdr:col>102</xdr:col>
      <xdr:colOff>114300</xdr:colOff>
      <xdr:row>101</xdr:row>
      <xdr:rowOff>167640</xdr:rowOff>
    </xdr:to>
    <xdr:cxnSp macro="">
      <xdr:nvCxnSpPr>
        <xdr:cNvPr id="850" name="直線コネクタ 849">
          <a:extLst>
            <a:ext uri="{FF2B5EF4-FFF2-40B4-BE49-F238E27FC236}">
              <a16:creationId xmlns:a16="http://schemas.microsoft.com/office/drawing/2014/main" id="{2B702EA0-7ABD-4FB8-8CA1-5798461448E0}"/>
            </a:ext>
          </a:extLst>
        </xdr:cNvPr>
        <xdr:cNvCxnSpPr/>
      </xdr:nvCxnSpPr>
      <xdr:spPr>
        <a:xfrm flipV="1">
          <a:off x="17142708" y="17727019"/>
          <a:ext cx="814319"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143510</xdr:rowOff>
    </xdr:from>
    <xdr:ext cx="469900" cy="258445"/>
    <xdr:sp macro="" textlink="">
      <xdr:nvSpPr>
        <xdr:cNvPr id="851" name="n_1aveValue【庁舎】&#10;一人当たり面積">
          <a:extLst>
            <a:ext uri="{FF2B5EF4-FFF2-40B4-BE49-F238E27FC236}">
              <a16:creationId xmlns:a16="http://schemas.microsoft.com/office/drawing/2014/main" id="{88ABBF24-D88A-4BE1-9D71-BCC8D42F230F}"/>
            </a:ext>
          </a:extLst>
        </xdr:cNvPr>
        <xdr:cNvSpPr txBox="1"/>
      </xdr:nvSpPr>
      <xdr:spPr>
        <a:xfrm>
          <a:off x="19362807" y="18391753"/>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139065</xdr:rowOff>
    </xdr:from>
    <xdr:ext cx="469265" cy="259080"/>
    <xdr:sp macro="" textlink="">
      <xdr:nvSpPr>
        <xdr:cNvPr id="852" name="n_2aveValue【庁舎】&#10;一人当たり面積">
          <a:extLst>
            <a:ext uri="{FF2B5EF4-FFF2-40B4-BE49-F238E27FC236}">
              <a16:creationId xmlns:a16="http://schemas.microsoft.com/office/drawing/2014/main" id="{00056C2D-F287-4D11-9F8C-F1A6BB87817F}"/>
            </a:ext>
          </a:extLst>
        </xdr:cNvPr>
        <xdr:cNvSpPr txBox="1"/>
      </xdr:nvSpPr>
      <xdr:spPr>
        <a:xfrm>
          <a:off x="18548792" y="18387308"/>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137160</xdr:rowOff>
    </xdr:from>
    <xdr:ext cx="469265" cy="259080"/>
    <xdr:sp macro="" textlink="">
      <xdr:nvSpPr>
        <xdr:cNvPr id="853" name="n_3aveValue【庁舎】&#10;一人当たり面積">
          <a:extLst>
            <a:ext uri="{FF2B5EF4-FFF2-40B4-BE49-F238E27FC236}">
              <a16:creationId xmlns:a16="http://schemas.microsoft.com/office/drawing/2014/main" id="{18A2EE4E-C401-4468-9CA0-D560E11777E1}"/>
            </a:ext>
          </a:extLst>
        </xdr:cNvPr>
        <xdr:cNvSpPr txBox="1"/>
      </xdr:nvSpPr>
      <xdr:spPr>
        <a:xfrm>
          <a:off x="17737648" y="1838540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137160</xdr:rowOff>
    </xdr:from>
    <xdr:ext cx="469265" cy="259080"/>
    <xdr:sp macro="" textlink="">
      <xdr:nvSpPr>
        <xdr:cNvPr id="854" name="n_4aveValue【庁舎】&#10;一人当たり面積">
          <a:extLst>
            <a:ext uri="{FF2B5EF4-FFF2-40B4-BE49-F238E27FC236}">
              <a16:creationId xmlns:a16="http://schemas.microsoft.com/office/drawing/2014/main" id="{FC6E8E32-B193-4B94-8DDF-5CC381560EE9}"/>
            </a:ext>
          </a:extLst>
        </xdr:cNvPr>
        <xdr:cNvSpPr txBox="1"/>
      </xdr:nvSpPr>
      <xdr:spPr>
        <a:xfrm>
          <a:off x="16926505" y="18385403"/>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99</xdr:row>
      <xdr:rowOff>170180</xdr:rowOff>
    </xdr:from>
    <xdr:ext cx="469900" cy="259080"/>
    <xdr:sp macro="" textlink="">
      <xdr:nvSpPr>
        <xdr:cNvPr id="855" name="n_1mainValue【庁舎】&#10;一人当たり面積">
          <a:extLst>
            <a:ext uri="{FF2B5EF4-FFF2-40B4-BE49-F238E27FC236}">
              <a16:creationId xmlns:a16="http://schemas.microsoft.com/office/drawing/2014/main" id="{58E76F65-1B52-43BE-9745-9092DC7D5B73}"/>
            </a:ext>
          </a:extLst>
        </xdr:cNvPr>
        <xdr:cNvSpPr txBox="1"/>
      </xdr:nvSpPr>
      <xdr:spPr>
        <a:xfrm>
          <a:off x="19362807" y="17416559"/>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100</xdr:row>
      <xdr:rowOff>21590</xdr:rowOff>
    </xdr:from>
    <xdr:ext cx="469265" cy="259080"/>
    <xdr:sp macro="" textlink="">
      <xdr:nvSpPr>
        <xdr:cNvPr id="856" name="n_2mainValue【庁舎】&#10;一人当たり面積">
          <a:extLst>
            <a:ext uri="{FF2B5EF4-FFF2-40B4-BE49-F238E27FC236}">
              <a16:creationId xmlns:a16="http://schemas.microsoft.com/office/drawing/2014/main" id="{7BA70EFF-44A9-48DA-8F1B-5C637399B157}"/>
            </a:ext>
          </a:extLst>
        </xdr:cNvPr>
        <xdr:cNvSpPr txBox="1"/>
      </xdr:nvSpPr>
      <xdr:spPr>
        <a:xfrm>
          <a:off x="18548792" y="17434947"/>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100</xdr:row>
      <xdr:rowOff>42545</xdr:rowOff>
    </xdr:from>
    <xdr:ext cx="469265" cy="258445"/>
    <xdr:sp macro="" textlink="">
      <xdr:nvSpPr>
        <xdr:cNvPr id="857" name="n_3mainValue【庁舎】&#10;一人当たり面積">
          <a:extLst>
            <a:ext uri="{FF2B5EF4-FFF2-40B4-BE49-F238E27FC236}">
              <a16:creationId xmlns:a16="http://schemas.microsoft.com/office/drawing/2014/main" id="{59A76308-FED0-4110-AAEF-0773E9C2021D}"/>
            </a:ext>
          </a:extLst>
        </xdr:cNvPr>
        <xdr:cNvSpPr txBox="1"/>
      </xdr:nvSpPr>
      <xdr:spPr>
        <a:xfrm>
          <a:off x="17737648" y="17455902"/>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100</xdr:row>
      <xdr:rowOff>63500</xdr:rowOff>
    </xdr:from>
    <xdr:ext cx="469265" cy="258445"/>
    <xdr:sp macro="" textlink="">
      <xdr:nvSpPr>
        <xdr:cNvPr id="858" name="n_4mainValue【庁舎】&#10;一人当たり面積">
          <a:extLst>
            <a:ext uri="{FF2B5EF4-FFF2-40B4-BE49-F238E27FC236}">
              <a16:creationId xmlns:a16="http://schemas.microsoft.com/office/drawing/2014/main" id="{221DDAAA-F376-4E67-88A0-6E01BB330B8B}"/>
            </a:ext>
          </a:extLst>
        </xdr:cNvPr>
        <xdr:cNvSpPr txBox="1"/>
      </xdr:nvSpPr>
      <xdr:spPr>
        <a:xfrm>
          <a:off x="16926505" y="17476857"/>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2BF03E27-D797-4A42-982F-9AF4D6D75168}"/>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8B7BF247-4F80-4F59-B8B1-643CDFF9C699}"/>
            </a:ext>
          </a:extLst>
        </xdr:cNvPr>
        <xdr:cNvSpPr/>
      </xdr:nvSpPr>
      <xdr:spPr>
        <a:xfrm>
          <a:off x="699715" y="19704713"/>
          <a:ext cx="3536674" cy="2450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F3E38092-AF4B-451E-9E42-0E9074458358}"/>
            </a:ext>
          </a:extLst>
        </xdr:cNvPr>
        <xdr:cNvSpPr txBox="1"/>
      </xdr:nvSpPr>
      <xdr:spPr>
        <a:xfrm>
          <a:off x="775915" y="19949767"/>
          <a:ext cx="20279028" cy="14501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当市における住民一人当たりの施設面積は、多くの施設分類で類似団体平均を上回っており、特に「庁舎」「体育館・プール」「福祉施設」「図書館」において高い水準にある。この主な要因は、合併前に旧8町村が整備した施設を保有したまま引き継いでいること（施設数の過多）、および人口減少に伴い人口対比の施設比率が高まっている構造がある。なお、庁舎に係る有形固定資産減価償却率が特に高い数値を示しているが、これは本庁舎のほか、合併前の旧町村庁舎をそのまま活用している各出張所の資産が含まれており、かつ特段の大規模改修等を実施していないことによるものである（本表</a:t>
          </a:r>
          <a:r>
            <a:rPr kumimoji="1" lang="ja-JP" altLang="en-US" sz="1200">
              <a:solidFill>
                <a:sysClr val="windowText" lastClr="000000"/>
              </a:solidFill>
              <a:effectLst/>
              <a:latin typeface="ＭＳ Ｐゴシック"/>
              <a:ea typeface="ＭＳ Ｐゴシック"/>
              <a:cs typeface="+mn-cs"/>
            </a:rPr>
            <a:t>の「庁舎」には、出張所が含まれる。）。</a:t>
          </a:r>
          <a:r>
            <a:rPr kumimoji="1" lang="ja-JP" altLang="en-US" sz="1200">
              <a:latin typeface="ＭＳ Ｐゴシック"/>
              <a:ea typeface="ＭＳ Ｐゴシック"/>
            </a:rPr>
            <a:t>また、「市民会館」および「図書館」においても、類似団体と比較して減価償却率が高く、老朽化が進展している。</a:t>
          </a:r>
        </a:p>
        <a:p>
          <a:r>
            <a:rPr kumimoji="1" lang="ja-JP" altLang="en-US" sz="1200">
              <a:latin typeface="ＭＳ Ｐゴシック"/>
              <a:ea typeface="ＭＳ Ｐゴシック"/>
            </a:rPr>
            <a:t>　このため、将来的な財政見通しや人口動態・利用需要の推移を見据え、公共施設全体の保有量を財政規模に応じた適正な水準（身の丈に合った規模）へと最適化することが急務となる。将来世代への過度な負担転嫁を防ぐため、「公共施設再編計画」に基づき、統廃合や民間譲渡、用途変更（利活用転換）等を積極的に推進し、保有量の適正化と計画的な予防保全・長寿命化の両立に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65288;&#22238;&#31572;&#65289;&#12304;&#36001;&#25919;&#29366;&#27841;&#36039;&#26009;&#38598;&#12305;_162108_&#21335;&#30778;&#24066;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65288;&#22238;&#31572;&#65289;&#12304;&#36001;&#25919;&#29366;&#27841;&#36039;&#26009;&#38598;&#12305;_162108_&#21335;&#30778;&#24066;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65288;&#22238;&#31572;&#65289;&#12304;&#36001;&#25919;&#29366;&#27841;&#36039;&#26009;&#38598;&#12305;_162108_&#21335;&#3077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62.4</v>
          </cell>
          <cell r="BX53">
            <v>64</v>
          </cell>
          <cell r="CF53">
            <v>65.3</v>
          </cell>
          <cell r="CN53">
            <v>66.8</v>
          </cell>
          <cell r="CV53">
            <v>72.400000000000006</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3">
          <cell r="AN73" t="str">
            <v>当該団体値</v>
          </cell>
        </row>
        <row r="75">
          <cell r="BP75">
            <v>4.8</v>
          </cell>
          <cell r="BX75">
            <v>5.4</v>
          </cell>
          <cell r="CF75">
            <v>6.1</v>
          </cell>
          <cell r="CN75">
            <v>7.8</v>
          </cell>
          <cell r="CV75">
            <v>9.5</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G34" sqref="BG34:BU34"/>
    </sheetView>
  </sheetViews>
  <sheetFormatPr defaultColWidth="0" defaultRowHeight="10.65"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049999999999997" customHeight="1" x14ac:dyDescent="0.2">
      <c r="B1" s="314" t="s">
        <v>130</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8" x14ac:dyDescent="0.2">
      <c r="B2" s="3" t="s">
        <v>131</v>
      </c>
      <c r="C2" s="3"/>
      <c r="D2" s="10"/>
    </row>
    <row r="3" spans="1:119" ht="18.8" customHeight="1" x14ac:dyDescent="0.2">
      <c r="A3" s="2"/>
      <c r="B3" s="458" t="s">
        <v>132</v>
      </c>
      <c r="C3" s="459"/>
      <c r="D3" s="459"/>
      <c r="E3" s="460"/>
      <c r="F3" s="460"/>
      <c r="G3" s="460"/>
      <c r="H3" s="460"/>
      <c r="I3" s="460"/>
      <c r="J3" s="460"/>
      <c r="K3" s="460"/>
      <c r="L3" s="460" t="s">
        <v>136</v>
      </c>
      <c r="M3" s="460"/>
      <c r="N3" s="460"/>
      <c r="O3" s="460"/>
      <c r="P3" s="460"/>
      <c r="Q3" s="460"/>
      <c r="R3" s="467"/>
      <c r="S3" s="467"/>
      <c r="T3" s="467"/>
      <c r="U3" s="467"/>
      <c r="V3" s="468"/>
      <c r="W3" s="318" t="s">
        <v>138</v>
      </c>
      <c r="X3" s="319"/>
      <c r="Y3" s="319"/>
      <c r="Z3" s="319"/>
      <c r="AA3" s="319"/>
      <c r="AB3" s="459"/>
      <c r="AC3" s="467" t="s">
        <v>139</v>
      </c>
      <c r="AD3" s="319"/>
      <c r="AE3" s="319"/>
      <c r="AF3" s="319"/>
      <c r="AG3" s="319"/>
      <c r="AH3" s="319"/>
      <c r="AI3" s="319"/>
      <c r="AJ3" s="319"/>
      <c r="AK3" s="319"/>
      <c r="AL3" s="320"/>
      <c r="AM3" s="318" t="s">
        <v>140</v>
      </c>
      <c r="AN3" s="319"/>
      <c r="AO3" s="319"/>
      <c r="AP3" s="319"/>
      <c r="AQ3" s="319"/>
      <c r="AR3" s="319"/>
      <c r="AS3" s="319"/>
      <c r="AT3" s="319"/>
      <c r="AU3" s="319"/>
      <c r="AV3" s="319"/>
      <c r="AW3" s="319"/>
      <c r="AX3" s="320"/>
      <c r="AY3" s="315" t="s">
        <v>7</v>
      </c>
      <c r="AZ3" s="316"/>
      <c r="BA3" s="316"/>
      <c r="BB3" s="316"/>
      <c r="BC3" s="316"/>
      <c r="BD3" s="316"/>
      <c r="BE3" s="316"/>
      <c r="BF3" s="316"/>
      <c r="BG3" s="316"/>
      <c r="BH3" s="316"/>
      <c r="BI3" s="316"/>
      <c r="BJ3" s="316"/>
      <c r="BK3" s="316"/>
      <c r="BL3" s="316"/>
      <c r="BM3" s="317"/>
      <c r="BN3" s="318" t="s">
        <v>144</v>
      </c>
      <c r="BO3" s="319"/>
      <c r="BP3" s="319"/>
      <c r="BQ3" s="319"/>
      <c r="BR3" s="319"/>
      <c r="BS3" s="319"/>
      <c r="BT3" s="319"/>
      <c r="BU3" s="320"/>
      <c r="BV3" s="318" t="s">
        <v>145</v>
      </c>
      <c r="BW3" s="319"/>
      <c r="BX3" s="319"/>
      <c r="BY3" s="319"/>
      <c r="BZ3" s="319"/>
      <c r="CA3" s="319"/>
      <c r="CB3" s="319"/>
      <c r="CC3" s="320"/>
      <c r="CD3" s="315" t="s">
        <v>7</v>
      </c>
      <c r="CE3" s="316"/>
      <c r="CF3" s="316"/>
      <c r="CG3" s="316"/>
      <c r="CH3" s="316"/>
      <c r="CI3" s="316"/>
      <c r="CJ3" s="316"/>
      <c r="CK3" s="316"/>
      <c r="CL3" s="316"/>
      <c r="CM3" s="316"/>
      <c r="CN3" s="316"/>
      <c r="CO3" s="316"/>
      <c r="CP3" s="316"/>
      <c r="CQ3" s="316"/>
      <c r="CR3" s="316"/>
      <c r="CS3" s="317"/>
      <c r="CT3" s="318" t="s">
        <v>147</v>
      </c>
      <c r="CU3" s="319"/>
      <c r="CV3" s="319"/>
      <c r="CW3" s="319"/>
      <c r="CX3" s="319"/>
      <c r="CY3" s="319"/>
      <c r="CZ3" s="319"/>
      <c r="DA3" s="320"/>
      <c r="DB3" s="318" t="s">
        <v>45</v>
      </c>
      <c r="DC3" s="319"/>
      <c r="DD3" s="319"/>
      <c r="DE3" s="319"/>
      <c r="DF3" s="319"/>
      <c r="DG3" s="319"/>
      <c r="DH3" s="319"/>
      <c r="DI3" s="320"/>
    </row>
    <row r="4" spans="1:119" ht="18.8" customHeight="1" x14ac:dyDescent="0.2">
      <c r="A4" s="2"/>
      <c r="B4" s="461"/>
      <c r="C4" s="462"/>
      <c r="D4" s="462"/>
      <c r="E4" s="463"/>
      <c r="F4" s="463"/>
      <c r="G4" s="463"/>
      <c r="H4" s="463"/>
      <c r="I4" s="463"/>
      <c r="J4" s="463"/>
      <c r="K4" s="463"/>
      <c r="L4" s="463"/>
      <c r="M4" s="463"/>
      <c r="N4" s="463"/>
      <c r="O4" s="463"/>
      <c r="P4" s="463"/>
      <c r="Q4" s="463"/>
      <c r="R4" s="469"/>
      <c r="S4" s="469"/>
      <c r="T4" s="469"/>
      <c r="U4" s="469"/>
      <c r="V4" s="470"/>
      <c r="W4" s="473"/>
      <c r="X4" s="452"/>
      <c r="Y4" s="452"/>
      <c r="Z4" s="452"/>
      <c r="AA4" s="452"/>
      <c r="AB4" s="462"/>
      <c r="AC4" s="469"/>
      <c r="AD4" s="452"/>
      <c r="AE4" s="452"/>
      <c r="AF4" s="452"/>
      <c r="AG4" s="452"/>
      <c r="AH4" s="452"/>
      <c r="AI4" s="452"/>
      <c r="AJ4" s="452"/>
      <c r="AK4" s="452"/>
      <c r="AL4" s="476"/>
      <c r="AM4" s="474"/>
      <c r="AN4" s="475"/>
      <c r="AO4" s="475"/>
      <c r="AP4" s="475"/>
      <c r="AQ4" s="475"/>
      <c r="AR4" s="475"/>
      <c r="AS4" s="475"/>
      <c r="AT4" s="475"/>
      <c r="AU4" s="475"/>
      <c r="AV4" s="475"/>
      <c r="AW4" s="475"/>
      <c r="AX4" s="477"/>
      <c r="AY4" s="321" t="s">
        <v>149</v>
      </c>
      <c r="AZ4" s="322"/>
      <c r="BA4" s="322"/>
      <c r="BB4" s="322"/>
      <c r="BC4" s="322"/>
      <c r="BD4" s="322"/>
      <c r="BE4" s="322"/>
      <c r="BF4" s="322"/>
      <c r="BG4" s="322"/>
      <c r="BH4" s="322"/>
      <c r="BI4" s="322"/>
      <c r="BJ4" s="322"/>
      <c r="BK4" s="322"/>
      <c r="BL4" s="322"/>
      <c r="BM4" s="323"/>
      <c r="BN4" s="324">
        <v>39234311</v>
      </c>
      <c r="BO4" s="325"/>
      <c r="BP4" s="325"/>
      <c r="BQ4" s="325"/>
      <c r="BR4" s="325"/>
      <c r="BS4" s="325"/>
      <c r="BT4" s="325"/>
      <c r="BU4" s="326"/>
      <c r="BV4" s="324">
        <v>38317214</v>
      </c>
      <c r="BW4" s="325"/>
      <c r="BX4" s="325"/>
      <c r="BY4" s="325"/>
      <c r="BZ4" s="325"/>
      <c r="CA4" s="325"/>
      <c r="CB4" s="325"/>
      <c r="CC4" s="326"/>
      <c r="CD4" s="327" t="s">
        <v>151</v>
      </c>
      <c r="CE4" s="328"/>
      <c r="CF4" s="328"/>
      <c r="CG4" s="328"/>
      <c r="CH4" s="328"/>
      <c r="CI4" s="328"/>
      <c r="CJ4" s="328"/>
      <c r="CK4" s="328"/>
      <c r="CL4" s="328"/>
      <c r="CM4" s="328"/>
      <c r="CN4" s="328"/>
      <c r="CO4" s="328"/>
      <c r="CP4" s="328"/>
      <c r="CQ4" s="328"/>
      <c r="CR4" s="328"/>
      <c r="CS4" s="329"/>
      <c r="CT4" s="330">
        <v>9.8000000000000007</v>
      </c>
      <c r="CU4" s="331"/>
      <c r="CV4" s="331"/>
      <c r="CW4" s="331"/>
      <c r="CX4" s="331"/>
      <c r="CY4" s="331"/>
      <c r="CZ4" s="331"/>
      <c r="DA4" s="332"/>
      <c r="DB4" s="330">
        <v>10.4</v>
      </c>
      <c r="DC4" s="331"/>
      <c r="DD4" s="331"/>
      <c r="DE4" s="331"/>
      <c r="DF4" s="331"/>
      <c r="DG4" s="331"/>
      <c r="DH4" s="331"/>
      <c r="DI4" s="332"/>
    </row>
    <row r="5" spans="1:119" ht="18.8" customHeight="1" x14ac:dyDescent="0.2">
      <c r="A5" s="2"/>
      <c r="B5" s="464"/>
      <c r="C5" s="465"/>
      <c r="D5" s="465"/>
      <c r="E5" s="466"/>
      <c r="F5" s="466"/>
      <c r="G5" s="466"/>
      <c r="H5" s="466"/>
      <c r="I5" s="466"/>
      <c r="J5" s="466"/>
      <c r="K5" s="466"/>
      <c r="L5" s="466"/>
      <c r="M5" s="466"/>
      <c r="N5" s="466"/>
      <c r="O5" s="466"/>
      <c r="P5" s="466"/>
      <c r="Q5" s="466"/>
      <c r="R5" s="471"/>
      <c r="S5" s="471"/>
      <c r="T5" s="471"/>
      <c r="U5" s="471"/>
      <c r="V5" s="472"/>
      <c r="W5" s="474"/>
      <c r="X5" s="475"/>
      <c r="Y5" s="475"/>
      <c r="Z5" s="475"/>
      <c r="AA5" s="475"/>
      <c r="AB5" s="465"/>
      <c r="AC5" s="471"/>
      <c r="AD5" s="475"/>
      <c r="AE5" s="475"/>
      <c r="AF5" s="475"/>
      <c r="AG5" s="475"/>
      <c r="AH5" s="475"/>
      <c r="AI5" s="475"/>
      <c r="AJ5" s="475"/>
      <c r="AK5" s="475"/>
      <c r="AL5" s="477"/>
      <c r="AM5" s="333" t="s">
        <v>152</v>
      </c>
      <c r="AN5" s="334"/>
      <c r="AO5" s="334"/>
      <c r="AP5" s="334"/>
      <c r="AQ5" s="334"/>
      <c r="AR5" s="334"/>
      <c r="AS5" s="334"/>
      <c r="AT5" s="335"/>
      <c r="AU5" s="336" t="s">
        <v>71</v>
      </c>
      <c r="AV5" s="337"/>
      <c r="AW5" s="337"/>
      <c r="AX5" s="337"/>
      <c r="AY5" s="338" t="s">
        <v>141</v>
      </c>
      <c r="AZ5" s="339"/>
      <c r="BA5" s="339"/>
      <c r="BB5" s="339"/>
      <c r="BC5" s="339"/>
      <c r="BD5" s="339"/>
      <c r="BE5" s="339"/>
      <c r="BF5" s="339"/>
      <c r="BG5" s="339"/>
      <c r="BH5" s="339"/>
      <c r="BI5" s="339"/>
      <c r="BJ5" s="339"/>
      <c r="BK5" s="339"/>
      <c r="BL5" s="339"/>
      <c r="BM5" s="340"/>
      <c r="BN5" s="341">
        <v>36155842</v>
      </c>
      <c r="BO5" s="342"/>
      <c r="BP5" s="342"/>
      <c r="BQ5" s="342"/>
      <c r="BR5" s="342"/>
      <c r="BS5" s="342"/>
      <c r="BT5" s="342"/>
      <c r="BU5" s="343"/>
      <c r="BV5" s="341">
        <v>35830976</v>
      </c>
      <c r="BW5" s="342"/>
      <c r="BX5" s="342"/>
      <c r="BY5" s="342"/>
      <c r="BZ5" s="342"/>
      <c r="CA5" s="342"/>
      <c r="CB5" s="342"/>
      <c r="CC5" s="343"/>
      <c r="CD5" s="344" t="s">
        <v>154</v>
      </c>
      <c r="CE5" s="345"/>
      <c r="CF5" s="345"/>
      <c r="CG5" s="345"/>
      <c r="CH5" s="345"/>
      <c r="CI5" s="345"/>
      <c r="CJ5" s="345"/>
      <c r="CK5" s="345"/>
      <c r="CL5" s="345"/>
      <c r="CM5" s="345"/>
      <c r="CN5" s="345"/>
      <c r="CO5" s="345"/>
      <c r="CP5" s="345"/>
      <c r="CQ5" s="345"/>
      <c r="CR5" s="345"/>
      <c r="CS5" s="346"/>
      <c r="CT5" s="347">
        <v>96.3</v>
      </c>
      <c r="CU5" s="348"/>
      <c r="CV5" s="348"/>
      <c r="CW5" s="348"/>
      <c r="CX5" s="348"/>
      <c r="CY5" s="348"/>
      <c r="CZ5" s="348"/>
      <c r="DA5" s="349"/>
      <c r="DB5" s="347">
        <v>93.4</v>
      </c>
      <c r="DC5" s="348"/>
      <c r="DD5" s="348"/>
      <c r="DE5" s="348"/>
      <c r="DF5" s="348"/>
      <c r="DG5" s="348"/>
      <c r="DH5" s="348"/>
      <c r="DI5" s="349"/>
    </row>
    <row r="6" spans="1:119" ht="18.8" customHeight="1" x14ac:dyDescent="0.2">
      <c r="A6" s="2"/>
      <c r="B6" s="478" t="s">
        <v>155</v>
      </c>
      <c r="C6" s="479"/>
      <c r="D6" s="479"/>
      <c r="E6" s="480"/>
      <c r="F6" s="480"/>
      <c r="G6" s="480"/>
      <c r="H6" s="480"/>
      <c r="I6" s="480"/>
      <c r="J6" s="480"/>
      <c r="K6" s="480"/>
      <c r="L6" s="480" t="s">
        <v>79</v>
      </c>
      <c r="M6" s="480"/>
      <c r="N6" s="480"/>
      <c r="O6" s="480"/>
      <c r="P6" s="480"/>
      <c r="Q6" s="480"/>
      <c r="R6" s="484"/>
      <c r="S6" s="484"/>
      <c r="T6" s="484"/>
      <c r="U6" s="484"/>
      <c r="V6" s="485"/>
      <c r="W6" s="488" t="s">
        <v>159</v>
      </c>
      <c r="X6" s="489"/>
      <c r="Y6" s="489"/>
      <c r="Z6" s="489"/>
      <c r="AA6" s="489"/>
      <c r="AB6" s="479"/>
      <c r="AC6" s="492" t="s">
        <v>160</v>
      </c>
      <c r="AD6" s="493"/>
      <c r="AE6" s="493"/>
      <c r="AF6" s="493"/>
      <c r="AG6" s="493"/>
      <c r="AH6" s="493"/>
      <c r="AI6" s="493"/>
      <c r="AJ6" s="493"/>
      <c r="AK6" s="493"/>
      <c r="AL6" s="494"/>
      <c r="AM6" s="333" t="s">
        <v>75</v>
      </c>
      <c r="AN6" s="334"/>
      <c r="AO6" s="334"/>
      <c r="AP6" s="334"/>
      <c r="AQ6" s="334"/>
      <c r="AR6" s="334"/>
      <c r="AS6" s="334"/>
      <c r="AT6" s="335"/>
      <c r="AU6" s="336" t="s">
        <v>71</v>
      </c>
      <c r="AV6" s="337"/>
      <c r="AW6" s="337"/>
      <c r="AX6" s="337"/>
      <c r="AY6" s="338" t="s">
        <v>164</v>
      </c>
      <c r="AZ6" s="339"/>
      <c r="BA6" s="339"/>
      <c r="BB6" s="339"/>
      <c r="BC6" s="339"/>
      <c r="BD6" s="339"/>
      <c r="BE6" s="339"/>
      <c r="BF6" s="339"/>
      <c r="BG6" s="339"/>
      <c r="BH6" s="339"/>
      <c r="BI6" s="339"/>
      <c r="BJ6" s="339"/>
      <c r="BK6" s="339"/>
      <c r="BL6" s="339"/>
      <c r="BM6" s="340"/>
      <c r="BN6" s="341">
        <v>3078469</v>
      </c>
      <c r="BO6" s="342"/>
      <c r="BP6" s="342"/>
      <c r="BQ6" s="342"/>
      <c r="BR6" s="342"/>
      <c r="BS6" s="342"/>
      <c r="BT6" s="342"/>
      <c r="BU6" s="343"/>
      <c r="BV6" s="341">
        <v>2486238</v>
      </c>
      <c r="BW6" s="342"/>
      <c r="BX6" s="342"/>
      <c r="BY6" s="342"/>
      <c r="BZ6" s="342"/>
      <c r="CA6" s="342"/>
      <c r="CB6" s="342"/>
      <c r="CC6" s="343"/>
      <c r="CD6" s="344" t="s">
        <v>165</v>
      </c>
      <c r="CE6" s="345"/>
      <c r="CF6" s="345"/>
      <c r="CG6" s="345"/>
      <c r="CH6" s="345"/>
      <c r="CI6" s="345"/>
      <c r="CJ6" s="345"/>
      <c r="CK6" s="345"/>
      <c r="CL6" s="345"/>
      <c r="CM6" s="345"/>
      <c r="CN6" s="345"/>
      <c r="CO6" s="345"/>
      <c r="CP6" s="345"/>
      <c r="CQ6" s="345"/>
      <c r="CR6" s="345"/>
      <c r="CS6" s="346"/>
      <c r="CT6" s="350">
        <v>96.6</v>
      </c>
      <c r="CU6" s="351"/>
      <c r="CV6" s="351"/>
      <c r="CW6" s="351"/>
      <c r="CX6" s="351"/>
      <c r="CY6" s="351"/>
      <c r="CZ6" s="351"/>
      <c r="DA6" s="352"/>
      <c r="DB6" s="350">
        <v>93.5</v>
      </c>
      <c r="DC6" s="351"/>
      <c r="DD6" s="351"/>
      <c r="DE6" s="351"/>
      <c r="DF6" s="351"/>
      <c r="DG6" s="351"/>
      <c r="DH6" s="351"/>
      <c r="DI6" s="352"/>
    </row>
    <row r="7" spans="1:119" ht="18.8" customHeight="1" x14ac:dyDescent="0.2">
      <c r="A7" s="2"/>
      <c r="B7" s="461"/>
      <c r="C7" s="462"/>
      <c r="D7" s="462"/>
      <c r="E7" s="463"/>
      <c r="F7" s="463"/>
      <c r="G7" s="463"/>
      <c r="H7" s="463"/>
      <c r="I7" s="463"/>
      <c r="J7" s="463"/>
      <c r="K7" s="463"/>
      <c r="L7" s="463"/>
      <c r="M7" s="463"/>
      <c r="N7" s="463"/>
      <c r="O7" s="463"/>
      <c r="P7" s="463"/>
      <c r="Q7" s="463"/>
      <c r="R7" s="469"/>
      <c r="S7" s="469"/>
      <c r="T7" s="469"/>
      <c r="U7" s="469"/>
      <c r="V7" s="470"/>
      <c r="W7" s="473"/>
      <c r="X7" s="452"/>
      <c r="Y7" s="452"/>
      <c r="Z7" s="452"/>
      <c r="AA7" s="452"/>
      <c r="AB7" s="462"/>
      <c r="AC7" s="495"/>
      <c r="AD7" s="451"/>
      <c r="AE7" s="451"/>
      <c r="AF7" s="451"/>
      <c r="AG7" s="451"/>
      <c r="AH7" s="451"/>
      <c r="AI7" s="451"/>
      <c r="AJ7" s="451"/>
      <c r="AK7" s="451"/>
      <c r="AL7" s="496"/>
      <c r="AM7" s="333" t="s">
        <v>129</v>
      </c>
      <c r="AN7" s="334"/>
      <c r="AO7" s="334"/>
      <c r="AP7" s="334"/>
      <c r="AQ7" s="334"/>
      <c r="AR7" s="334"/>
      <c r="AS7" s="334"/>
      <c r="AT7" s="335"/>
      <c r="AU7" s="336" t="s">
        <v>71</v>
      </c>
      <c r="AV7" s="337"/>
      <c r="AW7" s="337"/>
      <c r="AX7" s="337"/>
      <c r="AY7" s="338" t="s">
        <v>166</v>
      </c>
      <c r="AZ7" s="339"/>
      <c r="BA7" s="339"/>
      <c r="BB7" s="339"/>
      <c r="BC7" s="339"/>
      <c r="BD7" s="339"/>
      <c r="BE7" s="339"/>
      <c r="BF7" s="339"/>
      <c r="BG7" s="339"/>
      <c r="BH7" s="339"/>
      <c r="BI7" s="339"/>
      <c r="BJ7" s="339"/>
      <c r="BK7" s="339"/>
      <c r="BL7" s="339"/>
      <c r="BM7" s="340"/>
      <c r="BN7" s="341">
        <v>986866</v>
      </c>
      <c r="BO7" s="342"/>
      <c r="BP7" s="342"/>
      <c r="BQ7" s="342"/>
      <c r="BR7" s="342"/>
      <c r="BS7" s="342"/>
      <c r="BT7" s="342"/>
      <c r="BU7" s="343"/>
      <c r="BV7" s="341">
        <v>257393</v>
      </c>
      <c r="BW7" s="342"/>
      <c r="BX7" s="342"/>
      <c r="BY7" s="342"/>
      <c r="BZ7" s="342"/>
      <c r="CA7" s="342"/>
      <c r="CB7" s="342"/>
      <c r="CC7" s="343"/>
      <c r="CD7" s="344" t="s">
        <v>167</v>
      </c>
      <c r="CE7" s="345"/>
      <c r="CF7" s="345"/>
      <c r="CG7" s="345"/>
      <c r="CH7" s="345"/>
      <c r="CI7" s="345"/>
      <c r="CJ7" s="345"/>
      <c r="CK7" s="345"/>
      <c r="CL7" s="345"/>
      <c r="CM7" s="345"/>
      <c r="CN7" s="345"/>
      <c r="CO7" s="345"/>
      <c r="CP7" s="345"/>
      <c r="CQ7" s="345"/>
      <c r="CR7" s="345"/>
      <c r="CS7" s="346"/>
      <c r="CT7" s="341">
        <v>21292393</v>
      </c>
      <c r="CU7" s="342"/>
      <c r="CV7" s="342"/>
      <c r="CW7" s="342"/>
      <c r="CX7" s="342"/>
      <c r="CY7" s="342"/>
      <c r="CZ7" s="342"/>
      <c r="DA7" s="343"/>
      <c r="DB7" s="341">
        <v>21361792</v>
      </c>
      <c r="DC7" s="342"/>
      <c r="DD7" s="342"/>
      <c r="DE7" s="342"/>
      <c r="DF7" s="342"/>
      <c r="DG7" s="342"/>
      <c r="DH7" s="342"/>
      <c r="DI7" s="343"/>
    </row>
    <row r="8" spans="1:119" ht="18.8" customHeight="1" x14ac:dyDescent="0.2">
      <c r="A8" s="2"/>
      <c r="B8" s="481"/>
      <c r="C8" s="482"/>
      <c r="D8" s="482"/>
      <c r="E8" s="483"/>
      <c r="F8" s="483"/>
      <c r="G8" s="483"/>
      <c r="H8" s="483"/>
      <c r="I8" s="483"/>
      <c r="J8" s="483"/>
      <c r="K8" s="483"/>
      <c r="L8" s="483"/>
      <c r="M8" s="483"/>
      <c r="N8" s="483"/>
      <c r="O8" s="483"/>
      <c r="P8" s="483"/>
      <c r="Q8" s="483"/>
      <c r="R8" s="486"/>
      <c r="S8" s="486"/>
      <c r="T8" s="486"/>
      <c r="U8" s="486"/>
      <c r="V8" s="487"/>
      <c r="W8" s="490"/>
      <c r="X8" s="491"/>
      <c r="Y8" s="491"/>
      <c r="Z8" s="491"/>
      <c r="AA8" s="491"/>
      <c r="AB8" s="482"/>
      <c r="AC8" s="497"/>
      <c r="AD8" s="498"/>
      <c r="AE8" s="498"/>
      <c r="AF8" s="498"/>
      <c r="AG8" s="498"/>
      <c r="AH8" s="498"/>
      <c r="AI8" s="498"/>
      <c r="AJ8" s="498"/>
      <c r="AK8" s="498"/>
      <c r="AL8" s="499"/>
      <c r="AM8" s="333" t="s">
        <v>168</v>
      </c>
      <c r="AN8" s="334"/>
      <c r="AO8" s="334"/>
      <c r="AP8" s="334"/>
      <c r="AQ8" s="334"/>
      <c r="AR8" s="334"/>
      <c r="AS8" s="334"/>
      <c r="AT8" s="335"/>
      <c r="AU8" s="336" t="s">
        <v>71</v>
      </c>
      <c r="AV8" s="337"/>
      <c r="AW8" s="337"/>
      <c r="AX8" s="337"/>
      <c r="AY8" s="338" t="s">
        <v>171</v>
      </c>
      <c r="AZ8" s="339"/>
      <c r="BA8" s="339"/>
      <c r="BB8" s="339"/>
      <c r="BC8" s="339"/>
      <c r="BD8" s="339"/>
      <c r="BE8" s="339"/>
      <c r="BF8" s="339"/>
      <c r="BG8" s="339"/>
      <c r="BH8" s="339"/>
      <c r="BI8" s="339"/>
      <c r="BJ8" s="339"/>
      <c r="BK8" s="339"/>
      <c r="BL8" s="339"/>
      <c r="BM8" s="340"/>
      <c r="BN8" s="341">
        <v>2091603</v>
      </c>
      <c r="BO8" s="342"/>
      <c r="BP8" s="342"/>
      <c r="BQ8" s="342"/>
      <c r="BR8" s="342"/>
      <c r="BS8" s="342"/>
      <c r="BT8" s="342"/>
      <c r="BU8" s="343"/>
      <c r="BV8" s="341">
        <v>2228845</v>
      </c>
      <c r="BW8" s="342"/>
      <c r="BX8" s="342"/>
      <c r="BY8" s="342"/>
      <c r="BZ8" s="342"/>
      <c r="CA8" s="342"/>
      <c r="CB8" s="342"/>
      <c r="CC8" s="343"/>
      <c r="CD8" s="344" t="s">
        <v>172</v>
      </c>
      <c r="CE8" s="345"/>
      <c r="CF8" s="345"/>
      <c r="CG8" s="345"/>
      <c r="CH8" s="345"/>
      <c r="CI8" s="345"/>
      <c r="CJ8" s="345"/>
      <c r="CK8" s="345"/>
      <c r="CL8" s="345"/>
      <c r="CM8" s="345"/>
      <c r="CN8" s="345"/>
      <c r="CO8" s="345"/>
      <c r="CP8" s="345"/>
      <c r="CQ8" s="345"/>
      <c r="CR8" s="345"/>
      <c r="CS8" s="346"/>
      <c r="CT8" s="353">
        <v>0.34</v>
      </c>
      <c r="CU8" s="354"/>
      <c r="CV8" s="354"/>
      <c r="CW8" s="354"/>
      <c r="CX8" s="354"/>
      <c r="CY8" s="354"/>
      <c r="CZ8" s="354"/>
      <c r="DA8" s="355"/>
      <c r="DB8" s="353">
        <v>0.34</v>
      </c>
      <c r="DC8" s="354"/>
      <c r="DD8" s="354"/>
      <c r="DE8" s="354"/>
      <c r="DF8" s="354"/>
      <c r="DG8" s="354"/>
      <c r="DH8" s="354"/>
      <c r="DI8" s="355"/>
    </row>
    <row r="9" spans="1:119" ht="18.8" customHeight="1" x14ac:dyDescent="0.2">
      <c r="A9" s="2"/>
      <c r="B9" s="315" t="s">
        <v>17</v>
      </c>
      <c r="C9" s="316"/>
      <c r="D9" s="316"/>
      <c r="E9" s="316"/>
      <c r="F9" s="316"/>
      <c r="G9" s="316"/>
      <c r="H9" s="316"/>
      <c r="I9" s="316"/>
      <c r="J9" s="316"/>
      <c r="K9" s="413"/>
      <c r="L9" s="356" t="s">
        <v>14</v>
      </c>
      <c r="M9" s="357"/>
      <c r="N9" s="357"/>
      <c r="O9" s="357"/>
      <c r="P9" s="357"/>
      <c r="Q9" s="358"/>
      <c r="R9" s="359">
        <v>47937</v>
      </c>
      <c r="S9" s="360"/>
      <c r="T9" s="360"/>
      <c r="U9" s="360"/>
      <c r="V9" s="361"/>
      <c r="W9" s="318" t="s">
        <v>174</v>
      </c>
      <c r="X9" s="319"/>
      <c r="Y9" s="319"/>
      <c r="Z9" s="319"/>
      <c r="AA9" s="319"/>
      <c r="AB9" s="319"/>
      <c r="AC9" s="319"/>
      <c r="AD9" s="319"/>
      <c r="AE9" s="319"/>
      <c r="AF9" s="319"/>
      <c r="AG9" s="319"/>
      <c r="AH9" s="319"/>
      <c r="AI9" s="319"/>
      <c r="AJ9" s="319"/>
      <c r="AK9" s="319"/>
      <c r="AL9" s="320"/>
      <c r="AM9" s="333" t="s">
        <v>175</v>
      </c>
      <c r="AN9" s="334"/>
      <c r="AO9" s="334"/>
      <c r="AP9" s="334"/>
      <c r="AQ9" s="334"/>
      <c r="AR9" s="334"/>
      <c r="AS9" s="334"/>
      <c r="AT9" s="335"/>
      <c r="AU9" s="336" t="s">
        <v>179</v>
      </c>
      <c r="AV9" s="337"/>
      <c r="AW9" s="337"/>
      <c r="AX9" s="337"/>
      <c r="AY9" s="338" t="s">
        <v>72</v>
      </c>
      <c r="AZ9" s="339"/>
      <c r="BA9" s="339"/>
      <c r="BB9" s="339"/>
      <c r="BC9" s="339"/>
      <c r="BD9" s="339"/>
      <c r="BE9" s="339"/>
      <c r="BF9" s="339"/>
      <c r="BG9" s="339"/>
      <c r="BH9" s="339"/>
      <c r="BI9" s="339"/>
      <c r="BJ9" s="339"/>
      <c r="BK9" s="339"/>
      <c r="BL9" s="339"/>
      <c r="BM9" s="340"/>
      <c r="BN9" s="341">
        <v>-137242</v>
      </c>
      <c r="BO9" s="342"/>
      <c r="BP9" s="342"/>
      <c r="BQ9" s="342"/>
      <c r="BR9" s="342"/>
      <c r="BS9" s="342"/>
      <c r="BT9" s="342"/>
      <c r="BU9" s="343"/>
      <c r="BV9" s="341">
        <v>-121888</v>
      </c>
      <c r="BW9" s="342"/>
      <c r="BX9" s="342"/>
      <c r="BY9" s="342"/>
      <c r="BZ9" s="342"/>
      <c r="CA9" s="342"/>
      <c r="CB9" s="342"/>
      <c r="CC9" s="343"/>
      <c r="CD9" s="344" t="s">
        <v>69</v>
      </c>
      <c r="CE9" s="345"/>
      <c r="CF9" s="345"/>
      <c r="CG9" s="345"/>
      <c r="CH9" s="345"/>
      <c r="CI9" s="345"/>
      <c r="CJ9" s="345"/>
      <c r="CK9" s="345"/>
      <c r="CL9" s="345"/>
      <c r="CM9" s="345"/>
      <c r="CN9" s="345"/>
      <c r="CO9" s="345"/>
      <c r="CP9" s="345"/>
      <c r="CQ9" s="345"/>
      <c r="CR9" s="345"/>
      <c r="CS9" s="346"/>
      <c r="CT9" s="347">
        <v>16.899999999999999</v>
      </c>
      <c r="CU9" s="348"/>
      <c r="CV9" s="348"/>
      <c r="CW9" s="348"/>
      <c r="CX9" s="348"/>
      <c r="CY9" s="348"/>
      <c r="CZ9" s="348"/>
      <c r="DA9" s="349"/>
      <c r="DB9" s="347">
        <v>18.7</v>
      </c>
      <c r="DC9" s="348"/>
      <c r="DD9" s="348"/>
      <c r="DE9" s="348"/>
      <c r="DF9" s="348"/>
      <c r="DG9" s="348"/>
      <c r="DH9" s="348"/>
      <c r="DI9" s="349"/>
    </row>
    <row r="10" spans="1:119" ht="18.8" customHeight="1" x14ac:dyDescent="0.2">
      <c r="A10" s="2"/>
      <c r="B10" s="315"/>
      <c r="C10" s="316"/>
      <c r="D10" s="316"/>
      <c r="E10" s="316"/>
      <c r="F10" s="316"/>
      <c r="G10" s="316"/>
      <c r="H10" s="316"/>
      <c r="I10" s="316"/>
      <c r="J10" s="316"/>
      <c r="K10" s="413"/>
      <c r="L10" s="362" t="s">
        <v>181</v>
      </c>
      <c r="M10" s="334"/>
      <c r="N10" s="334"/>
      <c r="O10" s="334"/>
      <c r="P10" s="334"/>
      <c r="Q10" s="335"/>
      <c r="R10" s="363">
        <v>51327</v>
      </c>
      <c r="S10" s="364"/>
      <c r="T10" s="364"/>
      <c r="U10" s="364"/>
      <c r="V10" s="365"/>
      <c r="W10" s="473"/>
      <c r="X10" s="452"/>
      <c r="Y10" s="452"/>
      <c r="Z10" s="452"/>
      <c r="AA10" s="452"/>
      <c r="AB10" s="452"/>
      <c r="AC10" s="452"/>
      <c r="AD10" s="452"/>
      <c r="AE10" s="452"/>
      <c r="AF10" s="452"/>
      <c r="AG10" s="452"/>
      <c r="AH10" s="452"/>
      <c r="AI10" s="452"/>
      <c r="AJ10" s="452"/>
      <c r="AK10" s="452"/>
      <c r="AL10" s="476"/>
      <c r="AM10" s="333" t="s">
        <v>182</v>
      </c>
      <c r="AN10" s="334"/>
      <c r="AO10" s="334"/>
      <c r="AP10" s="334"/>
      <c r="AQ10" s="334"/>
      <c r="AR10" s="334"/>
      <c r="AS10" s="334"/>
      <c r="AT10" s="335"/>
      <c r="AU10" s="336" t="s">
        <v>179</v>
      </c>
      <c r="AV10" s="337"/>
      <c r="AW10" s="337"/>
      <c r="AX10" s="337"/>
      <c r="AY10" s="338" t="s">
        <v>184</v>
      </c>
      <c r="AZ10" s="339"/>
      <c r="BA10" s="339"/>
      <c r="BB10" s="339"/>
      <c r="BC10" s="339"/>
      <c r="BD10" s="339"/>
      <c r="BE10" s="339"/>
      <c r="BF10" s="339"/>
      <c r="BG10" s="339"/>
      <c r="BH10" s="339"/>
      <c r="BI10" s="339"/>
      <c r="BJ10" s="339"/>
      <c r="BK10" s="339"/>
      <c r="BL10" s="339"/>
      <c r="BM10" s="340"/>
      <c r="BN10" s="341">
        <v>22866</v>
      </c>
      <c r="BO10" s="342"/>
      <c r="BP10" s="342"/>
      <c r="BQ10" s="342"/>
      <c r="BR10" s="342"/>
      <c r="BS10" s="342"/>
      <c r="BT10" s="342"/>
      <c r="BU10" s="343"/>
      <c r="BV10" s="341">
        <v>497342</v>
      </c>
      <c r="BW10" s="342"/>
      <c r="BX10" s="342"/>
      <c r="BY10" s="342"/>
      <c r="BZ10" s="342"/>
      <c r="CA10" s="342"/>
      <c r="CB10" s="342"/>
      <c r="CC10" s="343"/>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8" customHeight="1" x14ac:dyDescent="0.2">
      <c r="A11" s="2"/>
      <c r="B11" s="315"/>
      <c r="C11" s="316"/>
      <c r="D11" s="316"/>
      <c r="E11" s="316"/>
      <c r="F11" s="316"/>
      <c r="G11" s="316"/>
      <c r="H11" s="316"/>
      <c r="I11" s="316"/>
      <c r="J11" s="316"/>
      <c r="K11" s="413"/>
      <c r="L11" s="366" t="s">
        <v>189</v>
      </c>
      <c r="M11" s="367"/>
      <c r="N11" s="367"/>
      <c r="O11" s="367"/>
      <c r="P11" s="367"/>
      <c r="Q11" s="368"/>
      <c r="R11" s="369" t="s">
        <v>191</v>
      </c>
      <c r="S11" s="370"/>
      <c r="T11" s="370"/>
      <c r="U11" s="370"/>
      <c r="V11" s="371"/>
      <c r="W11" s="473"/>
      <c r="X11" s="452"/>
      <c r="Y11" s="452"/>
      <c r="Z11" s="452"/>
      <c r="AA11" s="452"/>
      <c r="AB11" s="452"/>
      <c r="AC11" s="452"/>
      <c r="AD11" s="452"/>
      <c r="AE11" s="452"/>
      <c r="AF11" s="452"/>
      <c r="AG11" s="452"/>
      <c r="AH11" s="452"/>
      <c r="AI11" s="452"/>
      <c r="AJ11" s="452"/>
      <c r="AK11" s="452"/>
      <c r="AL11" s="476"/>
      <c r="AM11" s="333" t="s">
        <v>192</v>
      </c>
      <c r="AN11" s="334"/>
      <c r="AO11" s="334"/>
      <c r="AP11" s="334"/>
      <c r="AQ11" s="334"/>
      <c r="AR11" s="334"/>
      <c r="AS11" s="334"/>
      <c r="AT11" s="335"/>
      <c r="AU11" s="336" t="s">
        <v>179</v>
      </c>
      <c r="AV11" s="337"/>
      <c r="AW11" s="337"/>
      <c r="AX11" s="337"/>
      <c r="AY11" s="338" t="s">
        <v>193</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196</v>
      </c>
      <c r="CE11" s="345"/>
      <c r="CF11" s="345"/>
      <c r="CG11" s="345"/>
      <c r="CH11" s="345"/>
      <c r="CI11" s="345"/>
      <c r="CJ11" s="345"/>
      <c r="CK11" s="345"/>
      <c r="CL11" s="345"/>
      <c r="CM11" s="345"/>
      <c r="CN11" s="345"/>
      <c r="CO11" s="345"/>
      <c r="CP11" s="345"/>
      <c r="CQ11" s="345"/>
      <c r="CR11" s="345"/>
      <c r="CS11" s="346"/>
      <c r="CT11" s="353" t="s">
        <v>197</v>
      </c>
      <c r="CU11" s="354"/>
      <c r="CV11" s="354"/>
      <c r="CW11" s="354"/>
      <c r="CX11" s="354"/>
      <c r="CY11" s="354"/>
      <c r="CZ11" s="354"/>
      <c r="DA11" s="355"/>
      <c r="DB11" s="353" t="s">
        <v>197</v>
      </c>
      <c r="DC11" s="354"/>
      <c r="DD11" s="354"/>
      <c r="DE11" s="354"/>
      <c r="DF11" s="354"/>
      <c r="DG11" s="354"/>
      <c r="DH11" s="354"/>
      <c r="DI11" s="355"/>
    </row>
    <row r="12" spans="1:119" ht="18.8" customHeight="1" x14ac:dyDescent="0.2">
      <c r="A12" s="2"/>
      <c r="B12" s="500" t="s">
        <v>200</v>
      </c>
      <c r="C12" s="501"/>
      <c r="D12" s="501"/>
      <c r="E12" s="501"/>
      <c r="F12" s="501"/>
      <c r="G12" s="501"/>
      <c r="H12" s="501"/>
      <c r="I12" s="501"/>
      <c r="J12" s="501"/>
      <c r="K12" s="502"/>
      <c r="L12" s="372" t="s">
        <v>201</v>
      </c>
      <c r="M12" s="373"/>
      <c r="N12" s="373"/>
      <c r="O12" s="373"/>
      <c r="P12" s="373"/>
      <c r="Q12" s="374"/>
      <c r="R12" s="375">
        <v>46071</v>
      </c>
      <c r="S12" s="376"/>
      <c r="T12" s="376"/>
      <c r="U12" s="376"/>
      <c r="V12" s="377"/>
      <c r="W12" s="378" t="s">
        <v>7</v>
      </c>
      <c r="X12" s="337"/>
      <c r="Y12" s="337"/>
      <c r="Z12" s="337"/>
      <c r="AA12" s="337"/>
      <c r="AB12" s="379"/>
      <c r="AC12" s="380" t="s">
        <v>112</v>
      </c>
      <c r="AD12" s="381"/>
      <c r="AE12" s="381"/>
      <c r="AF12" s="381"/>
      <c r="AG12" s="382"/>
      <c r="AH12" s="380" t="s">
        <v>203</v>
      </c>
      <c r="AI12" s="381"/>
      <c r="AJ12" s="381"/>
      <c r="AK12" s="381"/>
      <c r="AL12" s="383"/>
      <c r="AM12" s="333" t="s">
        <v>204</v>
      </c>
      <c r="AN12" s="334"/>
      <c r="AO12" s="334"/>
      <c r="AP12" s="334"/>
      <c r="AQ12" s="334"/>
      <c r="AR12" s="334"/>
      <c r="AS12" s="334"/>
      <c r="AT12" s="335"/>
      <c r="AU12" s="336" t="s">
        <v>179</v>
      </c>
      <c r="AV12" s="337"/>
      <c r="AW12" s="337"/>
      <c r="AX12" s="337"/>
      <c r="AY12" s="338" t="s">
        <v>207</v>
      </c>
      <c r="AZ12" s="339"/>
      <c r="BA12" s="339"/>
      <c r="BB12" s="339"/>
      <c r="BC12" s="339"/>
      <c r="BD12" s="339"/>
      <c r="BE12" s="339"/>
      <c r="BF12" s="339"/>
      <c r="BG12" s="339"/>
      <c r="BH12" s="339"/>
      <c r="BI12" s="339"/>
      <c r="BJ12" s="339"/>
      <c r="BK12" s="339"/>
      <c r="BL12" s="339"/>
      <c r="BM12" s="340"/>
      <c r="BN12" s="341">
        <v>100000</v>
      </c>
      <c r="BO12" s="342"/>
      <c r="BP12" s="342"/>
      <c r="BQ12" s="342"/>
      <c r="BR12" s="342"/>
      <c r="BS12" s="342"/>
      <c r="BT12" s="342"/>
      <c r="BU12" s="343"/>
      <c r="BV12" s="341">
        <v>9891</v>
      </c>
      <c r="BW12" s="342"/>
      <c r="BX12" s="342"/>
      <c r="BY12" s="342"/>
      <c r="BZ12" s="342"/>
      <c r="CA12" s="342"/>
      <c r="CB12" s="342"/>
      <c r="CC12" s="343"/>
      <c r="CD12" s="344" t="s">
        <v>208</v>
      </c>
      <c r="CE12" s="345"/>
      <c r="CF12" s="345"/>
      <c r="CG12" s="345"/>
      <c r="CH12" s="345"/>
      <c r="CI12" s="345"/>
      <c r="CJ12" s="345"/>
      <c r="CK12" s="345"/>
      <c r="CL12" s="345"/>
      <c r="CM12" s="345"/>
      <c r="CN12" s="345"/>
      <c r="CO12" s="345"/>
      <c r="CP12" s="345"/>
      <c r="CQ12" s="345"/>
      <c r="CR12" s="345"/>
      <c r="CS12" s="346"/>
      <c r="CT12" s="353" t="s">
        <v>197</v>
      </c>
      <c r="CU12" s="354"/>
      <c r="CV12" s="354"/>
      <c r="CW12" s="354"/>
      <c r="CX12" s="354"/>
      <c r="CY12" s="354"/>
      <c r="CZ12" s="354"/>
      <c r="DA12" s="355"/>
      <c r="DB12" s="353" t="s">
        <v>197</v>
      </c>
      <c r="DC12" s="354"/>
      <c r="DD12" s="354"/>
      <c r="DE12" s="354"/>
      <c r="DF12" s="354"/>
      <c r="DG12" s="354"/>
      <c r="DH12" s="354"/>
      <c r="DI12" s="355"/>
    </row>
    <row r="13" spans="1:119" ht="18.8" customHeight="1" x14ac:dyDescent="0.2">
      <c r="A13" s="2"/>
      <c r="B13" s="503"/>
      <c r="C13" s="504"/>
      <c r="D13" s="504"/>
      <c r="E13" s="504"/>
      <c r="F13" s="504"/>
      <c r="G13" s="504"/>
      <c r="H13" s="504"/>
      <c r="I13" s="504"/>
      <c r="J13" s="504"/>
      <c r="K13" s="505"/>
      <c r="L13" s="14"/>
      <c r="M13" s="384" t="s">
        <v>210</v>
      </c>
      <c r="N13" s="385"/>
      <c r="O13" s="385"/>
      <c r="P13" s="385"/>
      <c r="Q13" s="386"/>
      <c r="R13" s="387">
        <v>44977</v>
      </c>
      <c r="S13" s="388"/>
      <c r="T13" s="388"/>
      <c r="U13" s="388"/>
      <c r="V13" s="389"/>
      <c r="W13" s="488" t="s">
        <v>211</v>
      </c>
      <c r="X13" s="489"/>
      <c r="Y13" s="489"/>
      <c r="Z13" s="489"/>
      <c r="AA13" s="489"/>
      <c r="AB13" s="479"/>
      <c r="AC13" s="363">
        <v>1675</v>
      </c>
      <c r="AD13" s="364"/>
      <c r="AE13" s="364"/>
      <c r="AF13" s="364"/>
      <c r="AG13" s="390"/>
      <c r="AH13" s="363">
        <v>1883</v>
      </c>
      <c r="AI13" s="364"/>
      <c r="AJ13" s="364"/>
      <c r="AK13" s="364"/>
      <c r="AL13" s="365"/>
      <c r="AM13" s="333" t="s">
        <v>213</v>
      </c>
      <c r="AN13" s="334"/>
      <c r="AO13" s="334"/>
      <c r="AP13" s="334"/>
      <c r="AQ13" s="334"/>
      <c r="AR13" s="334"/>
      <c r="AS13" s="334"/>
      <c r="AT13" s="335"/>
      <c r="AU13" s="336" t="s">
        <v>179</v>
      </c>
      <c r="AV13" s="337"/>
      <c r="AW13" s="337"/>
      <c r="AX13" s="337"/>
      <c r="AY13" s="338" t="s">
        <v>215</v>
      </c>
      <c r="AZ13" s="339"/>
      <c r="BA13" s="339"/>
      <c r="BB13" s="339"/>
      <c r="BC13" s="339"/>
      <c r="BD13" s="339"/>
      <c r="BE13" s="339"/>
      <c r="BF13" s="339"/>
      <c r="BG13" s="339"/>
      <c r="BH13" s="339"/>
      <c r="BI13" s="339"/>
      <c r="BJ13" s="339"/>
      <c r="BK13" s="339"/>
      <c r="BL13" s="339"/>
      <c r="BM13" s="340"/>
      <c r="BN13" s="341">
        <v>-214376</v>
      </c>
      <c r="BO13" s="342"/>
      <c r="BP13" s="342"/>
      <c r="BQ13" s="342"/>
      <c r="BR13" s="342"/>
      <c r="BS13" s="342"/>
      <c r="BT13" s="342"/>
      <c r="BU13" s="343"/>
      <c r="BV13" s="341">
        <v>365563</v>
      </c>
      <c r="BW13" s="342"/>
      <c r="BX13" s="342"/>
      <c r="BY13" s="342"/>
      <c r="BZ13" s="342"/>
      <c r="CA13" s="342"/>
      <c r="CB13" s="342"/>
      <c r="CC13" s="343"/>
      <c r="CD13" s="344" t="s">
        <v>216</v>
      </c>
      <c r="CE13" s="345"/>
      <c r="CF13" s="345"/>
      <c r="CG13" s="345"/>
      <c r="CH13" s="345"/>
      <c r="CI13" s="345"/>
      <c r="CJ13" s="345"/>
      <c r="CK13" s="345"/>
      <c r="CL13" s="345"/>
      <c r="CM13" s="345"/>
      <c r="CN13" s="345"/>
      <c r="CO13" s="345"/>
      <c r="CP13" s="345"/>
      <c r="CQ13" s="345"/>
      <c r="CR13" s="345"/>
      <c r="CS13" s="346"/>
      <c r="CT13" s="347">
        <v>9.5</v>
      </c>
      <c r="CU13" s="348"/>
      <c r="CV13" s="348"/>
      <c r="CW13" s="348"/>
      <c r="CX13" s="348"/>
      <c r="CY13" s="348"/>
      <c r="CZ13" s="348"/>
      <c r="DA13" s="349"/>
      <c r="DB13" s="347">
        <v>7.8</v>
      </c>
      <c r="DC13" s="348"/>
      <c r="DD13" s="348"/>
      <c r="DE13" s="348"/>
      <c r="DF13" s="348"/>
      <c r="DG13" s="348"/>
      <c r="DH13" s="348"/>
      <c r="DI13" s="349"/>
    </row>
    <row r="14" spans="1:119" ht="18.8" customHeight="1" x14ac:dyDescent="0.2">
      <c r="A14" s="2"/>
      <c r="B14" s="503"/>
      <c r="C14" s="504"/>
      <c r="D14" s="504"/>
      <c r="E14" s="504"/>
      <c r="F14" s="504"/>
      <c r="G14" s="504"/>
      <c r="H14" s="504"/>
      <c r="I14" s="504"/>
      <c r="J14" s="504"/>
      <c r="K14" s="505"/>
      <c r="L14" s="391" t="s">
        <v>218</v>
      </c>
      <c r="M14" s="392"/>
      <c r="N14" s="392"/>
      <c r="O14" s="392"/>
      <c r="P14" s="392"/>
      <c r="Q14" s="393"/>
      <c r="R14" s="387">
        <v>46949</v>
      </c>
      <c r="S14" s="388"/>
      <c r="T14" s="388"/>
      <c r="U14" s="388"/>
      <c r="V14" s="389"/>
      <c r="W14" s="474"/>
      <c r="X14" s="475"/>
      <c r="Y14" s="475"/>
      <c r="Z14" s="475"/>
      <c r="AA14" s="475"/>
      <c r="AB14" s="465"/>
      <c r="AC14" s="394">
        <v>6.6</v>
      </c>
      <c r="AD14" s="395"/>
      <c r="AE14" s="395"/>
      <c r="AF14" s="395"/>
      <c r="AG14" s="396"/>
      <c r="AH14" s="394">
        <v>7</v>
      </c>
      <c r="AI14" s="395"/>
      <c r="AJ14" s="395"/>
      <c r="AK14" s="395"/>
      <c r="AL14" s="397"/>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8" t="s">
        <v>221</v>
      </c>
      <c r="CE14" s="399"/>
      <c r="CF14" s="399"/>
      <c r="CG14" s="399"/>
      <c r="CH14" s="399"/>
      <c r="CI14" s="399"/>
      <c r="CJ14" s="399"/>
      <c r="CK14" s="399"/>
      <c r="CL14" s="399"/>
      <c r="CM14" s="399"/>
      <c r="CN14" s="399"/>
      <c r="CO14" s="399"/>
      <c r="CP14" s="399"/>
      <c r="CQ14" s="399"/>
      <c r="CR14" s="399"/>
      <c r="CS14" s="400"/>
      <c r="CT14" s="401" t="s">
        <v>197</v>
      </c>
      <c r="CU14" s="402"/>
      <c r="CV14" s="402"/>
      <c r="CW14" s="402"/>
      <c r="CX14" s="402"/>
      <c r="CY14" s="402"/>
      <c r="CZ14" s="402"/>
      <c r="DA14" s="403"/>
      <c r="DB14" s="401" t="s">
        <v>197</v>
      </c>
      <c r="DC14" s="402"/>
      <c r="DD14" s="402"/>
      <c r="DE14" s="402"/>
      <c r="DF14" s="402"/>
      <c r="DG14" s="402"/>
      <c r="DH14" s="402"/>
      <c r="DI14" s="403"/>
    </row>
    <row r="15" spans="1:119" ht="18.8" customHeight="1" x14ac:dyDescent="0.2">
      <c r="A15" s="2"/>
      <c r="B15" s="503"/>
      <c r="C15" s="504"/>
      <c r="D15" s="504"/>
      <c r="E15" s="504"/>
      <c r="F15" s="504"/>
      <c r="G15" s="504"/>
      <c r="H15" s="504"/>
      <c r="I15" s="504"/>
      <c r="J15" s="504"/>
      <c r="K15" s="505"/>
      <c r="L15" s="14"/>
      <c r="M15" s="384" t="s">
        <v>210</v>
      </c>
      <c r="N15" s="385"/>
      <c r="O15" s="385"/>
      <c r="P15" s="385"/>
      <c r="Q15" s="386"/>
      <c r="R15" s="387">
        <v>45957</v>
      </c>
      <c r="S15" s="388"/>
      <c r="T15" s="388"/>
      <c r="U15" s="388"/>
      <c r="V15" s="389"/>
      <c r="W15" s="488" t="s">
        <v>4</v>
      </c>
      <c r="X15" s="489"/>
      <c r="Y15" s="489"/>
      <c r="Z15" s="489"/>
      <c r="AA15" s="489"/>
      <c r="AB15" s="479"/>
      <c r="AC15" s="363">
        <v>9322</v>
      </c>
      <c r="AD15" s="364"/>
      <c r="AE15" s="364"/>
      <c r="AF15" s="364"/>
      <c r="AG15" s="390"/>
      <c r="AH15" s="363">
        <v>10014</v>
      </c>
      <c r="AI15" s="364"/>
      <c r="AJ15" s="364"/>
      <c r="AK15" s="364"/>
      <c r="AL15" s="365"/>
      <c r="AM15" s="333"/>
      <c r="AN15" s="334"/>
      <c r="AO15" s="334"/>
      <c r="AP15" s="334"/>
      <c r="AQ15" s="334"/>
      <c r="AR15" s="334"/>
      <c r="AS15" s="334"/>
      <c r="AT15" s="335"/>
      <c r="AU15" s="336"/>
      <c r="AV15" s="337"/>
      <c r="AW15" s="337"/>
      <c r="AX15" s="337"/>
      <c r="AY15" s="321" t="s">
        <v>222</v>
      </c>
      <c r="AZ15" s="322"/>
      <c r="BA15" s="322"/>
      <c r="BB15" s="322"/>
      <c r="BC15" s="322"/>
      <c r="BD15" s="322"/>
      <c r="BE15" s="322"/>
      <c r="BF15" s="322"/>
      <c r="BG15" s="322"/>
      <c r="BH15" s="322"/>
      <c r="BI15" s="322"/>
      <c r="BJ15" s="322"/>
      <c r="BK15" s="322"/>
      <c r="BL15" s="322"/>
      <c r="BM15" s="323"/>
      <c r="BN15" s="324">
        <v>6722225</v>
      </c>
      <c r="BO15" s="325"/>
      <c r="BP15" s="325"/>
      <c r="BQ15" s="325"/>
      <c r="BR15" s="325"/>
      <c r="BS15" s="325"/>
      <c r="BT15" s="325"/>
      <c r="BU15" s="326"/>
      <c r="BV15" s="324">
        <v>6723970</v>
      </c>
      <c r="BW15" s="325"/>
      <c r="BX15" s="325"/>
      <c r="BY15" s="325"/>
      <c r="BZ15" s="325"/>
      <c r="CA15" s="325"/>
      <c r="CB15" s="325"/>
      <c r="CC15" s="326"/>
      <c r="CD15" s="327" t="s">
        <v>209</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8" customHeight="1" x14ac:dyDescent="0.2">
      <c r="A16" s="2"/>
      <c r="B16" s="503"/>
      <c r="C16" s="504"/>
      <c r="D16" s="504"/>
      <c r="E16" s="504"/>
      <c r="F16" s="504"/>
      <c r="G16" s="504"/>
      <c r="H16" s="504"/>
      <c r="I16" s="504"/>
      <c r="J16" s="504"/>
      <c r="K16" s="505"/>
      <c r="L16" s="391" t="s">
        <v>224</v>
      </c>
      <c r="M16" s="404"/>
      <c r="N16" s="404"/>
      <c r="O16" s="404"/>
      <c r="P16" s="404"/>
      <c r="Q16" s="405"/>
      <c r="R16" s="406" t="s">
        <v>226</v>
      </c>
      <c r="S16" s="407"/>
      <c r="T16" s="407"/>
      <c r="U16" s="407"/>
      <c r="V16" s="408"/>
      <c r="W16" s="474"/>
      <c r="X16" s="475"/>
      <c r="Y16" s="475"/>
      <c r="Z16" s="475"/>
      <c r="AA16" s="475"/>
      <c r="AB16" s="465"/>
      <c r="AC16" s="394">
        <v>36.799999999999997</v>
      </c>
      <c r="AD16" s="395"/>
      <c r="AE16" s="395"/>
      <c r="AF16" s="395"/>
      <c r="AG16" s="396"/>
      <c r="AH16" s="394">
        <v>37.200000000000003</v>
      </c>
      <c r="AI16" s="395"/>
      <c r="AJ16" s="395"/>
      <c r="AK16" s="395"/>
      <c r="AL16" s="397"/>
      <c r="AM16" s="333"/>
      <c r="AN16" s="334"/>
      <c r="AO16" s="334"/>
      <c r="AP16" s="334"/>
      <c r="AQ16" s="334"/>
      <c r="AR16" s="334"/>
      <c r="AS16" s="334"/>
      <c r="AT16" s="335"/>
      <c r="AU16" s="336"/>
      <c r="AV16" s="337"/>
      <c r="AW16" s="337"/>
      <c r="AX16" s="337"/>
      <c r="AY16" s="338" t="s">
        <v>110</v>
      </c>
      <c r="AZ16" s="339"/>
      <c r="BA16" s="339"/>
      <c r="BB16" s="339"/>
      <c r="BC16" s="339"/>
      <c r="BD16" s="339"/>
      <c r="BE16" s="339"/>
      <c r="BF16" s="339"/>
      <c r="BG16" s="339"/>
      <c r="BH16" s="339"/>
      <c r="BI16" s="339"/>
      <c r="BJ16" s="339"/>
      <c r="BK16" s="339"/>
      <c r="BL16" s="339"/>
      <c r="BM16" s="340"/>
      <c r="BN16" s="341">
        <v>19569409</v>
      </c>
      <c r="BO16" s="342"/>
      <c r="BP16" s="342"/>
      <c r="BQ16" s="342"/>
      <c r="BR16" s="342"/>
      <c r="BS16" s="342"/>
      <c r="BT16" s="342"/>
      <c r="BU16" s="343"/>
      <c r="BV16" s="341">
        <v>19581135</v>
      </c>
      <c r="BW16" s="342"/>
      <c r="BX16" s="342"/>
      <c r="BY16" s="342"/>
      <c r="BZ16" s="342"/>
      <c r="CA16" s="342"/>
      <c r="CB16" s="342"/>
      <c r="CC16" s="343"/>
      <c r="CD16" s="21"/>
      <c r="CE16" s="509"/>
      <c r="CF16" s="509"/>
      <c r="CG16" s="509"/>
      <c r="CH16" s="509"/>
      <c r="CI16" s="509"/>
      <c r="CJ16" s="509"/>
      <c r="CK16" s="509"/>
      <c r="CL16" s="509"/>
      <c r="CM16" s="509"/>
      <c r="CN16" s="509"/>
      <c r="CO16" s="509"/>
      <c r="CP16" s="509"/>
      <c r="CQ16" s="509"/>
      <c r="CR16" s="509"/>
      <c r="CS16" s="510"/>
      <c r="CT16" s="347"/>
      <c r="CU16" s="348"/>
      <c r="CV16" s="348"/>
      <c r="CW16" s="348"/>
      <c r="CX16" s="348"/>
      <c r="CY16" s="348"/>
      <c r="CZ16" s="348"/>
      <c r="DA16" s="349"/>
      <c r="DB16" s="347"/>
      <c r="DC16" s="348"/>
      <c r="DD16" s="348"/>
      <c r="DE16" s="348"/>
      <c r="DF16" s="348"/>
      <c r="DG16" s="348"/>
      <c r="DH16" s="348"/>
      <c r="DI16" s="349"/>
    </row>
    <row r="17" spans="1:113" ht="18.8" customHeight="1" x14ac:dyDescent="0.2">
      <c r="A17" s="2"/>
      <c r="B17" s="506"/>
      <c r="C17" s="507"/>
      <c r="D17" s="507"/>
      <c r="E17" s="507"/>
      <c r="F17" s="507"/>
      <c r="G17" s="507"/>
      <c r="H17" s="507"/>
      <c r="I17" s="507"/>
      <c r="J17" s="507"/>
      <c r="K17" s="508"/>
      <c r="L17" s="15"/>
      <c r="M17" s="409" t="s">
        <v>105</v>
      </c>
      <c r="N17" s="410"/>
      <c r="O17" s="410"/>
      <c r="P17" s="410"/>
      <c r="Q17" s="411"/>
      <c r="R17" s="406" t="s">
        <v>229</v>
      </c>
      <c r="S17" s="407"/>
      <c r="T17" s="407"/>
      <c r="U17" s="407"/>
      <c r="V17" s="408"/>
      <c r="W17" s="488" t="s">
        <v>99</v>
      </c>
      <c r="X17" s="489"/>
      <c r="Y17" s="489"/>
      <c r="Z17" s="489"/>
      <c r="AA17" s="489"/>
      <c r="AB17" s="479"/>
      <c r="AC17" s="363">
        <v>14334</v>
      </c>
      <c r="AD17" s="364"/>
      <c r="AE17" s="364"/>
      <c r="AF17" s="364"/>
      <c r="AG17" s="390"/>
      <c r="AH17" s="363">
        <v>15030</v>
      </c>
      <c r="AI17" s="364"/>
      <c r="AJ17" s="364"/>
      <c r="AK17" s="364"/>
      <c r="AL17" s="365"/>
      <c r="AM17" s="333"/>
      <c r="AN17" s="334"/>
      <c r="AO17" s="334"/>
      <c r="AP17" s="334"/>
      <c r="AQ17" s="334"/>
      <c r="AR17" s="334"/>
      <c r="AS17" s="334"/>
      <c r="AT17" s="335"/>
      <c r="AU17" s="336"/>
      <c r="AV17" s="337"/>
      <c r="AW17" s="337"/>
      <c r="AX17" s="337"/>
      <c r="AY17" s="338" t="s">
        <v>231</v>
      </c>
      <c r="AZ17" s="339"/>
      <c r="BA17" s="339"/>
      <c r="BB17" s="339"/>
      <c r="BC17" s="339"/>
      <c r="BD17" s="339"/>
      <c r="BE17" s="339"/>
      <c r="BF17" s="339"/>
      <c r="BG17" s="339"/>
      <c r="BH17" s="339"/>
      <c r="BI17" s="339"/>
      <c r="BJ17" s="339"/>
      <c r="BK17" s="339"/>
      <c r="BL17" s="339"/>
      <c r="BM17" s="340"/>
      <c r="BN17" s="341">
        <v>8393880</v>
      </c>
      <c r="BO17" s="342"/>
      <c r="BP17" s="342"/>
      <c r="BQ17" s="342"/>
      <c r="BR17" s="342"/>
      <c r="BS17" s="342"/>
      <c r="BT17" s="342"/>
      <c r="BU17" s="343"/>
      <c r="BV17" s="341">
        <v>8393100</v>
      </c>
      <c r="BW17" s="342"/>
      <c r="BX17" s="342"/>
      <c r="BY17" s="342"/>
      <c r="BZ17" s="342"/>
      <c r="CA17" s="342"/>
      <c r="CB17" s="342"/>
      <c r="CC17" s="343"/>
      <c r="CD17" s="21"/>
      <c r="CE17" s="509"/>
      <c r="CF17" s="509"/>
      <c r="CG17" s="509"/>
      <c r="CH17" s="509"/>
      <c r="CI17" s="509"/>
      <c r="CJ17" s="509"/>
      <c r="CK17" s="509"/>
      <c r="CL17" s="509"/>
      <c r="CM17" s="509"/>
      <c r="CN17" s="509"/>
      <c r="CO17" s="509"/>
      <c r="CP17" s="509"/>
      <c r="CQ17" s="509"/>
      <c r="CR17" s="509"/>
      <c r="CS17" s="510"/>
      <c r="CT17" s="347"/>
      <c r="CU17" s="348"/>
      <c r="CV17" s="348"/>
      <c r="CW17" s="348"/>
      <c r="CX17" s="348"/>
      <c r="CY17" s="348"/>
      <c r="CZ17" s="348"/>
      <c r="DA17" s="349"/>
      <c r="DB17" s="347"/>
      <c r="DC17" s="348"/>
      <c r="DD17" s="348"/>
      <c r="DE17" s="348"/>
      <c r="DF17" s="348"/>
      <c r="DG17" s="348"/>
      <c r="DH17" s="348"/>
      <c r="DI17" s="349"/>
    </row>
    <row r="18" spans="1:113" ht="18.8" customHeight="1" x14ac:dyDescent="0.2">
      <c r="A18" s="2"/>
      <c r="B18" s="412" t="s">
        <v>232</v>
      </c>
      <c r="C18" s="413"/>
      <c r="D18" s="413"/>
      <c r="E18" s="414"/>
      <c r="F18" s="414"/>
      <c r="G18" s="414"/>
      <c r="H18" s="414"/>
      <c r="I18" s="414"/>
      <c r="J18" s="414"/>
      <c r="K18" s="414"/>
      <c r="L18" s="415">
        <v>668.64</v>
      </c>
      <c r="M18" s="415"/>
      <c r="N18" s="415"/>
      <c r="O18" s="415"/>
      <c r="P18" s="415"/>
      <c r="Q18" s="415"/>
      <c r="R18" s="416"/>
      <c r="S18" s="416"/>
      <c r="T18" s="416"/>
      <c r="U18" s="416"/>
      <c r="V18" s="417"/>
      <c r="W18" s="490"/>
      <c r="X18" s="491"/>
      <c r="Y18" s="491"/>
      <c r="Z18" s="491"/>
      <c r="AA18" s="491"/>
      <c r="AB18" s="482"/>
      <c r="AC18" s="418">
        <v>56.6</v>
      </c>
      <c r="AD18" s="419"/>
      <c r="AE18" s="419"/>
      <c r="AF18" s="419"/>
      <c r="AG18" s="420"/>
      <c r="AH18" s="418">
        <v>55.8</v>
      </c>
      <c r="AI18" s="419"/>
      <c r="AJ18" s="419"/>
      <c r="AK18" s="419"/>
      <c r="AL18" s="421"/>
      <c r="AM18" s="333"/>
      <c r="AN18" s="334"/>
      <c r="AO18" s="334"/>
      <c r="AP18" s="334"/>
      <c r="AQ18" s="334"/>
      <c r="AR18" s="334"/>
      <c r="AS18" s="334"/>
      <c r="AT18" s="335"/>
      <c r="AU18" s="336"/>
      <c r="AV18" s="337"/>
      <c r="AW18" s="337"/>
      <c r="AX18" s="337"/>
      <c r="AY18" s="338" t="s">
        <v>233</v>
      </c>
      <c r="AZ18" s="339"/>
      <c r="BA18" s="339"/>
      <c r="BB18" s="339"/>
      <c r="BC18" s="339"/>
      <c r="BD18" s="339"/>
      <c r="BE18" s="339"/>
      <c r="BF18" s="339"/>
      <c r="BG18" s="339"/>
      <c r="BH18" s="339"/>
      <c r="BI18" s="339"/>
      <c r="BJ18" s="339"/>
      <c r="BK18" s="339"/>
      <c r="BL18" s="339"/>
      <c r="BM18" s="340"/>
      <c r="BN18" s="341">
        <v>21096312</v>
      </c>
      <c r="BO18" s="342"/>
      <c r="BP18" s="342"/>
      <c r="BQ18" s="342"/>
      <c r="BR18" s="342"/>
      <c r="BS18" s="342"/>
      <c r="BT18" s="342"/>
      <c r="BU18" s="343"/>
      <c r="BV18" s="341">
        <v>20218942</v>
      </c>
      <c r="BW18" s="342"/>
      <c r="BX18" s="342"/>
      <c r="BY18" s="342"/>
      <c r="BZ18" s="342"/>
      <c r="CA18" s="342"/>
      <c r="CB18" s="342"/>
      <c r="CC18" s="343"/>
      <c r="CD18" s="21"/>
      <c r="CE18" s="509"/>
      <c r="CF18" s="509"/>
      <c r="CG18" s="509"/>
      <c r="CH18" s="509"/>
      <c r="CI18" s="509"/>
      <c r="CJ18" s="509"/>
      <c r="CK18" s="509"/>
      <c r="CL18" s="509"/>
      <c r="CM18" s="509"/>
      <c r="CN18" s="509"/>
      <c r="CO18" s="509"/>
      <c r="CP18" s="509"/>
      <c r="CQ18" s="509"/>
      <c r="CR18" s="509"/>
      <c r="CS18" s="510"/>
      <c r="CT18" s="347"/>
      <c r="CU18" s="348"/>
      <c r="CV18" s="348"/>
      <c r="CW18" s="348"/>
      <c r="CX18" s="348"/>
      <c r="CY18" s="348"/>
      <c r="CZ18" s="348"/>
      <c r="DA18" s="349"/>
      <c r="DB18" s="347"/>
      <c r="DC18" s="348"/>
      <c r="DD18" s="348"/>
      <c r="DE18" s="348"/>
      <c r="DF18" s="348"/>
      <c r="DG18" s="348"/>
      <c r="DH18" s="348"/>
      <c r="DI18" s="349"/>
    </row>
    <row r="19" spans="1:113" ht="18.8" customHeight="1" x14ac:dyDescent="0.2">
      <c r="A19" s="2"/>
      <c r="B19" s="412" t="s">
        <v>55</v>
      </c>
      <c r="C19" s="413"/>
      <c r="D19" s="413"/>
      <c r="E19" s="414"/>
      <c r="F19" s="414"/>
      <c r="G19" s="414"/>
      <c r="H19" s="414"/>
      <c r="I19" s="414"/>
      <c r="J19" s="414"/>
      <c r="K19" s="414"/>
      <c r="L19" s="422">
        <v>72</v>
      </c>
      <c r="M19" s="422"/>
      <c r="N19" s="422"/>
      <c r="O19" s="422"/>
      <c r="P19" s="422"/>
      <c r="Q19" s="422"/>
      <c r="R19" s="423"/>
      <c r="S19" s="423"/>
      <c r="T19" s="423"/>
      <c r="U19" s="423"/>
      <c r="V19" s="424"/>
      <c r="W19" s="318"/>
      <c r="X19" s="319"/>
      <c r="Y19" s="319"/>
      <c r="Z19" s="319"/>
      <c r="AA19" s="319"/>
      <c r="AB19" s="319"/>
      <c r="AC19" s="425"/>
      <c r="AD19" s="425"/>
      <c r="AE19" s="425"/>
      <c r="AF19" s="425"/>
      <c r="AG19" s="425"/>
      <c r="AH19" s="425"/>
      <c r="AI19" s="425"/>
      <c r="AJ19" s="425"/>
      <c r="AK19" s="425"/>
      <c r="AL19" s="426"/>
      <c r="AM19" s="333"/>
      <c r="AN19" s="334"/>
      <c r="AO19" s="334"/>
      <c r="AP19" s="334"/>
      <c r="AQ19" s="334"/>
      <c r="AR19" s="334"/>
      <c r="AS19" s="334"/>
      <c r="AT19" s="335"/>
      <c r="AU19" s="336"/>
      <c r="AV19" s="337"/>
      <c r="AW19" s="337"/>
      <c r="AX19" s="337"/>
      <c r="AY19" s="338" t="s">
        <v>234</v>
      </c>
      <c r="AZ19" s="339"/>
      <c r="BA19" s="339"/>
      <c r="BB19" s="339"/>
      <c r="BC19" s="339"/>
      <c r="BD19" s="339"/>
      <c r="BE19" s="339"/>
      <c r="BF19" s="339"/>
      <c r="BG19" s="339"/>
      <c r="BH19" s="339"/>
      <c r="BI19" s="339"/>
      <c r="BJ19" s="339"/>
      <c r="BK19" s="339"/>
      <c r="BL19" s="339"/>
      <c r="BM19" s="340"/>
      <c r="BN19" s="341">
        <v>29047147</v>
      </c>
      <c r="BO19" s="342"/>
      <c r="BP19" s="342"/>
      <c r="BQ19" s="342"/>
      <c r="BR19" s="342"/>
      <c r="BS19" s="342"/>
      <c r="BT19" s="342"/>
      <c r="BU19" s="343"/>
      <c r="BV19" s="341">
        <v>28060982</v>
      </c>
      <c r="BW19" s="342"/>
      <c r="BX19" s="342"/>
      <c r="BY19" s="342"/>
      <c r="BZ19" s="342"/>
      <c r="CA19" s="342"/>
      <c r="CB19" s="342"/>
      <c r="CC19" s="343"/>
      <c r="CD19" s="21"/>
      <c r="CE19" s="509"/>
      <c r="CF19" s="509"/>
      <c r="CG19" s="509"/>
      <c r="CH19" s="509"/>
      <c r="CI19" s="509"/>
      <c r="CJ19" s="509"/>
      <c r="CK19" s="509"/>
      <c r="CL19" s="509"/>
      <c r="CM19" s="509"/>
      <c r="CN19" s="509"/>
      <c r="CO19" s="509"/>
      <c r="CP19" s="509"/>
      <c r="CQ19" s="509"/>
      <c r="CR19" s="509"/>
      <c r="CS19" s="510"/>
      <c r="CT19" s="347"/>
      <c r="CU19" s="348"/>
      <c r="CV19" s="348"/>
      <c r="CW19" s="348"/>
      <c r="CX19" s="348"/>
      <c r="CY19" s="348"/>
      <c r="CZ19" s="348"/>
      <c r="DA19" s="349"/>
      <c r="DB19" s="347"/>
      <c r="DC19" s="348"/>
      <c r="DD19" s="348"/>
      <c r="DE19" s="348"/>
      <c r="DF19" s="348"/>
      <c r="DG19" s="348"/>
      <c r="DH19" s="348"/>
      <c r="DI19" s="349"/>
    </row>
    <row r="20" spans="1:113" ht="18.8" customHeight="1" x14ac:dyDescent="0.2">
      <c r="A20" s="2"/>
      <c r="B20" s="412" t="s">
        <v>238</v>
      </c>
      <c r="C20" s="413"/>
      <c r="D20" s="413"/>
      <c r="E20" s="414"/>
      <c r="F20" s="414"/>
      <c r="G20" s="414"/>
      <c r="H20" s="414"/>
      <c r="I20" s="414"/>
      <c r="J20" s="414"/>
      <c r="K20" s="414"/>
      <c r="L20" s="422">
        <v>16483</v>
      </c>
      <c r="M20" s="422"/>
      <c r="N20" s="422"/>
      <c r="O20" s="422"/>
      <c r="P20" s="422"/>
      <c r="Q20" s="422"/>
      <c r="R20" s="423"/>
      <c r="S20" s="423"/>
      <c r="T20" s="423"/>
      <c r="U20" s="423"/>
      <c r="V20" s="424"/>
      <c r="W20" s="490"/>
      <c r="X20" s="491"/>
      <c r="Y20" s="491"/>
      <c r="Z20" s="491"/>
      <c r="AA20" s="491"/>
      <c r="AB20" s="491"/>
      <c r="AC20" s="427"/>
      <c r="AD20" s="427"/>
      <c r="AE20" s="427"/>
      <c r="AF20" s="427"/>
      <c r="AG20" s="427"/>
      <c r="AH20" s="427"/>
      <c r="AI20" s="427"/>
      <c r="AJ20" s="427"/>
      <c r="AK20" s="427"/>
      <c r="AL20" s="428"/>
      <c r="AM20" s="429"/>
      <c r="AN20" s="367"/>
      <c r="AO20" s="367"/>
      <c r="AP20" s="367"/>
      <c r="AQ20" s="367"/>
      <c r="AR20" s="367"/>
      <c r="AS20" s="367"/>
      <c r="AT20" s="368"/>
      <c r="AU20" s="430"/>
      <c r="AV20" s="431"/>
      <c r="AW20" s="431"/>
      <c r="AX20" s="432"/>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09"/>
      <c r="CF20" s="509"/>
      <c r="CG20" s="509"/>
      <c r="CH20" s="509"/>
      <c r="CI20" s="509"/>
      <c r="CJ20" s="509"/>
      <c r="CK20" s="509"/>
      <c r="CL20" s="509"/>
      <c r="CM20" s="509"/>
      <c r="CN20" s="509"/>
      <c r="CO20" s="509"/>
      <c r="CP20" s="509"/>
      <c r="CQ20" s="509"/>
      <c r="CR20" s="509"/>
      <c r="CS20" s="510"/>
      <c r="CT20" s="347"/>
      <c r="CU20" s="348"/>
      <c r="CV20" s="348"/>
      <c r="CW20" s="348"/>
      <c r="CX20" s="348"/>
      <c r="CY20" s="348"/>
      <c r="CZ20" s="348"/>
      <c r="DA20" s="349"/>
      <c r="DB20" s="347"/>
      <c r="DC20" s="348"/>
      <c r="DD20" s="348"/>
      <c r="DE20" s="348"/>
      <c r="DF20" s="348"/>
      <c r="DG20" s="348"/>
      <c r="DH20" s="348"/>
      <c r="DI20" s="349"/>
    </row>
    <row r="21" spans="1:113" ht="18.8" customHeight="1" x14ac:dyDescent="0.2">
      <c r="A21" s="2"/>
      <c r="B21" s="433" t="s">
        <v>240</v>
      </c>
      <c r="C21" s="434"/>
      <c r="D21" s="434"/>
      <c r="E21" s="434"/>
      <c r="F21" s="434"/>
      <c r="G21" s="434"/>
      <c r="H21" s="434"/>
      <c r="I21" s="434"/>
      <c r="J21" s="434"/>
      <c r="K21" s="434"/>
      <c r="L21" s="434"/>
      <c r="M21" s="434"/>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5"/>
      <c r="AY21" s="436"/>
      <c r="AZ21" s="437"/>
      <c r="BA21" s="437"/>
      <c r="BB21" s="437"/>
      <c r="BC21" s="437"/>
      <c r="BD21" s="437"/>
      <c r="BE21" s="437"/>
      <c r="BF21" s="437"/>
      <c r="BG21" s="437"/>
      <c r="BH21" s="437"/>
      <c r="BI21" s="437"/>
      <c r="BJ21" s="437"/>
      <c r="BK21" s="437"/>
      <c r="BL21" s="437"/>
      <c r="BM21" s="438"/>
      <c r="BN21" s="439"/>
      <c r="BO21" s="440"/>
      <c r="BP21" s="440"/>
      <c r="BQ21" s="440"/>
      <c r="BR21" s="440"/>
      <c r="BS21" s="440"/>
      <c r="BT21" s="440"/>
      <c r="BU21" s="441"/>
      <c r="BV21" s="439"/>
      <c r="BW21" s="440"/>
      <c r="BX21" s="440"/>
      <c r="BY21" s="440"/>
      <c r="BZ21" s="440"/>
      <c r="CA21" s="440"/>
      <c r="CB21" s="440"/>
      <c r="CC21" s="441"/>
      <c r="CD21" s="21"/>
      <c r="CE21" s="509"/>
      <c r="CF21" s="509"/>
      <c r="CG21" s="509"/>
      <c r="CH21" s="509"/>
      <c r="CI21" s="509"/>
      <c r="CJ21" s="509"/>
      <c r="CK21" s="509"/>
      <c r="CL21" s="509"/>
      <c r="CM21" s="509"/>
      <c r="CN21" s="509"/>
      <c r="CO21" s="509"/>
      <c r="CP21" s="509"/>
      <c r="CQ21" s="509"/>
      <c r="CR21" s="509"/>
      <c r="CS21" s="510"/>
      <c r="CT21" s="347"/>
      <c r="CU21" s="348"/>
      <c r="CV21" s="348"/>
      <c r="CW21" s="348"/>
      <c r="CX21" s="348"/>
      <c r="CY21" s="348"/>
      <c r="CZ21" s="348"/>
      <c r="DA21" s="349"/>
      <c r="DB21" s="347"/>
      <c r="DC21" s="348"/>
      <c r="DD21" s="348"/>
      <c r="DE21" s="348"/>
      <c r="DF21" s="348"/>
      <c r="DG21" s="348"/>
      <c r="DH21" s="348"/>
      <c r="DI21" s="349"/>
    </row>
    <row r="22" spans="1:113" ht="18.8" customHeight="1" x14ac:dyDescent="0.2">
      <c r="A22" s="2"/>
      <c r="B22" s="534" t="s">
        <v>241</v>
      </c>
      <c r="C22" s="535"/>
      <c r="D22" s="536"/>
      <c r="E22" s="484" t="s">
        <v>7</v>
      </c>
      <c r="F22" s="489"/>
      <c r="G22" s="489"/>
      <c r="H22" s="489"/>
      <c r="I22" s="489"/>
      <c r="J22" s="489"/>
      <c r="K22" s="479"/>
      <c r="L22" s="484" t="s">
        <v>243</v>
      </c>
      <c r="M22" s="489"/>
      <c r="N22" s="489"/>
      <c r="O22" s="489"/>
      <c r="P22" s="479"/>
      <c r="Q22" s="511" t="s">
        <v>245</v>
      </c>
      <c r="R22" s="512"/>
      <c r="S22" s="512"/>
      <c r="T22" s="512"/>
      <c r="U22" s="512"/>
      <c r="V22" s="513"/>
      <c r="W22" s="543" t="s">
        <v>56</v>
      </c>
      <c r="X22" s="535"/>
      <c r="Y22" s="536"/>
      <c r="Z22" s="484" t="s">
        <v>7</v>
      </c>
      <c r="AA22" s="489"/>
      <c r="AB22" s="489"/>
      <c r="AC22" s="489"/>
      <c r="AD22" s="489"/>
      <c r="AE22" s="489"/>
      <c r="AF22" s="489"/>
      <c r="AG22" s="479"/>
      <c r="AH22" s="517" t="s">
        <v>176</v>
      </c>
      <c r="AI22" s="489"/>
      <c r="AJ22" s="489"/>
      <c r="AK22" s="489"/>
      <c r="AL22" s="479"/>
      <c r="AM22" s="517" t="s">
        <v>246</v>
      </c>
      <c r="AN22" s="518"/>
      <c r="AO22" s="518"/>
      <c r="AP22" s="518"/>
      <c r="AQ22" s="518"/>
      <c r="AR22" s="519"/>
      <c r="AS22" s="511" t="s">
        <v>245</v>
      </c>
      <c r="AT22" s="512"/>
      <c r="AU22" s="512"/>
      <c r="AV22" s="512"/>
      <c r="AW22" s="512"/>
      <c r="AX22" s="523"/>
      <c r="AY22" s="321" t="s">
        <v>248</v>
      </c>
      <c r="AZ22" s="322"/>
      <c r="BA22" s="322"/>
      <c r="BB22" s="322"/>
      <c r="BC22" s="322"/>
      <c r="BD22" s="322"/>
      <c r="BE22" s="322"/>
      <c r="BF22" s="322"/>
      <c r="BG22" s="322"/>
      <c r="BH22" s="322"/>
      <c r="BI22" s="322"/>
      <c r="BJ22" s="322"/>
      <c r="BK22" s="322"/>
      <c r="BL22" s="322"/>
      <c r="BM22" s="323"/>
      <c r="BN22" s="324">
        <v>33542620</v>
      </c>
      <c r="BO22" s="325"/>
      <c r="BP22" s="325"/>
      <c r="BQ22" s="325"/>
      <c r="BR22" s="325"/>
      <c r="BS22" s="325"/>
      <c r="BT22" s="325"/>
      <c r="BU22" s="326"/>
      <c r="BV22" s="324">
        <v>36199837</v>
      </c>
      <c r="BW22" s="325"/>
      <c r="BX22" s="325"/>
      <c r="BY22" s="325"/>
      <c r="BZ22" s="325"/>
      <c r="CA22" s="325"/>
      <c r="CB22" s="325"/>
      <c r="CC22" s="326"/>
      <c r="CD22" s="21"/>
      <c r="CE22" s="509"/>
      <c r="CF22" s="509"/>
      <c r="CG22" s="509"/>
      <c r="CH22" s="509"/>
      <c r="CI22" s="509"/>
      <c r="CJ22" s="509"/>
      <c r="CK22" s="509"/>
      <c r="CL22" s="509"/>
      <c r="CM22" s="509"/>
      <c r="CN22" s="509"/>
      <c r="CO22" s="509"/>
      <c r="CP22" s="509"/>
      <c r="CQ22" s="509"/>
      <c r="CR22" s="509"/>
      <c r="CS22" s="510"/>
      <c r="CT22" s="347"/>
      <c r="CU22" s="348"/>
      <c r="CV22" s="348"/>
      <c r="CW22" s="348"/>
      <c r="CX22" s="348"/>
      <c r="CY22" s="348"/>
      <c r="CZ22" s="348"/>
      <c r="DA22" s="349"/>
      <c r="DB22" s="347"/>
      <c r="DC22" s="348"/>
      <c r="DD22" s="348"/>
      <c r="DE22" s="348"/>
      <c r="DF22" s="348"/>
      <c r="DG22" s="348"/>
      <c r="DH22" s="348"/>
      <c r="DI22" s="349"/>
    </row>
    <row r="23" spans="1:113" ht="18.8" customHeight="1" x14ac:dyDescent="0.2">
      <c r="A23" s="2"/>
      <c r="B23" s="537"/>
      <c r="C23" s="538"/>
      <c r="D23" s="539"/>
      <c r="E23" s="471"/>
      <c r="F23" s="475"/>
      <c r="G23" s="475"/>
      <c r="H23" s="475"/>
      <c r="I23" s="475"/>
      <c r="J23" s="475"/>
      <c r="K23" s="465"/>
      <c r="L23" s="471"/>
      <c r="M23" s="475"/>
      <c r="N23" s="475"/>
      <c r="O23" s="475"/>
      <c r="P23" s="465"/>
      <c r="Q23" s="514"/>
      <c r="R23" s="515"/>
      <c r="S23" s="515"/>
      <c r="T23" s="515"/>
      <c r="U23" s="515"/>
      <c r="V23" s="516"/>
      <c r="W23" s="544"/>
      <c r="X23" s="538"/>
      <c r="Y23" s="539"/>
      <c r="Z23" s="471"/>
      <c r="AA23" s="475"/>
      <c r="AB23" s="475"/>
      <c r="AC23" s="475"/>
      <c r="AD23" s="475"/>
      <c r="AE23" s="475"/>
      <c r="AF23" s="475"/>
      <c r="AG23" s="465"/>
      <c r="AH23" s="471"/>
      <c r="AI23" s="475"/>
      <c r="AJ23" s="475"/>
      <c r="AK23" s="475"/>
      <c r="AL23" s="465"/>
      <c r="AM23" s="520"/>
      <c r="AN23" s="521"/>
      <c r="AO23" s="521"/>
      <c r="AP23" s="521"/>
      <c r="AQ23" s="521"/>
      <c r="AR23" s="522"/>
      <c r="AS23" s="514"/>
      <c r="AT23" s="515"/>
      <c r="AU23" s="515"/>
      <c r="AV23" s="515"/>
      <c r="AW23" s="515"/>
      <c r="AX23" s="524"/>
      <c r="AY23" s="338" t="s">
        <v>250</v>
      </c>
      <c r="AZ23" s="339"/>
      <c r="BA23" s="339"/>
      <c r="BB23" s="339"/>
      <c r="BC23" s="339"/>
      <c r="BD23" s="339"/>
      <c r="BE23" s="339"/>
      <c r="BF23" s="339"/>
      <c r="BG23" s="339"/>
      <c r="BH23" s="339"/>
      <c r="BI23" s="339"/>
      <c r="BJ23" s="339"/>
      <c r="BK23" s="339"/>
      <c r="BL23" s="339"/>
      <c r="BM23" s="340"/>
      <c r="BN23" s="341">
        <v>27183342</v>
      </c>
      <c r="BO23" s="342"/>
      <c r="BP23" s="342"/>
      <c r="BQ23" s="342"/>
      <c r="BR23" s="342"/>
      <c r="BS23" s="342"/>
      <c r="BT23" s="342"/>
      <c r="BU23" s="343"/>
      <c r="BV23" s="341">
        <v>28252110</v>
      </c>
      <c r="BW23" s="342"/>
      <c r="BX23" s="342"/>
      <c r="BY23" s="342"/>
      <c r="BZ23" s="342"/>
      <c r="CA23" s="342"/>
      <c r="CB23" s="342"/>
      <c r="CC23" s="343"/>
      <c r="CD23" s="21"/>
      <c r="CE23" s="509"/>
      <c r="CF23" s="509"/>
      <c r="CG23" s="509"/>
      <c r="CH23" s="509"/>
      <c r="CI23" s="509"/>
      <c r="CJ23" s="509"/>
      <c r="CK23" s="509"/>
      <c r="CL23" s="509"/>
      <c r="CM23" s="509"/>
      <c r="CN23" s="509"/>
      <c r="CO23" s="509"/>
      <c r="CP23" s="509"/>
      <c r="CQ23" s="509"/>
      <c r="CR23" s="509"/>
      <c r="CS23" s="510"/>
      <c r="CT23" s="347"/>
      <c r="CU23" s="348"/>
      <c r="CV23" s="348"/>
      <c r="CW23" s="348"/>
      <c r="CX23" s="348"/>
      <c r="CY23" s="348"/>
      <c r="CZ23" s="348"/>
      <c r="DA23" s="349"/>
      <c r="DB23" s="347"/>
      <c r="DC23" s="348"/>
      <c r="DD23" s="348"/>
      <c r="DE23" s="348"/>
      <c r="DF23" s="348"/>
      <c r="DG23" s="348"/>
      <c r="DH23" s="348"/>
      <c r="DI23" s="349"/>
    </row>
    <row r="24" spans="1:113" ht="18.8" customHeight="1" x14ac:dyDescent="0.2">
      <c r="A24" s="2"/>
      <c r="B24" s="537"/>
      <c r="C24" s="538"/>
      <c r="D24" s="539"/>
      <c r="E24" s="362" t="s">
        <v>252</v>
      </c>
      <c r="F24" s="334"/>
      <c r="G24" s="334"/>
      <c r="H24" s="334"/>
      <c r="I24" s="334"/>
      <c r="J24" s="334"/>
      <c r="K24" s="335"/>
      <c r="L24" s="363">
        <v>1</v>
      </c>
      <c r="M24" s="364"/>
      <c r="N24" s="364"/>
      <c r="O24" s="364"/>
      <c r="P24" s="390"/>
      <c r="Q24" s="363">
        <v>8900</v>
      </c>
      <c r="R24" s="364"/>
      <c r="S24" s="364"/>
      <c r="T24" s="364"/>
      <c r="U24" s="364"/>
      <c r="V24" s="390"/>
      <c r="W24" s="544"/>
      <c r="X24" s="538"/>
      <c r="Y24" s="539"/>
      <c r="Z24" s="362" t="s">
        <v>253</v>
      </c>
      <c r="AA24" s="334"/>
      <c r="AB24" s="334"/>
      <c r="AC24" s="334"/>
      <c r="AD24" s="334"/>
      <c r="AE24" s="334"/>
      <c r="AF24" s="334"/>
      <c r="AG24" s="335"/>
      <c r="AH24" s="363">
        <v>498</v>
      </c>
      <c r="AI24" s="364"/>
      <c r="AJ24" s="364"/>
      <c r="AK24" s="364"/>
      <c r="AL24" s="390"/>
      <c r="AM24" s="363">
        <v>1510434</v>
      </c>
      <c r="AN24" s="364"/>
      <c r="AO24" s="364"/>
      <c r="AP24" s="364"/>
      <c r="AQ24" s="364"/>
      <c r="AR24" s="390"/>
      <c r="AS24" s="363">
        <v>3033</v>
      </c>
      <c r="AT24" s="364"/>
      <c r="AU24" s="364"/>
      <c r="AV24" s="364"/>
      <c r="AW24" s="364"/>
      <c r="AX24" s="365"/>
      <c r="AY24" s="436" t="s">
        <v>255</v>
      </c>
      <c r="AZ24" s="437"/>
      <c r="BA24" s="437"/>
      <c r="BB24" s="437"/>
      <c r="BC24" s="437"/>
      <c r="BD24" s="437"/>
      <c r="BE24" s="437"/>
      <c r="BF24" s="437"/>
      <c r="BG24" s="437"/>
      <c r="BH24" s="437"/>
      <c r="BI24" s="437"/>
      <c r="BJ24" s="437"/>
      <c r="BK24" s="437"/>
      <c r="BL24" s="437"/>
      <c r="BM24" s="438"/>
      <c r="BN24" s="341">
        <v>23485826</v>
      </c>
      <c r="BO24" s="342"/>
      <c r="BP24" s="342"/>
      <c r="BQ24" s="342"/>
      <c r="BR24" s="342"/>
      <c r="BS24" s="342"/>
      <c r="BT24" s="342"/>
      <c r="BU24" s="343"/>
      <c r="BV24" s="341">
        <v>25073332</v>
      </c>
      <c r="BW24" s="342"/>
      <c r="BX24" s="342"/>
      <c r="BY24" s="342"/>
      <c r="BZ24" s="342"/>
      <c r="CA24" s="342"/>
      <c r="CB24" s="342"/>
      <c r="CC24" s="343"/>
      <c r="CD24" s="21"/>
      <c r="CE24" s="509"/>
      <c r="CF24" s="509"/>
      <c r="CG24" s="509"/>
      <c r="CH24" s="509"/>
      <c r="CI24" s="509"/>
      <c r="CJ24" s="509"/>
      <c r="CK24" s="509"/>
      <c r="CL24" s="509"/>
      <c r="CM24" s="509"/>
      <c r="CN24" s="509"/>
      <c r="CO24" s="509"/>
      <c r="CP24" s="509"/>
      <c r="CQ24" s="509"/>
      <c r="CR24" s="509"/>
      <c r="CS24" s="510"/>
      <c r="CT24" s="347"/>
      <c r="CU24" s="348"/>
      <c r="CV24" s="348"/>
      <c r="CW24" s="348"/>
      <c r="CX24" s="348"/>
      <c r="CY24" s="348"/>
      <c r="CZ24" s="348"/>
      <c r="DA24" s="349"/>
      <c r="DB24" s="347"/>
      <c r="DC24" s="348"/>
      <c r="DD24" s="348"/>
      <c r="DE24" s="348"/>
      <c r="DF24" s="348"/>
      <c r="DG24" s="348"/>
      <c r="DH24" s="348"/>
      <c r="DI24" s="349"/>
    </row>
    <row r="25" spans="1:113" ht="18.8" customHeight="1" x14ac:dyDescent="0.2">
      <c r="A25" s="2"/>
      <c r="B25" s="537"/>
      <c r="C25" s="538"/>
      <c r="D25" s="539"/>
      <c r="E25" s="362" t="s">
        <v>228</v>
      </c>
      <c r="F25" s="334"/>
      <c r="G25" s="334"/>
      <c r="H25" s="334"/>
      <c r="I25" s="334"/>
      <c r="J25" s="334"/>
      <c r="K25" s="335"/>
      <c r="L25" s="363">
        <v>1</v>
      </c>
      <c r="M25" s="364"/>
      <c r="N25" s="364"/>
      <c r="O25" s="364"/>
      <c r="P25" s="390"/>
      <c r="Q25" s="363">
        <v>7200</v>
      </c>
      <c r="R25" s="364"/>
      <c r="S25" s="364"/>
      <c r="T25" s="364"/>
      <c r="U25" s="364"/>
      <c r="V25" s="390"/>
      <c r="W25" s="544"/>
      <c r="X25" s="538"/>
      <c r="Y25" s="539"/>
      <c r="Z25" s="362" t="s">
        <v>256</v>
      </c>
      <c r="AA25" s="334"/>
      <c r="AB25" s="334"/>
      <c r="AC25" s="334"/>
      <c r="AD25" s="334"/>
      <c r="AE25" s="334"/>
      <c r="AF25" s="334"/>
      <c r="AG25" s="335"/>
      <c r="AH25" s="363" t="s">
        <v>197</v>
      </c>
      <c r="AI25" s="364"/>
      <c r="AJ25" s="364"/>
      <c r="AK25" s="364"/>
      <c r="AL25" s="390"/>
      <c r="AM25" s="363" t="s">
        <v>197</v>
      </c>
      <c r="AN25" s="364"/>
      <c r="AO25" s="364"/>
      <c r="AP25" s="364"/>
      <c r="AQ25" s="364"/>
      <c r="AR25" s="390"/>
      <c r="AS25" s="363" t="s">
        <v>197</v>
      </c>
      <c r="AT25" s="364"/>
      <c r="AU25" s="364"/>
      <c r="AV25" s="364"/>
      <c r="AW25" s="364"/>
      <c r="AX25" s="365"/>
      <c r="AY25" s="321" t="s">
        <v>35</v>
      </c>
      <c r="AZ25" s="322"/>
      <c r="BA25" s="322"/>
      <c r="BB25" s="322"/>
      <c r="BC25" s="322"/>
      <c r="BD25" s="322"/>
      <c r="BE25" s="322"/>
      <c r="BF25" s="322"/>
      <c r="BG25" s="322"/>
      <c r="BH25" s="322"/>
      <c r="BI25" s="322"/>
      <c r="BJ25" s="322"/>
      <c r="BK25" s="322"/>
      <c r="BL25" s="322"/>
      <c r="BM25" s="323"/>
      <c r="BN25" s="324">
        <v>4614785</v>
      </c>
      <c r="BO25" s="325"/>
      <c r="BP25" s="325"/>
      <c r="BQ25" s="325"/>
      <c r="BR25" s="325"/>
      <c r="BS25" s="325"/>
      <c r="BT25" s="325"/>
      <c r="BU25" s="326"/>
      <c r="BV25" s="324">
        <v>4821339</v>
      </c>
      <c r="BW25" s="325"/>
      <c r="BX25" s="325"/>
      <c r="BY25" s="325"/>
      <c r="BZ25" s="325"/>
      <c r="CA25" s="325"/>
      <c r="CB25" s="325"/>
      <c r="CC25" s="326"/>
      <c r="CD25" s="21"/>
      <c r="CE25" s="509"/>
      <c r="CF25" s="509"/>
      <c r="CG25" s="509"/>
      <c r="CH25" s="509"/>
      <c r="CI25" s="509"/>
      <c r="CJ25" s="509"/>
      <c r="CK25" s="509"/>
      <c r="CL25" s="509"/>
      <c r="CM25" s="509"/>
      <c r="CN25" s="509"/>
      <c r="CO25" s="509"/>
      <c r="CP25" s="509"/>
      <c r="CQ25" s="509"/>
      <c r="CR25" s="509"/>
      <c r="CS25" s="510"/>
      <c r="CT25" s="347"/>
      <c r="CU25" s="348"/>
      <c r="CV25" s="348"/>
      <c r="CW25" s="348"/>
      <c r="CX25" s="348"/>
      <c r="CY25" s="348"/>
      <c r="CZ25" s="348"/>
      <c r="DA25" s="349"/>
      <c r="DB25" s="347"/>
      <c r="DC25" s="348"/>
      <c r="DD25" s="348"/>
      <c r="DE25" s="348"/>
      <c r="DF25" s="348"/>
      <c r="DG25" s="348"/>
      <c r="DH25" s="348"/>
      <c r="DI25" s="349"/>
    </row>
    <row r="26" spans="1:113" ht="18.8" customHeight="1" x14ac:dyDescent="0.2">
      <c r="A26" s="2"/>
      <c r="B26" s="537"/>
      <c r="C26" s="538"/>
      <c r="D26" s="539"/>
      <c r="E26" s="362" t="s">
        <v>257</v>
      </c>
      <c r="F26" s="334"/>
      <c r="G26" s="334"/>
      <c r="H26" s="334"/>
      <c r="I26" s="334"/>
      <c r="J26" s="334"/>
      <c r="K26" s="335"/>
      <c r="L26" s="363">
        <v>1</v>
      </c>
      <c r="M26" s="364"/>
      <c r="N26" s="364"/>
      <c r="O26" s="364"/>
      <c r="P26" s="390"/>
      <c r="Q26" s="363">
        <v>6200</v>
      </c>
      <c r="R26" s="364"/>
      <c r="S26" s="364"/>
      <c r="T26" s="364"/>
      <c r="U26" s="364"/>
      <c r="V26" s="390"/>
      <c r="W26" s="544"/>
      <c r="X26" s="538"/>
      <c r="Y26" s="539"/>
      <c r="Z26" s="362" t="s">
        <v>258</v>
      </c>
      <c r="AA26" s="442"/>
      <c r="AB26" s="442"/>
      <c r="AC26" s="442"/>
      <c r="AD26" s="442"/>
      <c r="AE26" s="442"/>
      <c r="AF26" s="442"/>
      <c r="AG26" s="443"/>
      <c r="AH26" s="363">
        <v>31</v>
      </c>
      <c r="AI26" s="364"/>
      <c r="AJ26" s="364"/>
      <c r="AK26" s="364"/>
      <c r="AL26" s="390"/>
      <c r="AM26" s="363">
        <v>86335</v>
      </c>
      <c r="AN26" s="364"/>
      <c r="AO26" s="364"/>
      <c r="AP26" s="364"/>
      <c r="AQ26" s="364"/>
      <c r="AR26" s="390"/>
      <c r="AS26" s="363">
        <v>2785</v>
      </c>
      <c r="AT26" s="364"/>
      <c r="AU26" s="364"/>
      <c r="AV26" s="364"/>
      <c r="AW26" s="364"/>
      <c r="AX26" s="365"/>
      <c r="AY26" s="344" t="s">
        <v>259</v>
      </c>
      <c r="AZ26" s="345"/>
      <c r="BA26" s="345"/>
      <c r="BB26" s="345"/>
      <c r="BC26" s="345"/>
      <c r="BD26" s="345"/>
      <c r="BE26" s="345"/>
      <c r="BF26" s="345"/>
      <c r="BG26" s="345"/>
      <c r="BH26" s="345"/>
      <c r="BI26" s="345"/>
      <c r="BJ26" s="345"/>
      <c r="BK26" s="345"/>
      <c r="BL26" s="345"/>
      <c r="BM26" s="346"/>
      <c r="BN26" s="341" t="s">
        <v>197</v>
      </c>
      <c r="BO26" s="342"/>
      <c r="BP26" s="342"/>
      <c r="BQ26" s="342"/>
      <c r="BR26" s="342"/>
      <c r="BS26" s="342"/>
      <c r="BT26" s="342"/>
      <c r="BU26" s="343"/>
      <c r="BV26" s="341" t="s">
        <v>197</v>
      </c>
      <c r="BW26" s="342"/>
      <c r="BX26" s="342"/>
      <c r="BY26" s="342"/>
      <c r="BZ26" s="342"/>
      <c r="CA26" s="342"/>
      <c r="CB26" s="342"/>
      <c r="CC26" s="343"/>
      <c r="CD26" s="21"/>
      <c r="CE26" s="509"/>
      <c r="CF26" s="509"/>
      <c r="CG26" s="509"/>
      <c r="CH26" s="509"/>
      <c r="CI26" s="509"/>
      <c r="CJ26" s="509"/>
      <c r="CK26" s="509"/>
      <c r="CL26" s="509"/>
      <c r="CM26" s="509"/>
      <c r="CN26" s="509"/>
      <c r="CO26" s="509"/>
      <c r="CP26" s="509"/>
      <c r="CQ26" s="509"/>
      <c r="CR26" s="509"/>
      <c r="CS26" s="510"/>
      <c r="CT26" s="347"/>
      <c r="CU26" s="348"/>
      <c r="CV26" s="348"/>
      <c r="CW26" s="348"/>
      <c r="CX26" s="348"/>
      <c r="CY26" s="348"/>
      <c r="CZ26" s="348"/>
      <c r="DA26" s="349"/>
      <c r="DB26" s="347"/>
      <c r="DC26" s="348"/>
      <c r="DD26" s="348"/>
      <c r="DE26" s="348"/>
      <c r="DF26" s="348"/>
      <c r="DG26" s="348"/>
      <c r="DH26" s="348"/>
      <c r="DI26" s="349"/>
    </row>
    <row r="27" spans="1:113" ht="18.8" customHeight="1" x14ac:dyDescent="0.2">
      <c r="A27" s="2"/>
      <c r="B27" s="537"/>
      <c r="C27" s="538"/>
      <c r="D27" s="539"/>
      <c r="E27" s="362" t="s">
        <v>260</v>
      </c>
      <c r="F27" s="334"/>
      <c r="G27" s="334"/>
      <c r="H27" s="334"/>
      <c r="I27" s="334"/>
      <c r="J27" s="334"/>
      <c r="K27" s="335"/>
      <c r="L27" s="363">
        <v>1</v>
      </c>
      <c r="M27" s="364"/>
      <c r="N27" s="364"/>
      <c r="O27" s="364"/>
      <c r="P27" s="390"/>
      <c r="Q27" s="363">
        <v>4600</v>
      </c>
      <c r="R27" s="364"/>
      <c r="S27" s="364"/>
      <c r="T27" s="364"/>
      <c r="U27" s="364"/>
      <c r="V27" s="390"/>
      <c r="W27" s="544"/>
      <c r="X27" s="538"/>
      <c r="Y27" s="539"/>
      <c r="Z27" s="362" t="s">
        <v>262</v>
      </c>
      <c r="AA27" s="334"/>
      <c r="AB27" s="334"/>
      <c r="AC27" s="334"/>
      <c r="AD27" s="334"/>
      <c r="AE27" s="334"/>
      <c r="AF27" s="334"/>
      <c r="AG27" s="335"/>
      <c r="AH27" s="363" t="s">
        <v>197</v>
      </c>
      <c r="AI27" s="364"/>
      <c r="AJ27" s="364"/>
      <c r="AK27" s="364"/>
      <c r="AL27" s="390"/>
      <c r="AM27" s="363" t="s">
        <v>197</v>
      </c>
      <c r="AN27" s="364"/>
      <c r="AO27" s="364"/>
      <c r="AP27" s="364"/>
      <c r="AQ27" s="364"/>
      <c r="AR27" s="390"/>
      <c r="AS27" s="363" t="s">
        <v>197</v>
      </c>
      <c r="AT27" s="364"/>
      <c r="AU27" s="364"/>
      <c r="AV27" s="364"/>
      <c r="AW27" s="364"/>
      <c r="AX27" s="365"/>
      <c r="AY27" s="398" t="s">
        <v>264</v>
      </c>
      <c r="AZ27" s="399"/>
      <c r="BA27" s="399"/>
      <c r="BB27" s="399"/>
      <c r="BC27" s="399"/>
      <c r="BD27" s="399"/>
      <c r="BE27" s="399"/>
      <c r="BF27" s="399"/>
      <c r="BG27" s="399"/>
      <c r="BH27" s="399"/>
      <c r="BI27" s="399"/>
      <c r="BJ27" s="399"/>
      <c r="BK27" s="399"/>
      <c r="BL27" s="399"/>
      <c r="BM27" s="400"/>
      <c r="BN27" s="439">
        <v>1300077</v>
      </c>
      <c r="BO27" s="440"/>
      <c r="BP27" s="440"/>
      <c r="BQ27" s="440"/>
      <c r="BR27" s="440"/>
      <c r="BS27" s="440"/>
      <c r="BT27" s="440"/>
      <c r="BU27" s="441"/>
      <c r="BV27" s="439">
        <v>1299800</v>
      </c>
      <c r="BW27" s="440"/>
      <c r="BX27" s="440"/>
      <c r="BY27" s="440"/>
      <c r="BZ27" s="440"/>
      <c r="CA27" s="440"/>
      <c r="CB27" s="440"/>
      <c r="CC27" s="441"/>
      <c r="CD27" s="17"/>
      <c r="CE27" s="509"/>
      <c r="CF27" s="509"/>
      <c r="CG27" s="509"/>
      <c r="CH27" s="509"/>
      <c r="CI27" s="509"/>
      <c r="CJ27" s="509"/>
      <c r="CK27" s="509"/>
      <c r="CL27" s="509"/>
      <c r="CM27" s="509"/>
      <c r="CN27" s="509"/>
      <c r="CO27" s="509"/>
      <c r="CP27" s="509"/>
      <c r="CQ27" s="509"/>
      <c r="CR27" s="509"/>
      <c r="CS27" s="510"/>
      <c r="CT27" s="347"/>
      <c r="CU27" s="348"/>
      <c r="CV27" s="348"/>
      <c r="CW27" s="348"/>
      <c r="CX27" s="348"/>
      <c r="CY27" s="348"/>
      <c r="CZ27" s="348"/>
      <c r="DA27" s="349"/>
      <c r="DB27" s="347"/>
      <c r="DC27" s="348"/>
      <c r="DD27" s="348"/>
      <c r="DE27" s="348"/>
      <c r="DF27" s="348"/>
      <c r="DG27" s="348"/>
      <c r="DH27" s="348"/>
      <c r="DI27" s="349"/>
    </row>
    <row r="28" spans="1:113" ht="18.8" customHeight="1" x14ac:dyDescent="0.2">
      <c r="A28" s="2"/>
      <c r="B28" s="537"/>
      <c r="C28" s="538"/>
      <c r="D28" s="539"/>
      <c r="E28" s="362" t="s">
        <v>265</v>
      </c>
      <c r="F28" s="334"/>
      <c r="G28" s="334"/>
      <c r="H28" s="334"/>
      <c r="I28" s="334"/>
      <c r="J28" s="334"/>
      <c r="K28" s="335"/>
      <c r="L28" s="363">
        <v>1</v>
      </c>
      <c r="M28" s="364"/>
      <c r="N28" s="364"/>
      <c r="O28" s="364"/>
      <c r="P28" s="390"/>
      <c r="Q28" s="363">
        <v>4100</v>
      </c>
      <c r="R28" s="364"/>
      <c r="S28" s="364"/>
      <c r="T28" s="364"/>
      <c r="U28" s="364"/>
      <c r="V28" s="390"/>
      <c r="W28" s="544"/>
      <c r="X28" s="538"/>
      <c r="Y28" s="539"/>
      <c r="Z28" s="362" t="s">
        <v>36</v>
      </c>
      <c r="AA28" s="334"/>
      <c r="AB28" s="334"/>
      <c r="AC28" s="334"/>
      <c r="AD28" s="334"/>
      <c r="AE28" s="334"/>
      <c r="AF28" s="334"/>
      <c r="AG28" s="335"/>
      <c r="AH28" s="363" t="s">
        <v>197</v>
      </c>
      <c r="AI28" s="364"/>
      <c r="AJ28" s="364"/>
      <c r="AK28" s="364"/>
      <c r="AL28" s="390"/>
      <c r="AM28" s="363" t="s">
        <v>197</v>
      </c>
      <c r="AN28" s="364"/>
      <c r="AO28" s="364"/>
      <c r="AP28" s="364"/>
      <c r="AQ28" s="364"/>
      <c r="AR28" s="390"/>
      <c r="AS28" s="363" t="s">
        <v>197</v>
      </c>
      <c r="AT28" s="364"/>
      <c r="AU28" s="364"/>
      <c r="AV28" s="364"/>
      <c r="AW28" s="364"/>
      <c r="AX28" s="365"/>
      <c r="AY28" s="525" t="s">
        <v>268</v>
      </c>
      <c r="AZ28" s="526"/>
      <c r="BA28" s="526"/>
      <c r="BB28" s="527"/>
      <c r="BC28" s="321" t="s">
        <v>104</v>
      </c>
      <c r="BD28" s="322"/>
      <c r="BE28" s="322"/>
      <c r="BF28" s="322"/>
      <c r="BG28" s="322"/>
      <c r="BH28" s="322"/>
      <c r="BI28" s="322"/>
      <c r="BJ28" s="322"/>
      <c r="BK28" s="322"/>
      <c r="BL28" s="322"/>
      <c r="BM28" s="323"/>
      <c r="BN28" s="324">
        <v>3911690</v>
      </c>
      <c r="BO28" s="325"/>
      <c r="BP28" s="325"/>
      <c r="BQ28" s="325"/>
      <c r="BR28" s="325"/>
      <c r="BS28" s="325"/>
      <c r="BT28" s="325"/>
      <c r="BU28" s="326"/>
      <c r="BV28" s="324">
        <v>3988824</v>
      </c>
      <c r="BW28" s="325"/>
      <c r="BX28" s="325"/>
      <c r="BY28" s="325"/>
      <c r="BZ28" s="325"/>
      <c r="CA28" s="325"/>
      <c r="CB28" s="325"/>
      <c r="CC28" s="326"/>
      <c r="CD28" s="21"/>
      <c r="CE28" s="509"/>
      <c r="CF28" s="509"/>
      <c r="CG28" s="509"/>
      <c r="CH28" s="509"/>
      <c r="CI28" s="509"/>
      <c r="CJ28" s="509"/>
      <c r="CK28" s="509"/>
      <c r="CL28" s="509"/>
      <c r="CM28" s="509"/>
      <c r="CN28" s="509"/>
      <c r="CO28" s="509"/>
      <c r="CP28" s="509"/>
      <c r="CQ28" s="509"/>
      <c r="CR28" s="509"/>
      <c r="CS28" s="510"/>
      <c r="CT28" s="347"/>
      <c r="CU28" s="348"/>
      <c r="CV28" s="348"/>
      <c r="CW28" s="348"/>
      <c r="CX28" s="348"/>
      <c r="CY28" s="348"/>
      <c r="CZ28" s="348"/>
      <c r="DA28" s="349"/>
      <c r="DB28" s="347"/>
      <c r="DC28" s="348"/>
      <c r="DD28" s="348"/>
      <c r="DE28" s="348"/>
      <c r="DF28" s="348"/>
      <c r="DG28" s="348"/>
      <c r="DH28" s="348"/>
      <c r="DI28" s="349"/>
    </row>
    <row r="29" spans="1:113" ht="18.8" customHeight="1" x14ac:dyDescent="0.2">
      <c r="A29" s="2"/>
      <c r="B29" s="537"/>
      <c r="C29" s="538"/>
      <c r="D29" s="539"/>
      <c r="E29" s="362" t="s">
        <v>269</v>
      </c>
      <c r="F29" s="334"/>
      <c r="G29" s="334"/>
      <c r="H29" s="334"/>
      <c r="I29" s="334"/>
      <c r="J29" s="334"/>
      <c r="K29" s="335"/>
      <c r="L29" s="363">
        <v>16</v>
      </c>
      <c r="M29" s="364"/>
      <c r="N29" s="364"/>
      <c r="O29" s="364"/>
      <c r="P29" s="390"/>
      <c r="Q29" s="363">
        <v>3800</v>
      </c>
      <c r="R29" s="364"/>
      <c r="S29" s="364"/>
      <c r="T29" s="364"/>
      <c r="U29" s="364"/>
      <c r="V29" s="390"/>
      <c r="W29" s="545"/>
      <c r="X29" s="546"/>
      <c r="Y29" s="547"/>
      <c r="Z29" s="362" t="s">
        <v>271</v>
      </c>
      <c r="AA29" s="334"/>
      <c r="AB29" s="334"/>
      <c r="AC29" s="334"/>
      <c r="AD29" s="334"/>
      <c r="AE29" s="334"/>
      <c r="AF29" s="334"/>
      <c r="AG29" s="335"/>
      <c r="AH29" s="363">
        <v>498</v>
      </c>
      <c r="AI29" s="364"/>
      <c r="AJ29" s="364"/>
      <c r="AK29" s="364"/>
      <c r="AL29" s="390"/>
      <c r="AM29" s="363">
        <v>1510434</v>
      </c>
      <c r="AN29" s="364"/>
      <c r="AO29" s="364"/>
      <c r="AP29" s="364"/>
      <c r="AQ29" s="364"/>
      <c r="AR29" s="390"/>
      <c r="AS29" s="363">
        <v>3033</v>
      </c>
      <c r="AT29" s="364"/>
      <c r="AU29" s="364"/>
      <c r="AV29" s="364"/>
      <c r="AW29" s="364"/>
      <c r="AX29" s="365"/>
      <c r="AY29" s="528"/>
      <c r="AZ29" s="529"/>
      <c r="BA29" s="529"/>
      <c r="BB29" s="530"/>
      <c r="BC29" s="338" t="s">
        <v>272</v>
      </c>
      <c r="BD29" s="339"/>
      <c r="BE29" s="339"/>
      <c r="BF29" s="339"/>
      <c r="BG29" s="339"/>
      <c r="BH29" s="339"/>
      <c r="BI29" s="339"/>
      <c r="BJ29" s="339"/>
      <c r="BK29" s="339"/>
      <c r="BL29" s="339"/>
      <c r="BM29" s="340"/>
      <c r="BN29" s="341">
        <v>5571191</v>
      </c>
      <c r="BO29" s="342"/>
      <c r="BP29" s="342"/>
      <c r="BQ29" s="342"/>
      <c r="BR29" s="342"/>
      <c r="BS29" s="342"/>
      <c r="BT29" s="342"/>
      <c r="BU29" s="343"/>
      <c r="BV29" s="341">
        <v>6042113</v>
      </c>
      <c r="BW29" s="342"/>
      <c r="BX29" s="342"/>
      <c r="BY29" s="342"/>
      <c r="BZ29" s="342"/>
      <c r="CA29" s="342"/>
      <c r="CB29" s="342"/>
      <c r="CC29" s="343"/>
      <c r="CD29" s="17"/>
      <c r="CE29" s="509"/>
      <c r="CF29" s="509"/>
      <c r="CG29" s="509"/>
      <c r="CH29" s="509"/>
      <c r="CI29" s="509"/>
      <c r="CJ29" s="509"/>
      <c r="CK29" s="509"/>
      <c r="CL29" s="509"/>
      <c r="CM29" s="509"/>
      <c r="CN29" s="509"/>
      <c r="CO29" s="509"/>
      <c r="CP29" s="509"/>
      <c r="CQ29" s="509"/>
      <c r="CR29" s="509"/>
      <c r="CS29" s="510"/>
      <c r="CT29" s="347"/>
      <c r="CU29" s="348"/>
      <c r="CV29" s="348"/>
      <c r="CW29" s="348"/>
      <c r="CX29" s="348"/>
      <c r="CY29" s="348"/>
      <c r="CZ29" s="348"/>
      <c r="DA29" s="349"/>
      <c r="DB29" s="347"/>
      <c r="DC29" s="348"/>
      <c r="DD29" s="348"/>
      <c r="DE29" s="348"/>
      <c r="DF29" s="348"/>
      <c r="DG29" s="348"/>
      <c r="DH29" s="348"/>
      <c r="DI29" s="349"/>
    </row>
    <row r="30" spans="1:113" ht="18.8" customHeight="1" x14ac:dyDescent="0.2">
      <c r="A30" s="2"/>
      <c r="B30" s="540"/>
      <c r="C30" s="541"/>
      <c r="D30" s="542"/>
      <c r="E30" s="366"/>
      <c r="F30" s="367"/>
      <c r="G30" s="367"/>
      <c r="H30" s="367"/>
      <c r="I30" s="367"/>
      <c r="J30" s="367"/>
      <c r="K30" s="368"/>
      <c r="L30" s="444"/>
      <c r="M30" s="445"/>
      <c r="N30" s="445"/>
      <c r="O30" s="445"/>
      <c r="P30" s="446"/>
      <c r="Q30" s="444"/>
      <c r="R30" s="445"/>
      <c r="S30" s="445"/>
      <c r="T30" s="445"/>
      <c r="U30" s="445"/>
      <c r="V30" s="446"/>
      <c r="W30" s="447" t="s">
        <v>274</v>
      </c>
      <c r="X30" s="448"/>
      <c r="Y30" s="448"/>
      <c r="Z30" s="448"/>
      <c r="AA30" s="448"/>
      <c r="AB30" s="448"/>
      <c r="AC30" s="448"/>
      <c r="AD30" s="448"/>
      <c r="AE30" s="448"/>
      <c r="AF30" s="448"/>
      <c r="AG30" s="449"/>
      <c r="AH30" s="418">
        <v>95.6</v>
      </c>
      <c r="AI30" s="419"/>
      <c r="AJ30" s="419"/>
      <c r="AK30" s="419"/>
      <c r="AL30" s="419"/>
      <c r="AM30" s="419"/>
      <c r="AN30" s="419"/>
      <c r="AO30" s="419"/>
      <c r="AP30" s="419"/>
      <c r="AQ30" s="419"/>
      <c r="AR30" s="419"/>
      <c r="AS30" s="419"/>
      <c r="AT30" s="419"/>
      <c r="AU30" s="419"/>
      <c r="AV30" s="419"/>
      <c r="AW30" s="419"/>
      <c r="AX30" s="421"/>
      <c r="AY30" s="531"/>
      <c r="AZ30" s="532"/>
      <c r="BA30" s="532"/>
      <c r="BB30" s="533"/>
      <c r="BC30" s="436" t="s">
        <v>70</v>
      </c>
      <c r="BD30" s="437"/>
      <c r="BE30" s="437"/>
      <c r="BF30" s="437"/>
      <c r="BG30" s="437"/>
      <c r="BH30" s="437"/>
      <c r="BI30" s="437"/>
      <c r="BJ30" s="437"/>
      <c r="BK30" s="437"/>
      <c r="BL30" s="437"/>
      <c r="BM30" s="438"/>
      <c r="BN30" s="439">
        <v>15378287</v>
      </c>
      <c r="BO30" s="440"/>
      <c r="BP30" s="440"/>
      <c r="BQ30" s="440"/>
      <c r="BR30" s="440"/>
      <c r="BS30" s="440"/>
      <c r="BT30" s="440"/>
      <c r="BU30" s="441"/>
      <c r="BV30" s="439">
        <v>15659900</v>
      </c>
      <c r="BW30" s="440"/>
      <c r="BX30" s="440"/>
      <c r="BY30" s="440"/>
      <c r="BZ30" s="440"/>
      <c r="CA30" s="440"/>
      <c r="CB30" s="440"/>
      <c r="CC30" s="44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0" t="s">
        <v>183</v>
      </c>
      <c r="D32" s="450"/>
      <c r="E32" s="450"/>
      <c r="F32" s="450"/>
      <c r="G32" s="450"/>
      <c r="H32" s="450"/>
      <c r="I32" s="450"/>
      <c r="J32" s="450"/>
      <c r="K32" s="450"/>
      <c r="L32" s="450"/>
      <c r="M32" s="450"/>
      <c r="N32" s="450"/>
      <c r="O32" s="450"/>
      <c r="P32" s="450"/>
      <c r="Q32" s="450"/>
      <c r="R32" s="450"/>
      <c r="S32" s="450"/>
      <c r="U32" s="345" t="s">
        <v>94</v>
      </c>
      <c r="V32" s="345"/>
      <c r="W32" s="345"/>
      <c r="X32" s="345"/>
      <c r="Y32" s="345"/>
      <c r="Z32" s="345"/>
      <c r="AA32" s="345"/>
      <c r="AB32" s="345"/>
      <c r="AC32" s="345"/>
      <c r="AD32" s="345"/>
      <c r="AE32" s="345"/>
      <c r="AF32" s="345"/>
      <c r="AG32" s="345"/>
      <c r="AH32" s="345"/>
      <c r="AI32" s="345"/>
      <c r="AJ32" s="345"/>
      <c r="AK32" s="345"/>
      <c r="AM32" s="345" t="s">
        <v>276</v>
      </c>
      <c r="AN32" s="345"/>
      <c r="AO32" s="345"/>
      <c r="AP32" s="345"/>
      <c r="AQ32" s="345"/>
      <c r="AR32" s="345"/>
      <c r="AS32" s="345"/>
      <c r="AT32" s="345"/>
      <c r="AU32" s="345"/>
      <c r="AV32" s="345"/>
      <c r="AW32" s="345"/>
      <c r="AX32" s="345"/>
      <c r="AY32" s="345"/>
      <c r="AZ32" s="345"/>
      <c r="BA32" s="345"/>
      <c r="BB32" s="345"/>
      <c r="BC32" s="345"/>
      <c r="BE32" s="345" t="s">
        <v>277</v>
      </c>
      <c r="BF32" s="345"/>
      <c r="BG32" s="345"/>
      <c r="BH32" s="345"/>
      <c r="BI32" s="345"/>
      <c r="BJ32" s="345"/>
      <c r="BK32" s="345"/>
      <c r="BL32" s="345"/>
      <c r="BM32" s="345"/>
      <c r="BN32" s="345"/>
      <c r="BO32" s="345"/>
      <c r="BP32" s="345"/>
      <c r="BQ32" s="345"/>
      <c r="BR32" s="345"/>
      <c r="BS32" s="345"/>
      <c r="BT32" s="345"/>
      <c r="BU32" s="345"/>
      <c r="BW32" s="345" t="s">
        <v>279</v>
      </c>
      <c r="BX32" s="345"/>
      <c r="BY32" s="345"/>
      <c r="BZ32" s="345"/>
      <c r="CA32" s="345"/>
      <c r="CB32" s="345"/>
      <c r="CC32" s="345"/>
      <c r="CD32" s="345"/>
      <c r="CE32" s="345"/>
      <c r="CF32" s="345"/>
      <c r="CG32" s="345"/>
      <c r="CH32" s="345"/>
      <c r="CI32" s="345"/>
      <c r="CJ32" s="345"/>
      <c r="CK32" s="345"/>
      <c r="CL32" s="345"/>
      <c r="CM32" s="345"/>
      <c r="CO32" s="345" t="s">
        <v>161</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51" t="s">
        <v>58</v>
      </c>
      <c r="D33" s="451"/>
      <c r="E33" s="452" t="s">
        <v>280</v>
      </c>
      <c r="F33" s="452"/>
      <c r="G33" s="452"/>
      <c r="H33" s="452"/>
      <c r="I33" s="452"/>
      <c r="J33" s="452"/>
      <c r="K33" s="452"/>
      <c r="L33" s="452"/>
      <c r="M33" s="452"/>
      <c r="N33" s="452"/>
      <c r="O33" s="452"/>
      <c r="P33" s="452"/>
      <c r="Q33" s="452"/>
      <c r="R33" s="452"/>
      <c r="S33" s="452"/>
      <c r="T33" s="12"/>
      <c r="U33" s="451" t="s">
        <v>58</v>
      </c>
      <c r="V33" s="451"/>
      <c r="W33" s="452" t="s">
        <v>280</v>
      </c>
      <c r="X33" s="452"/>
      <c r="Y33" s="452"/>
      <c r="Z33" s="452"/>
      <c r="AA33" s="452"/>
      <c r="AB33" s="452"/>
      <c r="AC33" s="452"/>
      <c r="AD33" s="452"/>
      <c r="AE33" s="452"/>
      <c r="AF33" s="452"/>
      <c r="AG33" s="452"/>
      <c r="AH33" s="452"/>
      <c r="AI33" s="452"/>
      <c r="AJ33" s="452"/>
      <c r="AK33" s="452"/>
      <c r="AL33" s="12"/>
      <c r="AM33" s="451" t="s">
        <v>58</v>
      </c>
      <c r="AN33" s="451"/>
      <c r="AO33" s="452" t="s">
        <v>280</v>
      </c>
      <c r="AP33" s="452"/>
      <c r="AQ33" s="452"/>
      <c r="AR33" s="452"/>
      <c r="AS33" s="452"/>
      <c r="AT33" s="452"/>
      <c r="AU33" s="452"/>
      <c r="AV33" s="452"/>
      <c r="AW33" s="452"/>
      <c r="AX33" s="452"/>
      <c r="AY33" s="452"/>
      <c r="AZ33" s="452"/>
      <c r="BA33" s="452"/>
      <c r="BB33" s="452"/>
      <c r="BC33" s="452"/>
      <c r="BD33" s="8"/>
      <c r="BE33" s="452" t="s">
        <v>282</v>
      </c>
      <c r="BF33" s="452"/>
      <c r="BG33" s="452" t="s">
        <v>162</v>
      </c>
      <c r="BH33" s="452"/>
      <c r="BI33" s="452"/>
      <c r="BJ33" s="452"/>
      <c r="BK33" s="452"/>
      <c r="BL33" s="452"/>
      <c r="BM33" s="452"/>
      <c r="BN33" s="452"/>
      <c r="BO33" s="452"/>
      <c r="BP33" s="452"/>
      <c r="BQ33" s="452"/>
      <c r="BR33" s="452"/>
      <c r="BS33" s="452"/>
      <c r="BT33" s="452"/>
      <c r="BU33" s="452"/>
      <c r="BV33" s="8"/>
      <c r="BW33" s="451" t="s">
        <v>282</v>
      </c>
      <c r="BX33" s="451"/>
      <c r="BY33" s="452" t="s">
        <v>111</v>
      </c>
      <c r="BZ33" s="452"/>
      <c r="CA33" s="452"/>
      <c r="CB33" s="452"/>
      <c r="CC33" s="452"/>
      <c r="CD33" s="452"/>
      <c r="CE33" s="452"/>
      <c r="CF33" s="452"/>
      <c r="CG33" s="452"/>
      <c r="CH33" s="452"/>
      <c r="CI33" s="452"/>
      <c r="CJ33" s="452"/>
      <c r="CK33" s="452"/>
      <c r="CL33" s="452"/>
      <c r="CM33" s="452"/>
      <c r="CN33" s="12"/>
      <c r="CO33" s="451" t="s">
        <v>58</v>
      </c>
      <c r="CP33" s="451"/>
      <c r="CQ33" s="452" t="s">
        <v>283</v>
      </c>
      <c r="CR33" s="452"/>
      <c r="CS33" s="452"/>
      <c r="CT33" s="452"/>
      <c r="CU33" s="452"/>
      <c r="CV33" s="452"/>
      <c r="CW33" s="452"/>
      <c r="CX33" s="452"/>
      <c r="CY33" s="452"/>
      <c r="CZ33" s="452"/>
      <c r="DA33" s="452"/>
      <c r="DB33" s="452"/>
      <c r="DC33" s="452"/>
      <c r="DD33" s="452"/>
      <c r="DE33" s="452"/>
      <c r="DF33" s="12"/>
      <c r="DG33" s="453" t="s">
        <v>82</v>
      </c>
      <c r="DH33" s="453"/>
      <c r="DI33" s="19"/>
    </row>
    <row r="34" spans="1:113" ht="32.25" customHeight="1" x14ac:dyDescent="0.2">
      <c r="A34" s="2"/>
      <c r="B34" s="5"/>
      <c r="C34" s="454">
        <f>IF(E34="","",1)</f>
        <v>1</v>
      </c>
      <c r="D34" s="454"/>
      <c r="E34" s="455" t="str">
        <f>IF('各会計、関係団体の財政状況及び健全化判断比率'!B7="","",'各会計、関係団体の財政状況及び健全化判断比率'!B7)</f>
        <v>一般会計</v>
      </c>
      <c r="F34" s="455"/>
      <c r="G34" s="455"/>
      <c r="H34" s="455"/>
      <c r="I34" s="455"/>
      <c r="J34" s="455"/>
      <c r="K34" s="455"/>
      <c r="L34" s="455"/>
      <c r="M34" s="455"/>
      <c r="N34" s="455"/>
      <c r="O34" s="455"/>
      <c r="P34" s="455"/>
      <c r="Q34" s="455"/>
      <c r="R34" s="455"/>
      <c r="S34" s="455"/>
      <c r="T34" s="2"/>
      <c r="U34" s="454">
        <f>IF(W34="","",MAX(C34:D43)+1)</f>
        <v>2</v>
      </c>
      <c r="V34" s="454"/>
      <c r="W34" s="455" t="str">
        <f>IF('各会計、関係団体の財政状況及び健全化判断比率'!B28="","",'各会計、関係団体の財政状況及び健全化判断比率'!B28)</f>
        <v>国民健康保険事業特別会計</v>
      </c>
      <c r="X34" s="455"/>
      <c r="Y34" s="455"/>
      <c r="Z34" s="455"/>
      <c r="AA34" s="455"/>
      <c r="AB34" s="455"/>
      <c r="AC34" s="455"/>
      <c r="AD34" s="455"/>
      <c r="AE34" s="455"/>
      <c r="AF34" s="455"/>
      <c r="AG34" s="455"/>
      <c r="AH34" s="455"/>
      <c r="AI34" s="455"/>
      <c r="AJ34" s="455"/>
      <c r="AK34" s="455"/>
      <c r="AL34" s="2"/>
      <c r="AM34" s="454">
        <f>IF(AO34="","",MAX(C34:D43,U34:V43)+1)</f>
        <v>7</v>
      </c>
      <c r="AN34" s="454"/>
      <c r="AO34" s="455" t="str">
        <f>IF('各会計、関係団体の財政状況及び健全化判断比率'!B33="","",'各会計、関係団体の財政状況及び健全化判断比率'!B33)</f>
        <v>病院事業会計</v>
      </c>
      <c r="AP34" s="455"/>
      <c r="AQ34" s="455"/>
      <c r="AR34" s="455"/>
      <c r="AS34" s="455"/>
      <c r="AT34" s="455"/>
      <c r="AU34" s="455"/>
      <c r="AV34" s="455"/>
      <c r="AW34" s="455"/>
      <c r="AX34" s="455"/>
      <c r="AY34" s="455"/>
      <c r="AZ34" s="455"/>
      <c r="BA34" s="455"/>
      <c r="BB34" s="455"/>
      <c r="BC34" s="455"/>
      <c r="BD34" s="2"/>
      <c r="BE34" s="454">
        <f>IF(BG34="","",MAX(C34:D43,U34:V43,AM34:AN43)+1)</f>
        <v>10</v>
      </c>
      <c r="BF34" s="454"/>
      <c r="BG34" s="455" t="str">
        <f>IF('各会計、関係団体の財政状況及び健全化判断比率'!B36="","",'各会計、関係団体の財政状況及び健全化判断比率'!B36)</f>
        <v>工業用地造成事業特別会計</v>
      </c>
      <c r="BH34" s="455"/>
      <c r="BI34" s="455"/>
      <c r="BJ34" s="455"/>
      <c r="BK34" s="455"/>
      <c r="BL34" s="455"/>
      <c r="BM34" s="455"/>
      <c r="BN34" s="455"/>
      <c r="BO34" s="455"/>
      <c r="BP34" s="455"/>
      <c r="BQ34" s="455"/>
      <c r="BR34" s="455"/>
      <c r="BS34" s="455"/>
      <c r="BT34" s="455"/>
      <c r="BU34" s="455"/>
      <c r="BV34" s="2"/>
      <c r="BW34" s="454">
        <f>IF(BY34="","",MAX(C34:D43,U34:V43,AM34:AN43,BE34:BF43)+1)</f>
        <v>11</v>
      </c>
      <c r="BX34" s="454"/>
      <c r="BY34" s="455" t="str">
        <f>IF('各会計、関係団体の財政状況及び健全化判断比率'!B68="","",'各会計、関係団体の財政状況及び健全化判断比率'!B68)</f>
        <v>砺波広域圏　一般会計</v>
      </c>
      <c r="BZ34" s="455"/>
      <c r="CA34" s="455"/>
      <c r="CB34" s="455"/>
      <c r="CC34" s="455"/>
      <c r="CD34" s="455"/>
      <c r="CE34" s="455"/>
      <c r="CF34" s="455"/>
      <c r="CG34" s="455"/>
      <c r="CH34" s="455"/>
      <c r="CI34" s="455"/>
      <c r="CJ34" s="455"/>
      <c r="CK34" s="455"/>
      <c r="CL34" s="455"/>
      <c r="CM34" s="455"/>
      <c r="CN34" s="2"/>
      <c r="CO34" s="454">
        <f>IF(CQ34="","",MAX(C34:D43,U34:V43,AM34:AN43,BE34:BF43,BW34:BX43)+1)</f>
        <v>21</v>
      </c>
      <c r="CP34" s="454"/>
      <c r="CQ34" s="455" t="str">
        <f>IF('各会計、関係団体の財政状況及び健全化判断比率'!BS7="","",'各会計、関係団体の財政状況及び健全化判断比率'!BS7)</f>
        <v>（公財）五箇山農業公社</v>
      </c>
      <c r="CR34" s="455"/>
      <c r="CS34" s="455"/>
      <c r="CT34" s="455"/>
      <c r="CU34" s="455"/>
      <c r="CV34" s="455"/>
      <c r="CW34" s="455"/>
      <c r="CX34" s="455"/>
      <c r="CY34" s="455"/>
      <c r="CZ34" s="455"/>
      <c r="DA34" s="455"/>
      <c r="DB34" s="455"/>
      <c r="DC34" s="455"/>
      <c r="DD34" s="455"/>
      <c r="DE34" s="455"/>
      <c r="DG34" s="456" t="str">
        <f>IF('各会計、関係団体の財政状況及び健全化判断比率'!BR7="","",'各会計、関係団体の財政状況及び健全化判断比率'!BR7)</f>
        <v/>
      </c>
      <c r="DH34" s="456"/>
      <c r="DI34" s="19"/>
    </row>
    <row r="35" spans="1:113" ht="32.25" customHeight="1" x14ac:dyDescent="0.2">
      <c r="A35" s="2"/>
      <c r="B35" s="5"/>
      <c r="C35" s="454" t="str">
        <f t="shared" ref="C35:C43" si="0">IF(E35="","",C34+1)</f>
        <v/>
      </c>
      <c r="D35" s="454"/>
      <c r="E35" s="455" t="str">
        <f>IF('各会計、関係団体の財政状況及び健全化判断比率'!B8="","",'各会計、関係団体の財政状況及び健全化判断比率'!B8)</f>
        <v/>
      </c>
      <c r="F35" s="455"/>
      <c r="G35" s="455"/>
      <c r="H35" s="455"/>
      <c r="I35" s="455"/>
      <c r="J35" s="455"/>
      <c r="K35" s="455"/>
      <c r="L35" s="455"/>
      <c r="M35" s="455"/>
      <c r="N35" s="455"/>
      <c r="O35" s="455"/>
      <c r="P35" s="455"/>
      <c r="Q35" s="455"/>
      <c r="R35" s="455"/>
      <c r="S35" s="455"/>
      <c r="T35" s="2"/>
      <c r="U35" s="454">
        <f t="shared" ref="U35:U43" si="1">IF(W35="","",U34+1)</f>
        <v>3</v>
      </c>
      <c r="V35" s="454"/>
      <c r="W35" s="455" t="str">
        <f>IF('各会計、関係団体の財政状況及び健全化判断比率'!B29="","",'各会計、関係団体の財政状況及び健全化判断比率'!B29)</f>
        <v>国民健康保険診療所事業特別会計</v>
      </c>
      <c r="X35" s="455"/>
      <c r="Y35" s="455"/>
      <c r="Z35" s="455"/>
      <c r="AA35" s="455"/>
      <c r="AB35" s="455"/>
      <c r="AC35" s="455"/>
      <c r="AD35" s="455"/>
      <c r="AE35" s="455"/>
      <c r="AF35" s="455"/>
      <c r="AG35" s="455"/>
      <c r="AH35" s="455"/>
      <c r="AI35" s="455"/>
      <c r="AJ35" s="455"/>
      <c r="AK35" s="455"/>
      <c r="AL35" s="2"/>
      <c r="AM35" s="454">
        <f t="shared" ref="AM35:AM43" si="2">IF(AO35="","",AM34+1)</f>
        <v>8</v>
      </c>
      <c r="AN35" s="454"/>
      <c r="AO35" s="455" t="str">
        <f>IF('各会計、関係団体の財政状況及び健全化判断比率'!B34="","",'各会計、関係団体の財政状況及び健全化判断比率'!B34)</f>
        <v>水道事業会計</v>
      </c>
      <c r="AP35" s="455"/>
      <c r="AQ35" s="455"/>
      <c r="AR35" s="455"/>
      <c r="AS35" s="455"/>
      <c r="AT35" s="455"/>
      <c r="AU35" s="455"/>
      <c r="AV35" s="455"/>
      <c r="AW35" s="455"/>
      <c r="AX35" s="455"/>
      <c r="AY35" s="455"/>
      <c r="AZ35" s="455"/>
      <c r="BA35" s="455"/>
      <c r="BB35" s="455"/>
      <c r="BC35" s="455"/>
      <c r="BD35" s="2"/>
      <c r="BE35" s="454" t="str">
        <f t="shared" ref="BE35:BE43" si="3">IF(BG35="","",BE34+1)</f>
        <v/>
      </c>
      <c r="BF35" s="454"/>
      <c r="BG35" s="455"/>
      <c r="BH35" s="455"/>
      <c r="BI35" s="455"/>
      <c r="BJ35" s="455"/>
      <c r="BK35" s="455"/>
      <c r="BL35" s="455"/>
      <c r="BM35" s="455"/>
      <c r="BN35" s="455"/>
      <c r="BO35" s="455"/>
      <c r="BP35" s="455"/>
      <c r="BQ35" s="455"/>
      <c r="BR35" s="455"/>
      <c r="BS35" s="455"/>
      <c r="BT35" s="455"/>
      <c r="BU35" s="455"/>
      <c r="BV35" s="2"/>
      <c r="BW35" s="454">
        <f t="shared" ref="BW35:BW43" si="4">IF(BY35="","",BW34+1)</f>
        <v>12</v>
      </c>
      <c r="BX35" s="454"/>
      <c r="BY35" s="455" t="str">
        <f>IF('各会計、関係団体の財政状況及び健全化判断比率'!B69="","",'各会計、関係団体の財政状況及び健全化判断比率'!B69)</f>
        <v>砺波広域圏　水道事業特別会計</v>
      </c>
      <c r="BZ35" s="455"/>
      <c r="CA35" s="455"/>
      <c r="CB35" s="455"/>
      <c r="CC35" s="455"/>
      <c r="CD35" s="455"/>
      <c r="CE35" s="455"/>
      <c r="CF35" s="455"/>
      <c r="CG35" s="455"/>
      <c r="CH35" s="455"/>
      <c r="CI35" s="455"/>
      <c r="CJ35" s="455"/>
      <c r="CK35" s="455"/>
      <c r="CL35" s="455"/>
      <c r="CM35" s="455"/>
      <c r="CN35" s="2"/>
      <c r="CO35" s="454">
        <f t="shared" ref="CO35:CO43" si="5">IF(CQ35="","",CO34+1)</f>
        <v>22</v>
      </c>
      <c r="CP35" s="454"/>
      <c r="CQ35" s="455" t="str">
        <f>IF('各会計、関係団体の財政状況及び健全化判断比率'!BS8="","",'各会計、関係団体の財政状況及び健全化判断比率'!BS8)</f>
        <v>（一財）五箇山和紙の里</v>
      </c>
      <c r="CR35" s="455"/>
      <c r="CS35" s="455"/>
      <c r="CT35" s="455"/>
      <c r="CU35" s="455"/>
      <c r="CV35" s="455"/>
      <c r="CW35" s="455"/>
      <c r="CX35" s="455"/>
      <c r="CY35" s="455"/>
      <c r="CZ35" s="455"/>
      <c r="DA35" s="455"/>
      <c r="DB35" s="455"/>
      <c r="DC35" s="455"/>
      <c r="DD35" s="455"/>
      <c r="DE35" s="455"/>
      <c r="DG35" s="456" t="str">
        <f>IF('各会計、関係団体の財政状況及び健全化判断比率'!BR8="","",'各会計、関係団体の財政状況及び健全化判断比率'!BR8)</f>
        <v/>
      </c>
      <c r="DH35" s="456"/>
      <c r="DI35" s="19"/>
    </row>
    <row r="36" spans="1:113" ht="32.25" customHeight="1" x14ac:dyDescent="0.2">
      <c r="A36" s="2"/>
      <c r="B36" s="5"/>
      <c r="C36" s="454" t="str">
        <f t="shared" si="0"/>
        <v/>
      </c>
      <c r="D36" s="454"/>
      <c r="E36" s="455" t="str">
        <f>IF('各会計、関係団体の財政状況及び健全化判断比率'!B9="","",'各会計、関係団体の財政状況及び健全化判断比率'!B9)</f>
        <v/>
      </c>
      <c r="F36" s="455"/>
      <c r="G36" s="455"/>
      <c r="H36" s="455"/>
      <c r="I36" s="455"/>
      <c r="J36" s="455"/>
      <c r="K36" s="455"/>
      <c r="L36" s="455"/>
      <c r="M36" s="455"/>
      <c r="N36" s="455"/>
      <c r="O36" s="455"/>
      <c r="P36" s="455"/>
      <c r="Q36" s="455"/>
      <c r="R36" s="455"/>
      <c r="S36" s="455"/>
      <c r="T36" s="2"/>
      <c r="U36" s="454">
        <f t="shared" si="1"/>
        <v>4</v>
      </c>
      <c r="V36" s="454"/>
      <c r="W36" s="455" t="str">
        <f>IF('各会計、関係団体の財政状況及び健全化判断比率'!B30="","",'各会計、関係団体の財政状況及び健全化判断比率'!B30)</f>
        <v>後期高齢者医療事業特別会計</v>
      </c>
      <c r="X36" s="455"/>
      <c r="Y36" s="455"/>
      <c r="Z36" s="455"/>
      <c r="AA36" s="455"/>
      <c r="AB36" s="455"/>
      <c r="AC36" s="455"/>
      <c r="AD36" s="455"/>
      <c r="AE36" s="455"/>
      <c r="AF36" s="455"/>
      <c r="AG36" s="455"/>
      <c r="AH36" s="455"/>
      <c r="AI36" s="455"/>
      <c r="AJ36" s="455"/>
      <c r="AK36" s="455"/>
      <c r="AL36" s="2"/>
      <c r="AM36" s="454">
        <f t="shared" si="2"/>
        <v>9</v>
      </c>
      <c r="AN36" s="454"/>
      <c r="AO36" s="455" t="str">
        <f>IF('各会計、関係団体の財政状況及び健全化判断比率'!B35="","",'各会計、関係団体の財政状況及び健全化判断比率'!B35)</f>
        <v>下水道事業会計</v>
      </c>
      <c r="AP36" s="455"/>
      <c r="AQ36" s="455"/>
      <c r="AR36" s="455"/>
      <c r="AS36" s="455"/>
      <c r="AT36" s="455"/>
      <c r="AU36" s="455"/>
      <c r="AV36" s="455"/>
      <c r="AW36" s="455"/>
      <c r="AX36" s="455"/>
      <c r="AY36" s="455"/>
      <c r="AZ36" s="455"/>
      <c r="BA36" s="455"/>
      <c r="BB36" s="455"/>
      <c r="BC36" s="455"/>
      <c r="BD36" s="2"/>
      <c r="BE36" s="454" t="str">
        <f t="shared" si="3"/>
        <v/>
      </c>
      <c r="BF36" s="454"/>
      <c r="BG36" s="455"/>
      <c r="BH36" s="455"/>
      <c r="BI36" s="455"/>
      <c r="BJ36" s="455"/>
      <c r="BK36" s="455"/>
      <c r="BL36" s="455"/>
      <c r="BM36" s="455"/>
      <c r="BN36" s="455"/>
      <c r="BO36" s="455"/>
      <c r="BP36" s="455"/>
      <c r="BQ36" s="455"/>
      <c r="BR36" s="455"/>
      <c r="BS36" s="455"/>
      <c r="BT36" s="455"/>
      <c r="BU36" s="455"/>
      <c r="BV36" s="2"/>
      <c r="BW36" s="454">
        <f t="shared" si="4"/>
        <v>13</v>
      </c>
      <c r="BX36" s="454"/>
      <c r="BY36" s="455" t="str">
        <f>IF('各会計、関係団体の財政状況及び健全化判断比率'!B70="","",'各会計、関係団体の財政状況及び健全化判断比率'!B70)</f>
        <v>砺波地域消防組合　一般会計</v>
      </c>
      <c r="BZ36" s="455"/>
      <c r="CA36" s="455"/>
      <c r="CB36" s="455"/>
      <c r="CC36" s="455"/>
      <c r="CD36" s="455"/>
      <c r="CE36" s="455"/>
      <c r="CF36" s="455"/>
      <c r="CG36" s="455"/>
      <c r="CH36" s="455"/>
      <c r="CI36" s="455"/>
      <c r="CJ36" s="455"/>
      <c r="CK36" s="455"/>
      <c r="CL36" s="455"/>
      <c r="CM36" s="455"/>
      <c r="CN36" s="2"/>
      <c r="CO36" s="454">
        <f t="shared" si="5"/>
        <v>23</v>
      </c>
      <c r="CP36" s="454"/>
      <c r="CQ36" s="455" t="str">
        <f>IF('各会計、関係団体の財政状況及び健全化判断比率'!BS9="","",'各会計、関係団体の財政状況及び健全化判断比率'!BS9)</f>
        <v>（公財）世界遺産相倉合掌造り集落保存財団</v>
      </c>
      <c r="CR36" s="455"/>
      <c r="CS36" s="455"/>
      <c r="CT36" s="455"/>
      <c r="CU36" s="455"/>
      <c r="CV36" s="455"/>
      <c r="CW36" s="455"/>
      <c r="CX36" s="455"/>
      <c r="CY36" s="455"/>
      <c r="CZ36" s="455"/>
      <c r="DA36" s="455"/>
      <c r="DB36" s="455"/>
      <c r="DC36" s="455"/>
      <c r="DD36" s="455"/>
      <c r="DE36" s="455"/>
      <c r="DG36" s="456" t="str">
        <f>IF('各会計、関係団体の財政状況及び健全化判断比率'!BR9="","",'各会計、関係団体の財政状況及び健全化判断比率'!BR9)</f>
        <v/>
      </c>
      <c r="DH36" s="456"/>
      <c r="DI36" s="19"/>
    </row>
    <row r="37" spans="1:113" ht="32.25" customHeight="1" x14ac:dyDescent="0.2">
      <c r="A37" s="2"/>
      <c r="B37" s="5"/>
      <c r="C37" s="454" t="str">
        <f t="shared" si="0"/>
        <v/>
      </c>
      <c r="D37" s="454"/>
      <c r="E37" s="455" t="str">
        <f>IF('各会計、関係団体の財政状況及び健全化判断比率'!B10="","",'各会計、関係団体の財政状況及び健全化判断比率'!B10)</f>
        <v/>
      </c>
      <c r="F37" s="455"/>
      <c r="G37" s="455"/>
      <c r="H37" s="455"/>
      <c r="I37" s="455"/>
      <c r="J37" s="455"/>
      <c r="K37" s="455"/>
      <c r="L37" s="455"/>
      <c r="M37" s="455"/>
      <c r="N37" s="455"/>
      <c r="O37" s="455"/>
      <c r="P37" s="455"/>
      <c r="Q37" s="455"/>
      <c r="R37" s="455"/>
      <c r="S37" s="455"/>
      <c r="T37" s="2"/>
      <c r="U37" s="454">
        <f t="shared" si="1"/>
        <v>5</v>
      </c>
      <c r="V37" s="454"/>
      <c r="W37" s="455" t="str">
        <f>IF('各会計、関係団体の財政状況及び健全化判断比率'!B31="","",'各会計、関係団体の財政状況及び健全化判断比率'!B31)</f>
        <v>介護事業特別会計</v>
      </c>
      <c r="X37" s="455"/>
      <c r="Y37" s="455"/>
      <c r="Z37" s="455"/>
      <c r="AA37" s="455"/>
      <c r="AB37" s="455"/>
      <c r="AC37" s="455"/>
      <c r="AD37" s="455"/>
      <c r="AE37" s="455"/>
      <c r="AF37" s="455"/>
      <c r="AG37" s="455"/>
      <c r="AH37" s="455"/>
      <c r="AI37" s="455"/>
      <c r="AJ37" s="455"/>
      <c r="AK37" s="455"/>
      <c r="AL37" s="2"/>
      <c r="AM37" s="454" t="str">
        <f t="shared" si="2"/>
        <v/>
      </c>
      <c r="AN37" s="454"/>
      <c r="AO37" s="455"/>
      <c r="AP37" s="455"/>
      <c r="AQ37" s="455"/>
      <c r="AR37" s="455"/>
      <c r="AS37" s="455"/>
      <c r="AT37" s="455"/>
      <c r="AU37" s="455"/>
      <c r="AV37" s="455"/>
      <c r="AW37" s="455"/>
      <c r="AX37" s="455"/>
      <c r="AY37" s="455"/>
      <c r="AZ37" s="455"/>
      <c r="BA37" s="455"/>
      <c r="BB37" s="455"/>
      <c r="BC37" s="455"/>
      <c r="BD37" s="2"/>
      <c r="BE37" s="454" t="str">
        <f t="shared" si="3"/>
        <v/>
      </c>
      <c r="BF37" s="454"/>
      <c r="BG37" s="455"/>
      <c r="BH37" s="455"/>
      <c r="BI37" s="455"/>
      <c r="BJ37" s="455"/>
      <c r="BK37" s="455"/>
      <c r="BL37" s="455"/>
      <c r="BM37" s="455"/>
      <c r="BN37" s="455"/>
      <c r="BO37" s="455"/>
      <c r="BP37" s="455"/>
      <c r="BQ37" s="455"/>
      <c r="BR37" s="455"/>
      <c r="BS37" s="455"/>
      <c r="BT37" s="455"/>
      <c r="BU37" s="455"/>
      <c r="BV37" s="2"/>
      <c r="BW37" s="454">
        <f t="shared" si="4"/>
        <v>14</v>
      </c>
      <c r="BX37" s="454"/>
      <c r="BY37" s="455" t="str">
        <f>IF('各会計、関係団体の財政状況及び健全化判断比率'!B71="","",'各会計、関係団体の財政状況及び健全化判断比率'!B71)</f>
        <v>砺波地方衛生施設組合　一般会計</v>
      </c>
      <c r="BZ37" s="455"/>
      <c r="CA37" s="455"/>
      <c r="CB37" s="455"/>
      <c r="CC37" s="455"/>
      <c r="CD37" s="455"/>
      <c r="CE37" s="455"/>
      <c r="CF37" s="455"/>
      <c r="CG37" s="455"/>
      <c r="CH37" s="455"/>
      <c r="CI37" s="455"/>
      <c r="CJ37" s="455"/>
      <c r="CK37" s="455"/>
      <c r="CL37" s="455"/>
      <c r="CM37" s="455"/>
      <c r="CN37" s="2"/>
      <c r="CO37" s="454">
        <f t="shared" si="5"/>
        <v>24</v>
      </c>
      <c r="CP37" s="454"/>
      <c r="CQ37" s="455" t="str">
        <f>IF('各会計、関係団体の財政状況及び健全化判断比率'!BS10="","",'各会計、関係団体の財政状況及び健全化判断比率'!BS10)</f>
        <v>（一財）五箇山合掌の里</v>
      </c>
      <c r="CR37" s="455"/>
      <c r="CS37" s="455"/>
      <c r="CT37" s="455"/>
      <c r="CU37" s="455"/>
      <c r="CV37" s="455"/>
      <c r="CW37" s="455"/>
      <c r="CX37" s="455"/>
      <c r="CY37" s="455"/>
      <c r="CZ37" s="455"/>
      <c r="DA37" s="455"/>
      <c r="DB37" s="455"/>
      <c r="DC37" s="455"/>
      <c r="DD37" s="455"/>
      <c r="DE37" s="455"/>
      <c r="DG37" s="456" t="str">
        <f>IF('各会計、関係団体の財政状況及び健全化判断比率'!BR10="","",'各会計、関係団体の財政状況及び健全化判断比率'!BR10)</f>
        <v/>
      </c>
      <c r="DH37" s="456"/>
      <c r="DI37" s="19"/>
    </row>
    <row r="38" spans="1:113" ht="32.25" customHeight="1" x14ac:dyDescent="0.2">
      <c r="A38" s="2"/>
      <c r="B38" s="5"/>
      <c r="C38" s="454" t="str">
        <f t="shared" si="0"/>
        <v/>
      </c>
      <c r="D38" s="454"/>
      <c r="E38" s="455" t="str">
        <f>IF('各会計、関係団体の財政状況及び健全化判断比率'!B11="","",'各会計、関係団体の財政状況及び健全化判断比率'!B11)</f>
        <v/>
      </c>
      <c r="F38" s="455"/>
      <c r="G38" s="455"/>
      <c r="H38" s="455"/>
      <c r="I38" s="455"/>
      <c r="J38" s="455"/>
      <c r="K38" s="455"/>
      <c r="L38" s="455"/>
      <c r="M38" s="455"/>
      <c r="N38" s="455"/>
      <c r="O38" s="455"/>
      <c r="P38" s="455"/>
      <c r="Q38" s="455"/>
      <c r="R38" s="455"/>
      <c r="S38" s="455"/>
      <c r="T38" s="2"/>
      <c r="U38" s="454">
        <f t="shared" si="1"/>
        <v>6</v>
      </c>
      <c r="V38" s="454"/>
      <c r="W38" s="455" t="str">
        <f>IF('各会計、関係団体の財政状況及び健全化判断比率'!B32="","",'各会計、関係団体の財政状況及び健全化判断比率'!B32)</f>
        <v>訪問看護事業特別会計</v>
      </c>
      <c r="X38" s="455"/>
      <c r="Y38" s="455"/>
      <c r="Z38" s="455"/>
      <c r="AA38" s="455"/>
      <c r="AB38" s="455"/>
      <c r="AC38" s="455"/>
      <c r="AD38" s="455"/>
      <c r="AE38" s="455"/>
      <c r="AF38" s="455"/>
      <c r="AG38" s="455"/>
      <c r="AH38" s="455"/>
      <c r="AI38" s="455"/>
      <c r="AJ38" s="455"/>
      <c r="AK38" s="455"/>
      <c r="AL38" s="2"/>
      <c r="AM38" s="454" t="str">
        <f t="shared" si="2"/>
        <v/>
      </c>
      <c r="AN38" s="454"/>
      <c r="AO38" s="455"/>
      <c r="AP38" s="455"/>
      <c r="AQ38" s="455"/>
      <c r="AR38" s="455"/>
      <c r="AS38" s="455"/>
      <c r="AT38" s="455"/>
      <c r="AU38" s="455"/>
      <c r="AV38" s="455"/>
      <c r="AW38" s="455"/>
      <c r="AX38" s="455"/>
      <c r="AY38" s="455"/>
      <c r="AZ38" s="455"/>
      <c r="BA38" s="455"/>
      <c r="BB38" s="455"/>
      <c r="BC38" s="455"/>
      <c r="BD38" s="2"/>
      <c r="BE38" s="454" t="str">
        <f t="shared" si="3"/>
        <v/>
      </c>
      <c r="BF38" s="454"/>
      <c r="BG38" s="455"/>
      <c r="BH38" s="455"/>
      <c r="BI38" s="455"/>
      <c r="BJ38" s="455"/>
      <c r="BK38" s="455"/>
      <c r="BL38" s="455"/>
      <c r="BM38" s="455"/>
      <c r="BN38" s="455"/>
      <c r="BO38" s="455"/>
      <c r="BP38" s="455"/>
      <c r="BQ38" s="455"/>
      <c r="BR38" s="455"/>
      <c r="BS38" s="455"/>
      <c r="BT38" s="455"/>
      <c r="BU38" s="455"/>
      <c r="BV38" s="2"/>
      <c r="BW38" s="454">
        <f t="shared" si="4"/>
        <v>15</v>
      </c>
      <c r="BX38" s="454"/>
      <c r="BY38" s="455" t="str">
        <f>IF('各会計、関係団体の財政状況及び健全化判断比率'!B72="","",'各会計、関係団体の財政状況及び健全化判断比率'!B72)</f>
        <v>砺波地方介護保険組合　一般会計</v>
      </c>
      <c r="BZ38" s="455"/>
      <c r="CA38" s="455"/>
      <c r="CB38" s="455"/>
      <c r="CC38" s="455"/>
      <c r="CD38" s="455"/>
      <c r="CE38" s="455"/>
      <c r="CF38" s="455"/>
      <c r="CG38" s="455"/>
      <c r="CH38" s="455"/>
      <c r="CI38" s="455"/>
      <c r="CJ38" s="455"/>
      <c r="CK38" s="455"/>
      <c r="CL38" s="455"/>
      <c r="CM38" s="455"/>
      <c r="CN38" s="2"/>
      <c r="CO38" s="454">
        <f t="shared" si="5"/>
        <v>25</v>
      </c>
      <c r="CP38" s="454"/>
      <c r="CQ38" s="455" t="str">
        <f>IF('各会計、関係団体の財政状況及び健全化判断比率'!BS11="","",'各会計、関係団体の財政状況及び健全化判断比率'!BS11)</f>
        <v>（株）ジェイウイング</v>
      </c>
      <c r="CR38" s="455"/>
      <c r="CS38" s="455"/>
      <c r="CT38" s="455"/>
      <c r="CU38" s="455"/>
      <c r="CV38" s="455"/>
      <c r="CW38" s="455"/>
      <c r="CX38" s="455"/>
      <c r="CY38" s="455"/>
      <c r="CZ38" s="455"/>
      <c r="DA38" s="455"/>
      <c r="DB38" s="455"/>
      <c r="DC38" s="455"/>
      <c r="DD38" s="455"/>
      <c r="DE38" s="455"/>
      <c r="DG38" s="456" t="str">
        <f>IF('各会計、関係団体の財政状況及び健全化判断比率'!BR11="","",'各会計、関係団体の財政状況及び健全化判断比率'!BR11)</f>
        <v/>
      </c>
      <c r="DH38" s="456"/>
      <c r="DI38" s="19"/>
    </row>
    <row r="39" spans="1:113" ht="32.25" customHeight="1" x14ac:dyDescent="0.2">
      <c r="A39" s="2"/>
      <c r="B39" s="5"/>
      <c r="C39" s="454" t="str">
        <f t="shared" si="0"/>
        <v/>
      </c>
      <c r="D39" s="454"/>
      <c r="E39" s="455" t="str">
        <f>IF('各会計、関係団体の財政状況及び健全化判断比率'!B12="","",'各会計、関係団体の財政状況及び健全化判断比率'!B12)</f>
        <v/>
      </c>
      <c r="F39" s="455"/>
      <c r="G39" s="455"/>
      <c r="H39" s="455"/>
      <c r="I39" s="455"/>
      <c r="J39" s="455"/>
      <c r="K39" s="455"/>
      <c r="L39" s="455"/>
      <c r="M39" s="455"/>
      <c r="N39" s="455"/>
      <c r="O39" s="455"/>
      <c r="P39" s="455"/>
      <c r="Q39" s="455"/>
      <c r="R39" s="455"/>
      <c r="S39" s="455"/>
      <c r="T39" s="2"/>
      <c r="U39" s="454" t="str">
        <f t="shared" si="1"/>
        <v/>
      </c>
      <c r="V39" s="454"/>
      <c r="W39" s="455"/>
      <c r="X39" s="455"/>
      <c r="Y39" s="455"/>
      <c r="Z39" s="455"/>
      <c r="AA39" s="455"/>
      <c r="AB39" s="455"/>
      <c r="AC39" s="455"/>
      <c r="AD39" s="455"/>
      <c r="AE39" s="455"/>
      <c r="AF39" s="455"/>
      <c r="AG39" s="455"/>
      <c r="AH39" s="455"/>
      <c r="AI39" s="455"/>
      <c r="AJ39" s="455"/>
      <c r="AK39" s="455"/>
      <c r="AL39" s="2"/>
      <c r="AM39" s="454" t="str">
        <f t="shared" si="2"/>
        <v/>
      </c>
      <c r="AN39" s="454"/>
      <c r="AO39" s="455"/>
      <c r="AP39" s="455"/>
      <c r="AQ39" s="455"/>
      <c r="AR39" s="455"/>
      <c r="AS39" s="455"/>
      <c r="AT39" s="455"/>
      <c r="AU39" s="455"/>
      <c r="AV39" s="455"/>
      <c r="AW39" s="455"/>
      <c r="AX39" s="455"/>
      <c r="AY39" s="455"/>
      <c r="AZ39" s="455"/>
      <c r="BA39" s="455"/>
      <c r="BB39" s="455"/>
      <c r="BC39" s="455"/>
      <c r="BD39" s="2"/>
      <c r="BE39" s="454" t="str">
        <f t="shared" si="3"/>
        <v/>
      </c>
      <c r="BF39" s="454"/>
      <c r="BG39" s="455"/>
      <c r="BH39" s="455"/>
      <c r="BI39" s="455"/>
      <c r="BJ39" s="455"/>
      <c r="BK39" s="455"/>
      <c r="BL39" s="455"/>
      <c r="BM39" s="455"/>
      <c r="BN39" s="455"/>
      <c r="BO39" s="455"/>
      <c r="BP39" s="455"/>
      <c r="BQ39" s="455"/>
      <c r="BR39" s="455"/>
      <c r="BS39" s="455"/>
      <c r="BT39" s="455"/>
      <c r="BU39" s="455"/>
      <c r="BV39" s="2"/>
      <c r="BW39" s="454">
        <f t="shared" si="4"/>
        <v>16</v>
      </c>
      <c r="BX39" s="454"/>
      <c r="BY39" s="455" t="str">
        <f>IF('各会計、関係団体の財政状況及び健全化判断比率'!B73="","",'各会計、関係団体の財政状況及び健全化判断比率'!B73)</f>
        <v>砺波地方介護保険組合　介護保険事業特別会計</v>
      </c>
      <c r="BZ39" s="455"/>
      <c r="CA39" s="455"/>
      <c r="CB39" s="455"/>
      <c r="CC39" s="455"/>
      <c r="CD39" s="455"/>
      <c r="CE39" s="455"/>
      <c r="CF39" s="455"/>
      <c r="CG39" s="455"/>
      <c r="CH39" s="455"/>
      <c r="CI39" s="455"/>
      <c r="CJ39" s="455"/>
      <c r="CK39" s="455"/>
      <c r="CL39" s="455"/>
      <c r="CM39" s="455"/>
      <c r="CN39" s="2"/>
      <c r="CO39" s="454">
        <f t="shared" si="5"/>
        <v>26</v>
      </c>
      <c r="CP39" s="454"/>
      <c r="CQ39" s="455" t="str">
        <f>IF('各会計、関係団体の財政状況及び健全化判断比率'!BS12="","",'各会計、関係団体の財政状況及び健全化判断比率'!BS12)</f>
        <v>上平観光開発（株）</v>
      </c>
      <c r="CR39" s="455"/>
      <c r="CS39" s="455"/>
      <c r="CT39" s="455"/>
      <c r="CU39" s="455"/>
      <c r="CV39" s="455"/>
      <c r="CW39" s="455"/>
      <c r="CX39" s="455"/>
      <c r="CY39" s="455"/>
      <c r="CZ39" s="455"/>
      <c r="DA39" s="455"/>
      <c r="DB39" s="455"/>
      <c r="DC39" s="455"/>
      <c r="DD39" s="455"/>
      <c r="DE39" s="455"/>
      <c r="DG39" s="456" t="str">
        <f>IF('各会計、関係団体の財政状況及び健全化判断比率'!BR12="","",'各会計、関係団体の財政状況及び健全化判断比率'!BR12)</f>
        <v/>
      </c>
      <c r="DH39" s="456"/>
      <c r="DI39" s="19"/>
    </row>
    <row r="40" spans="1:113" ht="32.25" customHeight="1" x14ac:dyDescent="0.2">
      <c r="A40" s="2"/>
      <c r="B40" s="5"/>
      <c r="C40" s="454" t="str">
        <f t="shared" si="0"/>
        <v/>
      </c>
      <c r="D40" s="454"/>
      <c r="E40" s="455" t="str">
        <f>IF('各会計、関係団体の財政状況及び健全化判断比率'!B13="","",'各会計、関係団体の財政状況及び健全化判断比率'!B13)</f>
        <v/>
      </c>
      <c r="F40" s="455"/>
      <c r="G40" s="455"/>
      <c r="H40" s="455"/>
      <c r="I40" s="455"/>
      <c r="J40" s="455"/>
      <c r="K40" s="455"/>
      <c r="L40" s="455"/>
      <c r="M40" s="455"/>
      <c r="N40" s="455"/>
      <c r="O40" s="455"/>
      <c r="P40" s="455"/>
      <c r="Q40" s="455"/>
      <c r="R40" s="455"/>
      <c r="S40" s="455"/>
      <c r="T40" s="2"/>
      <c r="U40" s="454" t="str">
        <f t="shared" si="1"/>
        <v/>
      </c>
      <c r="V40" s="454"/>
      <c r="W40" s="455"/>
      <c r="X40" s="455"/>
      <c r="Y40" s="455"/>
      <c r="Z40" s="455"/>
      <c r="AA40" s="455"/>
      <c r="AB40" s="455"/>
      <c r="AC40" s="455"/>
      <c r="AD40" s="455"/>
      <c r="AE40" s="455"/>
      <c r="AF40" s="455"/>
      <c r="AG40" s="455"/>
      <c r="AH40" s="455"/>
      <c r="AI40" s="455"/>
      <c r="AJ40" s="455"/>
      <c r="AK40" s="455"/>
      <c r="AL40" s="2"/>
      <c r="AM40" s="454" t="str">
        <f t="shared" si="2"/>
        <v/>
      </c>
      <c r="AN40" s="454"/>
      <c r="AO40" s="455"/>
      <c r="AP40" s="455"/>
      <c r="AQ40" s="455"/>
      <c r="AR40" s="455"/>
      <c r="AS40" s="455"/>
      <c r="AT40" s="455"/>
      <c r="AU40" s="455"/>
      <c r="AV40" s="455"/>
      <c r="AW40" s="455"/>
      <c r="AX40" s="455"/>
      <c r="AY40" s="455"/>
      <c r="AZ40" s="455"/>
      <c r="BA40" s="455"/>
      <c r="BB40" s="455"/>
      <c r="BC40" s="455"/>
      <c r="BD40" s="2"/>
      <c r="BE40" s="454" t="str">
        <f t="shared" si="3"/>
        <v/>
      </c>
      <c r="BF40" s="454"/>
      <c r="BG40" s="455"/>
      <c r="BH40" s="455"/>
      <c r="BI40" s="455"/>
      <c r="BJ40" s="455"/>
      <c r="BK40" s="455"/>
      <c r="BL40" s="455"/>
      <c r="BM40" s="455"/>
      <c r="BN40" s="455"/>
      <c r="BO40" s="455"/>
      <c r="BP40" s="455"/>
      <c r="BQ40" s="455"/>
      <c r="BR40" s="455"/>
      <c r="BS40" s="455"/>
      <c r="BT40" s="455"/>
      <c r="BU40" s="455"/>
      <c r="BV40" s="2"/>
      <c r="BW40" s="454">
        <f t="shared" si="4"/>
        <v>17</v>
      </c>
      <c r="BX40" s="454"/>
      <c r="BY40" s="455" t="str">
        <f>IF('各会計、関係団体の財政状況及び健全化判断比率'!B74="","",'各会計、関係団体の財政状況及び健全化判断比率'!B74)</f>
        <v>砺波地方介護保険組合　養護老人ホーム楽寿荘特別会計</v>
      </c>
      <c r="BZ40" s="455"/>
      <c r="CA40" s="455"/>
      <c r="CB40" s="455"/>
      <c r="CC40" s="455"/>
      <c r="CD40" s="455"/>
      <c r="CE40" s="455"/>
      <c r="CF40" s="455"/>
      <c r="CG40" s="455"/>
      <c r="CH40" s="455"/>
      <c r="CI40" s="455"/>
      <c r="CJ40" s="455"/>
      <c r="CK40" s="455"/>
      <c r="CL40" s="455"/>
      <c r="CM40" s="455"/>
      <c r="CN40" s="2"/>
      <c r="CO40" s="454">
        <f t="shared" si="5"/>
        <v>27</v>
      </c>
      <c r="CP40" s="454"/>
      <c r="CQ40" s="455" t="str">
        <f>IF('各会計、関係団体の財政状況及び健全化判断比率'!BS13="","",'各会計、関係団体の財政状況及び健全化判断比率'!BS13)</f>
        <v>（株）井波木彫りの里</v>
      </c>
      <c r="CR40" s="455"/>
      <c r="CS40" s="455"/>
      <c r="CT40" s="455"/>
      <c r="CU40" s="455"/>
      <c r="CV40" s="455"/>
      <c r="CW40" s="455"/>
      <c r="CX40" s="455"/>
      <c r="CY40" s="455"/>
      <c r="CZ40" s="455"/>
      <c r="DA40" s="455"/>
      <c r="DB40" s="455"/>
      <c r="DC40" s="455"/>
      <c r="DD40" s="455"/>
      <c r="DE40" s="455"/>
      <c r="DG40" s="456" t="str">
        <f>IF('各会計、関係団体の財政状況及び健全化判断比率'!BR13="","",'各会計、関係団体の財政状況及び健全化判断比率'!BR13)</f>
        <v/>
      </c>
      <c r="DH40" s="456"/>
      <c r="DI40" s="19"/>
    </row>
    <row r="41" spans="1:113" ht="32.25" customHeight="1" x14ac:dyDescent="0.2">
      <c r="A41" s="2"/>
      <c r="B41" s="5"/>
      <c r="C41" s="454" t="str">
        <f t="shared" si="0"/>
        <v/>
      </c>
      <c r="D41" s="454"/>
      <c r="E41" s="455" t="str">
        <f>IF('各会計、関係団体の財政状況及び健全化判断比率'!B14="","",'各会計、関係団体の財政状況及び健全化判断比率'!B14)</f>
        <v/>
      </c>
      <c r="F41" s="455"/>
      <c r="G41" s="455"/>
      <c r="H41" s="455"/>
      <c r="I41" s="455"/>
      <c r="J41" s="455"/>
      <c r="K41" s="455"/>
      <c r="L41" s="455"/>
      <c r="M41" s="455"/>
      <c r="N41" s="455"/>
      <c r="O41" s="455"/>
      <c r="P41" s="455"/>
      <c r="Q41" s="455"/>
      <c r="R41" s="455"/>
      <c r="S41" s="455"/>
      <c r="T41" s="2"/>
      <c r="U41" s="454" t="str">
        <f t="shared" si="1"/>
        <v/>
      </c>
      <c r="V41" s="454"/>
      <c r="W41" s="455"/>
      <c r="X41" s="455"/>
      <c r="Y41" s="455"/>
      <c r="Z41" s="455"/>
      <c r="AA41" s="455"/>
      <c r="AB41" s="455"/>
      <c r="AC41" s="455"/>
      <c r="AD41" s="455"/>
      <c r="AE41" s="455"/>
      <c r="AF41" s="455"/>
      <c r="AG41" s="455"/>
      <c r="AH41" s="455"/>
      <c r="AI41" s="455"/>
      <c r="AJ41" s="455"/>
      <c r="AK41" s="455"/>
      <c r="AL41" s="2"/>
      <c r="AM41" s="454" t="str">
        <f t="shared" si="2"/>
        <v/>
      </c>
      <c r="AN41" s="454"/>
      <c r="AO41" s="455"/>
      <c r="AP41" s="455"/>
      <c r="AQ41" s="455"/>
      <c r="AR41" s="455"/>
      <c r="AS41" s="455"/>
      <c r="AT41" s="455"/>
      <c r="AU41" s="455"/>
      <c r="AV41" s="455"/>
      <c r="AW41" s="455"/>
      <c r="AX41" s="455"/>
      <c r="AY41" s="455"/>
      <c r="AZ41" s="455"/>
      <c r="BA41" s="455"/>
      <c r="BB41" s="455"/>
      <c r="BC41" s="455"/>
      <c r="BD41" s="2"/>
      <c r="BE41" s="454" t="str">
        <f t="shared" si="3"/>
        <v/>
      </c>
      <c r="BF41" s="454"/>
      <c r="BG41" s="455"/>
      <c r="BH41" s="455"/>
      <c r="BI41" s="455"/>
      <c r="BJ41" s="455"/>
      <c r="BK41" s="455"/>
      <c r="BL41" s="455"/>
      <c r="BM41" s="455"/>
      <c r="BN41" s="455"/>
      <c r="BO41" s="455"/>
      <c r="BP41" s="455"/>
      <c r="BQ41" s="455"/>
      <c r="BR41" s="455"/>
      <c r="BS41" s="455"/>
      <c r="BT41" s="455"/>
      <c r="BU41" s="455"/>
      <c r="BV41" s="2"/>
      <c r="BW41" s="454">
        <f t="shared" si="4"/>
        <v>18</v>
      </c>
      <c r="BX41" s="454"/>
      <c r="BY41" s="455" t="str">
        <f>IF('各会計、関係団体の財政状況及び健全化判断比率'!B75="","",'各会計、関係団体の財政状況及び健全化判断比率'!B75)</f>
        <v>富山県後期高齢者医療広域連合　一般会計</v>
      </c>
      <c r="BZ41" s="455"/>
      <c r="CA41" s="455"/>
      <c r="CB41" s="455"/>
      <c r="CC41" s="455"/>
      <c r="CD41" s="455"/>
      <c r="CE41" s="455"/>
      <c r="CF41" s="455"/>
      <c r="CG41" s="455"/>
      <c r="CH41" s="455"/>
      <c r="CI41" s="455"/>
      <c r="CJ41" s="455"/>
      <c r="CK41" s="455"/>
      <c r="CL41" s="455"/>
      <c r="CM41" s="455"/>
      <c r="CN41" s="2"/>
      <c r="CO41" s="454">
        <f t="shared" si="5"/>
        <v>28</v>
      </c>
      <c r="CP41" s="454"/>
      <c r="CQ41" s="455" t="str">
        <f>IF('各会計、関係団体の財政状況及び健全化判断比率'!BS14="","",'各会計、関係団体の財政状況及び健全化判断比率'!BS14)</f>
        <v>福野まちづくり（株）</v>
      </c>
      <c r="CR41" s="455"/>
      <c r="CS41" s="455"/>
      <c r="CT41" s="455"/>
      <c r="CU41" s="455"/>
      <c r="CV41" s="455"/>
      <c r="CW41" s="455"/>
      <c r="CX41" s="455"/>
      <c r="CY41" s="455"/>
      <c r="CZ41" s="455"/>
      <c r="DA41" s="455"/>
      <c r="DB41" s="455"/>
      <c r="DC41" s="455"/>
      <c r="DD41" s="455"/>
      <c r="DE41" s="455"/>
      <c r="DG41" s="456" t="str">
        <f>IF('各会計、関係団体の財政状況及び健全化判断比率'!BR14="","",'各会計、関係団体の財政状況及び健全化判断比率'!BR14)</f>
        <v/>
      </c>
      <c r="DH41" s="456"/>
      <c r="DI41" s="19"/>
    </row>
    <row r="42" spans="1:113" ht="32.25" customHeight="1" x14ac:dyDescent="0.2">
      <c r="B42" s="5"/>
      <c r="C42" s="454" t="str">
        <f t="shared" si="0"/>
        <v/>
      </c>
      <c r="D42" s="454"/>
      <c r="E42" s="455" t="str">
        <f>IF('各会計、関係団体の財政状況及び健全化判断比率'!B15="","",'各会計、関係団体の財政状況及び健全化判断比率'!B15)</f>
        <v/>
      </c>
      <c r="F42" s="455"/>
      <c r="G42" s="455"/>
      <c r="H42" s="455"/>
      <c r="I42" s="455"/>
      <c r="J42" s="455"/>
      <c r="K42" s="455"/>
      <c r="L42" s="455"/>
      <c r="M42" s="455"/>
      <c r="N42" s="455"/>
      <c r="O42" s="455"/>
      <c r="P42" s="455"/>
      <c r="Q42" s="455"/>
      <c r="R42" s="455"/>
      <c r="S42" s="455"/>
      <c r="T42" s="2"/>
      <c r="U42" s="454" t="str">
        <f t="shared" si="1"/>
        <v/>
      </c>
      <c r="V42" s="454"/>
      <c r="W42" s="455"/>
      <c r="X42" s="455"/>
      <c r="Y42" s="455"/>
      <c r="Z42" s="455"/>
      <c r="AA42" s="455"/>
      <c r="AB42" s="455"/>
      <c r="AC42" s="455"/>
      <c r="AD42" s="455"/>
      <c r="AE42" s="455"/>
      <c r="AF42" s="455"/>
      <c r="AG42" s="455"/>
      <c r="AH42" s="455"/>
      <c r="AI42" s="455"/>
      <c r="AJ42" s="455"/>
      <c r="AK42" s="455"/>
      <c r="AL42" s="2"/>
      <c r="AM42" s="454" t="str">
        <f t="shared" si="2"/>
        <v/>
      </c>
      <c r="AN42" s="454"/>
      <c r="AO42" s="455"/>
      <c r="AP42" s="455"/>
      <c r="AQ42" s="455"/>
      <c r="AR42" s="455"/>
      <c r="AS42" s="455"/>
      <c r="AT42" s="455"/>
      <c r="AU42" s="455"/>
      <c r="AV42" s="455"/>
      <c r="AW42" s="455"/>
      <c r="AX42" s="455"/>
      <c r="AY42" s="455"/>
      <c r="AZ42" s="455"/>
      <c r="BA42" s="455"/>
      <c r="BB42" s="455"/>
      <c r="BC42" s="455"/>
      <c r="BD42" s="2"/>
      <c r="BE42" s="454" t="str">
        <f t="shared" si="3"/>
        <v/>
      </c>
      <c r="BF42" s="454"/>
      <c r="BG42" s="455"/>
      <c r="BH42" s="455"/>
      <c r="BI42" s="455"/>
      <c r="BJ42" s="455"/>
      <c r="BK42" s="455"/>
      <c r="BL42" s="455"/>
      <c r="BM42" s="455"/>
      <c r="BN42" s="455"/>
      <c r="BO42" s="455"/>
      <c r="BP42" s="455"/>
      <c r="BQ42" s="455"/>
      <c r="BR42" s="455"/>
      <c r="BS42" s="455"/>
      <c r="BT42" s="455"/>
      <c r="BU42" s="455"/>
      <c r="BV42" s="2"/>
      <c r="BW42" s="454">
        <f t="shared" si="4"/>
        <v>19</v>
      </c>
      <c r="BX42" s="454"/>
      <c r="BY42" s="455" t="str">
        <f>IF('各会計、関係団体の財政状況及び健全化判断比率'!B76="","",'各会計、関係団体の財政状況及び健全化判断比率'!B76)</f>
        <v>富山県後期高齢者医療広域連合　後期高齢者医療事業特別会計</v>
      </c>
      <c r="BZ42" s="455"/>
      <c r="CA42" s="455"/>
      <c r="CB42" s="455"/>
      <c r="CC42" s="455"/>
      <c r="CD42" s="455"/>
      <c r="CE42" s="455"/>
      <c r="CF42" s="455"/>
      <c r="CG42" s="455"/>
      <c r="CH42" s="455"/>
      <c r="CI42" s="455"/>
      <c r="CJ42" s="455"/>
      <c r="CK42" s="455"/>
      <c r="CL42" s="455"/>
      <c r="CM42" s="455"/>
      <c r="CN42" s="2"/>
      <c r="CO42" s="454">
        <f t="shared" si="5"/>
        <v>29</v>
      </c>
      <c r="CP42" s="454"/>
      <c r="CQ42" s="455" t="str">
        <f>IF('各会計、関係団体の財政状況及び健全化判断比率'!BS15="","",'各会計、関係団体の財政状況及び健全化判断比率'!BS15)</f>
        <v>となみ衛生通信テレビ（株）</v>
      </c>
      <c r="CR42" s="455"/>
      <c r="CS42" s="455"/>
      <c r="CT42" s="455"/>
      <c r="CU42" s="455"/>
      <c r="CV42" s="455"/>
      <c r="CW42" s="455"/>
      <c r="CX42" s="455"/>
      <c r="CY42" s="455"/>
      <c r="CZ42" s="455"/>
      <c r="DA42" s="455"/>
      <c r="DB42" s="455"/>
      <c r="DC42" s="455"/>
      <c r="DD42" s="455"/>
      <c r="DE42" s="455"/>
      <c r="DG42" s="456" t="str">
        <f>IF('各会計、関係団体の財政状況及び健全化判断比率'!BR15="","",'各会計、関係団体の財政状況及び健全化判断比率'!BR15)</f>
        <v/>
      </c>
      <c r="DH42" s="456"/>
      <c r="DI42" s="19"/>
    </row>
    <row r="43" spans="1:113" ht="32.25" customHeight="1" x14ac:dyDescent="0.2">
      <c r="B43" s="5"/>
      <c r="C43" s="454" t="str">
        <f t="shared" si="0"/>
        <v/>
      </c>
      <c r="D43" s="454"/>
      <c r="E43" s="455" t="str">
        <f>IF('各会計、関係団体の財政状況及び健全化判断比率'!B16="","",'各会計、関係団体の財政状況及び健全化判断比率'!B16)</f>
        <v/>
      </c>
      <c r="F43" s="455"/>
      <c r="G43" s="455"/>
      <c r="H43" s="455"/>
      <c r="I43" s="455"/>
      <c r="J43" s="455"/>
      <c r="K43" s="455"/>
      <c r="L43" s="455"/>
      <c r="M43" s="455"/>
      <c r="N43" s="455"/>
      <c r="O43" s="455"/>
      <c r="P43" s="455"/>
      <c r="Q43" s="455"/>
      <c r="R43" s="455"/>
      <c r="S43" s="455"/>
      <c r="T43" s="2"/>
      <c r="U43" s="454" t="str">
        <f t="shared" si="1"/>
        <v/>
      </c>
      <c r="V43" s="454"/>
      <c r="W43" s="455"/>
      <c r="X43" s="455"/>
      <c r="Y43" s="455"/>
      <c r="Z43" s="455"/>
      <c r="AA43" s="455"/>
      <c r="AB43" s="455"/>
      <c r="AC43" s="455"/>
      <c r="AD43" s="455"/>
      <c r="AE43" s="455"/>
      <c r="AF43" s="455"/>
      <c r="AG43" s="455"/>
      <c r="AH43" s="455"/>
      <c r="AI43" s="455"/>
      <c r="AJ43" s="455"/>
      <c r="AK43" s="455"/>
      <c r="AL43" s="2"/>
      <c r="AM43" s="454" t="str">
        <f t="shared" si="2"/>
        <v/>
      </c>
      <c r="AN43" s="454"/>
      <c r="AO43" s="455"/>
      <c r="AP43" s="455"/>
      <c r="AQ43" s="455"/>
      <c r="AR43" s="455"/>
      <c r="AS43" s="455"/>
      <c r="AT43" s="455"/>
      <c r="AU43" s="455"/>
      <c r="AV43" s="455"/>
      <c r="AW43" s="455"/>
      <c r="AX43" s="455"/>
      <c r="AY43" s="455"/>
      <c r="AZ43" s="455"/>
      <c r="BA43" s="455"/>
      <c r="BB43" s="455"/>
      <c r="BC43" s="455"/>
      <c r="BD43" s="2"/>
      <c r="BE43" s="454" t="str">
        <f t="shared" si="3"/>
        <v/>
      </c>
      <c r="BF43" s="454"/>
      <c r="BG43" s="455"/>
      <c r="BH43" s="455"/>
      <c r="BI43" s="455"/>
      <c r="BJ43" s="455"/>
      <c r="BK43" s="455"/>
      <c r="BL43" s="455"/>
      <c r="BM43" s="455"/>
      <c r="BN43" s="455"/>
      <c r="BO43" s="455"/>
      <c r="BP43" s="455"/>
      <c r="BQ43" s="455"/>
      <c r="BR43" s="455"/>
      <c r="BS43" s="455"/>
      <c r="BT43" s="455"/>
      <c r="BU43" s="455"/>
      <c r="BV43" s="2"/>
      <c r="BW43" s="454">
        <f t="shared" si="4"/>
        <v>20</v>
      </c>
      <c r="BX43" s="454"/>
      <c r="BY43" s="455" t="str">
        <f>IF('各会計、関係団体の財政状況及び健全化判断比率'!B77="","",'各会計、関係団体の財政状況及び健全化判断比率'!B77)</f>
        <v>富山県市町村会館管理組合　一般会計</v>
      </c>
      <c r="BZ43" s="455"/>
      <c r="CA43" s="455"/>
      <c r="CB43" s="455"/>
      <c r="CC43" s="455"/>
      <c r="CD43" s="455"/>
      <c r="CE43" s="455"/>
      <c r="CF43" s="455"/>
      <c r="CG43" s="455"/>
      <c r="CH43" s="455"/>
      <c r="CI43" s="455"/>
      <c r="CJ43" s="455"/>
      <c r="CK43" s="455"/>
      <c r="CL43" s="455"/>
      <c r="CM43" s="455"/>
      <c r="CN43" s="2"/>
      <c r="CO43" s="454">
        <f t="shared" si="5"/>
        <v>30</v>
      </c>
      <c r="CP43" s="454"/>
      <c r="CQ43" s="455" t="str">
        <f>IF('各会計、関係団体の財政状況及び健全化判断比率'!BS16="","",'各会計、関係団体の財政状況及び健全化判断比率'!BS16)</f>
        <v>医王アローザ（株）</v>
      </c>
      <c r="CR43" s="455"/>
      <c r="CS43" s="455"/>
      <c r="CT43" s="455"/>
      <c r="CU43" s="455"/>
      <c r="CV43" s="455"/>
      <c r="CW43" s="455"/>
      <c r="CX43" s="455"/>
      <c r="CY43" s="455"/>
      <c r="CZ43" s="455"/>
      <c r="DA43" s="455"/>
      <c r="DB43" s="455"/>
      <c r="DC43" s="455"/>
      <c r="DD43" s="455"/>
      <c r="DE43" s="455"/>
      <c r="DG43" s="456" t="str">
        <f>IF('各会計、関係団体の財政状況及び健全化判断比率'!BR16="","",'各会計、関係団体の財政状況及び健全化判断比率'!BR16)</f>
        <v/>
      </c>
      <c r="DH43" s="456"/>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284</v>
      </c>
      <c r="E46" s="457" t="s">
        <v>285</v>
      </c>
      <c r="F46" s="457"/>
      <c r="G46" s="457"/>
      <c r="H46" s="457"/>
      <c r="I46" s="457"/>
      <c r="J46" s="457"/>
      <c r="K46" s="457"/>
      <c r="L46" s="457"/>
      <c r="M46" s="457"/>
      <c r="N46" s="457"/>
      <c r="O46" s="457"/>
      <c r="P46" s="457"/>
      <c r="Q46" s="457"/>
      <c r="R46" s="457"/>
      <c r="S46" s="457"/>
      <c r="T46" s="457"/>
      <c r="U46" s="457"/>
      <c r="V46" s="457"/>
      <c r="W46" s="457"/>
      <c r="X46" s="457"/>
      <c r="Y46" s="457"/>
      <c r="Z46" s="457"/>
      <c r="AA46" s="457"/>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57"/>
      <c r="BF46" s="457"/>
      <c r="BG46" s="457"/>
      <c r="BH46" s="457"/>
      <c r="BI46" s="457"/>
      <c r="BJ46" s="457"/>
      <c r="BK46" s="457"/>
      <c r="BL46" s="457"/>
      <c r="BM46" s="457"/>
      <c r="BN46" s="457"/>
      <c r="BO46" s="457"/>
      <c r="BP46" s="457"/>
      <c r="BQ46" s="457"/>
      <c r="BR46" s="457"/>
      <c r="BS46" s="457"/>
      <c r="BT46" s="457"/>
      <c r="BU46" s="457"/>
      <c r="BV46" s="457"/>
      <c r="BW46" s="457"/>
      <c r="BX46" s="457"/>
      <c r="BY46" s="457"/>
      <c r="BZ46" s="457"/>
      <c r="CA46" s="457"/>
      <c r="CB46" s="457"/>
      <c r="CC46" s="457"/>
      <c r="CD46" s="457"/>
      <c r="CE46" s="457"/>
      <c r="CF46" s="457"/>
      <c r="CG46" s="457"/>
      <c r="CH46" s="457"/>
      <c r="CI46" s="457"/>
      <c r="CJ46" s="457"/>
      <c r="CK46" s="457"/>
      <c r="CL46" s="457"/>
      <c r="CM46" s="457"/>
      <c r="CN46" s="457"/>
      <c r="CO46" s="457"/>
      <c r="CP46" s="457"/>
      <c r="CQ46" s="457"/>
      <c r="CR46" s="457"/>
      <c r="CS46" s="457"/>
      <c r="CT46" s="457"/>
      <c r="CU46" s="457"/>
      <c r="CV46" s="457"/>
      <c r="CW46" s="457"/>
      <c r="CX46" s="457"/>
      <c r="CY46" s="457"/>
      <c r="CZ46" s="457"/>
      <c r="DA46" s="457"/>
      <c r="DB46" s="457"/>
      <c r="DC46" s="457"/>
      <c r="DD46" s="457"/>
      <c r="DE46" s="457"/>
      <c r="DF46" s="457"/>
      <c r="DG46" s="457"/>
      <c r="DH46" s="457"/>
      <c r="DI46" s="457"/>
    </row>
    <row r="47" spans="1:113" x14ac:dyDescent="0.2">
      <c r="E47" s="457" t="s">
        <v>288</v>
      </c>
      <c r="F47" s="457"/>
      <c r="G47" s="457"/>
      <c r="H47" s="457"/>
      <c r="I47" s="457"/>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7"/>
      <c r="AM47" s="457"/>
      <c r="AN47" s="457"/>
      <c r="AO47" s="457"/>
      <c r="AP47" s="457"/>
      <c r="AQ47" s="457"/>
      <c r="AR47" s="457"/>
      <c r="AS47" s="457"/>
      <c r="AT47" s="457"/>
      <c r="AU47" s="457"/>
      <c r="AV47" s="457"/>
      <c r="AW47" s="457"/>
      <c r="AX47" s="457"/>
      <c r="AY47" s="457"/>
      <c r="AZ47" s="457"/>
      <c r="BA47" s="457"/>
      <c r="BB47" s="457"/>
      <c r="BC47" s="457"/>
      <c r="BD47" s="457"/>
      <c r="BE47" s="457"/>
      <c r="BF47" s="457"/>
      <c r="BG47" s="457"/>
      <c r="BH47" s="457"/>
      <c r="BI47" s="457"/>
      <c r="BJ47" s="457"/>
      <c r="BK47" s="457"/>
      <c r="BL47" s="457"/>
      <c r="BM47" s="457"/>
      <c r="BN47" s="457"/>
      <c r="BO47" s="457"/>
      <c r="BP47" s="457"/>
      <c r="BQ47" s="457"/>
      <c r="BR47" s="457"/>
      <c r="BS47" s="457"/>
      <c r="BT47" s="457"/>
      <c r="BU47" s="457"/>
      <c r="BV47" s="457"/>
      <c r="BW47" s="457"/>
      <c r="BX47" s="457"/>
      <c r="BY47" s="457"/>
      <c r="BZ47" s="457"/>
      <c r="CA47" s="457"/>
      <c r="CB47" s="457"/>
      <c r="CC47" s="457"/>
      <c r="CD47" s="457"/>
      <c r="CE47" s="457"/>
      <c r="CF47" s="457"/>
      <c r="CG47" s="457"/>
      <c r="CH47" s="457"/>
      <c r="CI47" s="457"/>
      <c r="CJ47" s="457"/>
      <c r="CK47" s="457"/>
      <c r="CL47" s="457"/>
      <c r="CM47" s="457"/>
      <c r="CN47" s="457"/>
      <c r="CO47" s="457"/>
      <c r="CP47" s="457"/>
      <c r="CQ47" s="457"/>
      <c r="CR47" s="457"/>
      <c r="CS47" s="457"/>
      <c r="CT47" s="457"/>
      <c r="CU47" s="457"/>
      <c r="CV47" s="457"/>
      <c r="CW47" s="457"/>
      <c r="CX47" s="457"/>
      <c r="CY47" s="457"/>
      <c r="CZ47" s="457"/>
      <c r="DA47" s="457"/>
      <c r="DB47" s="457"/>
      <c r="DC47" s="457"/>
      <c r="DD47" s="457"/>
      <c r="DE47" s="457"/>
      <c r="DF47" s="457"/>
      <c r="DG47" s="457"/>
      <c r="DH47" s="457"/>
      <c r="DI47" s="457"/>
    </row>
    <row r="48" spans="1:113" x14ac:dyDescent="0.2">
      <c r="E48" s="457" t="s">
        <v>290</v>
      </c>
      <c r="F48" s="457"/>
      <c r="G48" s="457"/>
      <c r="H48" s="457"/>
      <c r="I48" s="457"/>
      <c r="J48" s="457"/>
      <c r="K48" s="457"/>
      <c r="L48" s="457"/>
      <c r="M48" s="457"/>
      <c r="N48" s="457"/>
      <c r="O48" s="457"/>
      <c r="P48" s="457"/>
      <c r="Q48" s="457"/>
      <c r="R48" s="457"/>
      <c r="S48" s="457"/>
      <c r="T48" s="457"/>
      <c r="U48" s="457"/>
      <c r="V48" s="457"/>
      <c r="W48" s="457"/>
      <c r="X48" s="457"/>
      <c r="Y48" s="457"/>
      <c r="Z48" s="457"/>
      <c r="AA48" s="457"/>
      <c r="AB48" s="457"/>
      <c r="AC48" s="457"/>
      <c r="AD48" s="457"/>
      <c r="AE48" s="457"/>
      <c r="AF48" s="457"/>
      <c r="AG48" s="457"/>
      <c r="AH48" s="457"/>
      <c r="AI48" s="457"/>
      <c r="AJ48" s="457"/>
      <c r="AK48" s="457"/>
      <c r="AL48" s="457"/>
      <c r="AM48" s="457"/>
      <c r="AN48" s="457"/>
      <c r="AO48" s="457"/>
      <c r="AP48" s="457"/>
      <c r="AQ48" s="457"/>
      <c r="AR48" s="457"/>
      <c r="AS48" s="457"/>
      <c r="AT48" s="457"/>
      <c r="AU48" s="457"/>
      <c r="AV48" s="457"/>
      <c r="AW48" s="457"/>
      <c r="AX48" s="457"/>
      <c r="AY48" s="457"/>
      <c r="AZ48" s="457"/>
      <c r="BA48" s="457"/>
      <c r="BB48" s="457"/>
      <c r="BC48" s="457"/>
      <c r="BD48" s="457"/>
      <c r="BE48" s="457"/>
      <c r="BF48" s="457"/>
      <c r="BG48" s="457"/>
      <c r="BH48" s="457"/>
      <c r="BI48" s="457"/>
      <c r="BJ48" s="457"/>
      <c r="BK48" s="457"/>
      <c r="BL48" s="457"/>
      <c r="BM48" s="457"/>
      <c r="BN48" s="457"/>
      <c r="BO48" s="457"/>
      <c r="BP48" s="457"/>
      <c r="BQ48" s="457"/>
      <c r="BR48" s="457"/>
      <c r="BS48" s="457"/>
      <c r="BT48" s="457"/>
      <c r="BU48" s="457"/>
      <c r="BV48" s="457"/>
      <c r="BW48" s="457"/>
      <c r="BX48" s="457"/>
      <c r="BY48" s="457"/>
      <c r="BZ48" s="457"/>
      <c r="CA48" s="457"/>
      <c r="CB48" s="457"/>
      <c r="CC48" s="457"/>
      <c r="CD48" s="457"/>
      <c r="CE48" s="457"/>
      <c r="CF48" s="457"/>
      <c r="CG48" s="457"/>
      <c r="CH48" s="457"/>
      <c r="CI48" s="457"/>
      <c r="CJ48" s="457"/>
      <c r="CK48" s="457"/>
      <c r="CL48" s="457"/>
      <c r="CM48" s="457"/>
      <c r="CN48" s="457"/>
      <c r="CO48" s="457"/>
      <c r="CP48" s="457"/>
      <c r="CQ48" s="457"/>
      <c r="CR48" s="457"/>
      <c r="CS48" s="457"/>
      <c r="CT48" s="457"/>
      <c r="CU48" s="457"/>
      <c r="CV48" s="457"/>
      <c r="CW48" s="457"/>
      <c r="CX48" s="457"/>
      <c r="CY48" s="457"/>
      <c r="CZ48" s="457"/>
      <c r="DA48" s="457"/>
      <c r="DB48" s="457"/>
      <c r="DC48" s="457"/>
      <c r="DD48" s="457"/>
      <c r="DE48" s="457"/>
      <c r="DF48" s="457"/>
      <c r="DG48" s="457"/>
      <c r="DH48" s="457"/>
      <c r="DI48" s="457"/>
    </row>
    <row r="49" spans="5:113" x14ac:dyDescent="0.2">
      <c r="E49" s="457" t="s">
        <v>291</v>
      </c>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c r="AU49" s="457"/>
      <c r="AV49" s="457"/>
      <c r="AW49" s="457"/>
      <c r="AX49" s="457"/>
      <c r="AY49" s="457"/>
      <c r="AZ49" s="457"/>
      <c r="BA49" s="457"/>
      <c r="BB49" s="457"/>
      <c r="BC49" s="457"/>
      <c r="BD49" s="457"/>
      <c r="BE49" s="457"/>
      <c r="BF49" s="457"/>
      <c r="BG49" s="457"/>
      <c r="BH49" s="457"/>
      <c r="BI49" s="457"/>
      <c r="BJ49" s="457"/>
      <c r="BK49" s="457"/>
      <c r="BL49" s="457"/>
      <c r="BM49" s="457"/>
      <c r="BN49" s="457"/>
      <c r="BO49" s="457"/>
      <c r="BP49" s="457"/>
      <c r="BQ49" s="457"/>
      <c r="BR49" s="457"/>
      <c r="BS49" s="457"/>
      <c r="BT49" s="457"/>
      <c r="BU49" s="457"/>
      <c r="BV49" s="457"/>
      <c r="BW49" s="457"/>
      <c r="BX49" s="457"/>
      <c r="BY49" s="457"/>
      <c r="BZ49" s="457"/>
      <c r="CA49" s="457"/>
      <c r="CB49" s="457"/>
      <c r="CC49" s="457"/>
      <c r="CD49" s="457"/>
      <c r="CE49" s="457"/>
      <c r="CF49" s="457"/>
      <c r="CG49" s="457"/>
      <c r="CH49" s="457"/>
      <c r="CI49" s="457"/>
      <c r="CJ49" s="457"/>
      <c r="CK49" s="457"/>
      <c r="CL49" s="457"/>
      <c r="CM49" s="457"/>
      <c r="CN49" s="457"/>
      <c r="CO49" s="457"/>
      <c r="CP49" s="457"/>
      <c r="CQ49" s="457"/>
      <c r="CR49" s="457"/>
      <c r="CS49" s="457"/>
      <c r="CT49" s="457"/>
      <c r="CU49" s="457"/>
      <c r="CV49" s="457"/>
      <c r="CW49" s="457"/>
      <c r="CX49" s="457"/>
      <c r="CY49" s="457"/>
      <c r="CZ49" s="457"/>
      <c r="DA49" s="457"/>
      <c r="DB49" s="457"/>
      <c r="DC49" s="457"/>
      <c r="DD49" s="457"/>
      <c r="DE49" s="457"/>
      <c r="DF49" s="457"/>
      <c r="DG49" s="457"/>
      <c r="DH49" s="457"/>
      <c r="DI49" s="457"/>
    </row>
    <row r="50" spans="5:113" x14ac:dyDescent="0.2">
      <c r="E50" s="457" t="s">
        <v>194</v>
      </c>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c r="AP50" s="457"/>
      <c r="AQ50" s="457"/>
      <c r="AR50" s="457"/>
      <c r="AS50" s="457"/>
      <c r="AT50" s="457"/>
      <c r="AU50" s="457"/>
      <c r="AV50" s="457"/>
      <c r="AW50" s="457"/>
      <c r="AX50" s="457"/>
      <c r="AY50" s="457"/>
      <c r="AZ50" s="457"/>
      <c r="BA50" s="457"/>
      <c r="BB50" s="457"/>
      <c r="BC50" s="457"/>
      <c r="BD50" s="457"/>
      <c r="BE50" s="457"/>
      <c r="BF50" s="457"/>
      <c r="BG50" s="457"/>
      <c r="BH50" s="457"/>
      <c r="BI50" s="457"/>
      <c r="BJ50" s="457"/>
      <c r="BK50" s="457"/>
      <c r="BL50" s="457"/>
      <c r="BM50" s="457"/>
      <c r="BN50" s="457"/>
      <c r="BO50" s="457"/>
      <c r="BP50" s="457"/>
      <c r="BQ50" s="457"/>
      <c r="BR50" s="457"/>
      <c r="BS50" s="457"/>
      <c r="BT50" s="457"/>
      <c r="BU50" s="457"/>
      <c r="BV50" s="457"/>
      <c r="BW50" s="457"/>
      <c r="BX50" s="457"/>
      <c r="BY50" s="457"/>
      <c r="BZ50" s="457"/>
      <c r="CA50" s="457"/>
      <c r="CB50" s="457"/>
      <c r="CC50" s="457"/>
      <c r="CD50" s="457"/>
      <c r="CE50" s="457"/>
      <c r="CF50" s="457"/>
      <c r="CG50" s="457"/>
      <c r="CH50" s="457"/>
      <c r="CI50" s="457"/>
      <c r="CJ50" s="457"/>
      <c r="CK50" s="457"/>
      <c r="CL50" s="457"/>
      <c r="CM50" s="457"/>
      <c r="CN50" s="457"/>
      <c r="CO50" s="457"/>
      <c r="CP50" s="457"/>
      <c r="CQ50" s="457"/>
      <c r="CR50" s="457"/>
      <c r="CS50" s="457"/>
      <c r="CT50" s="457"/>
      <c r="CU50" s="457"/>
      <c r="CV50" s="457"/>
      <c r="CW50" s="457"/>
      <c r="CX50" s="457"/>
      <c r="CY50" s="457"/>
      <c r="CZ50" s="457"/>
      <c r="DA50" s="457"/>
      <c r="DB50" s="457"/>
      <c r="DC50" s="457"/>
      <c r="DD50" s="457"/>
      <c r="DE50" s="457"/>
      <c r="DF50" s="457"/>
      <c r="DG50" s="457"/>
      <c r="DH50" s="457"/>
      <c r="DI50" s="457"/>
    </row>
    <row r="51" spans="5:113" x14ac:dyDescent="0.2">
      <c r="E51" s="457" t="s">
        <v>294</v>
      </c>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c r="AP51" s="457"/>
      <c r="AQ51" s="457"/>
      <c r="AR51" s="457"/>
      <c r="AS51" s="457"/>
      <c r="AT51" s="457"/>
      <c r="AU51" s="457"/>
      <c r="AV51" s="457"/>
      <c r="AW51" s="457"/>
      <c r="AX51" s="457"/>
      <c r="AY51" s="457"/>
      <c r="AZ51" s="457"/>
      <c r="BA51" s="457"/>
      <c r="BB51" s="457"/>
      <c r="BC51" s="457"/>
      <c r="BD51" s="457"/>
      <c r="BE51" s="457"/>
      <c r="BF51" s="457"/>
      <c r="BG51" s="457"/>
      <c r="BH51" s="457"/>
      <c r="BI51" s="457"/>
      <c r="BJ51" s="457"/>
      <c r="BK51" s="457"/>
      <c r="BL51" s="457"/>
      <c r="BM51" s="457"/>
      <c r="BN51" s="457"/>
      <c r="BO51" s="457"/>
      <c r="BP51" s="457"/>
      <c r="BQ51" s="457"/>
      <c r="BR51" s="457"/>
      <c r="BS51" s="457"/>
      <c r="BT51" s="457"/>
      <c r="BU51" s="457"/>
      <c r="BV51" s="457"/>
      <c r="BW51" s="457"/>
      <c r="BX51" s="457"/>
      <c r="BY51" s="457"/>
      <c r="BZ51" s="457"/>
      <c r="CA51" s="457"/>
      <c r="CB51" s="457"/>
      <c r="CC51" s="457"/>
      <c r="CD51" s="457"/>
      <c r="CE51" s="457"/>
      <c r="CF51" s="457"/>
      <c r="CG51" s="457"/>
      <c r="CH51" s="457"/>
      <c r="CI51" s="457"/>
      <c r="CJ51" s="457"/>
      <c r="CK51" s="457"/>
      <c r="CL51" s="457"/>
      <c r="CM51" s="457"/>
      <c r="CN51" s="457"/>
      <c r="CO51" s="457"/>
      <c r="CP51" s="457"/>
      <c r="CQ51" s="457"/>
      <c r="CR51" s="457"/>
      <c r="CS51" s="457"/>
      <c r="CT51" s="457"/>
      <c r="CU51" s="457"/>
      <c r="CV51" s="457"/>
      <c r="CW51" s="457"/>
      <c r="CX51" s="457"/>
      <c r="CY51" s="457"/>
      <c r="CZ51" s="457"/>
      <c r="DA51" s="457"/>
      <c r="DB51" s="457"/>
      <c r="DC51" s="457"/>
      <c r="DD51" s="457"/>
      <c r="DE51" s="457"/>
      <c r="DF51" s="457"/>
      <c r="DG51" s="457"/>
      <c r="DH51" s="457"/>
      <c r="DI51" s="457"/>
    </row>
    <row r="52" spans="5:113" x14ac:dyDescent="0.2">
      <c r="E52" s="457" t="s">
        <v>296</v>
      </c>
      <c r="F52" s="457"/>
      <c r="G52" s="457"/>
      <c r="H52" s="457"/>
      <c r="I52" s="457"/>
      <c r="J52" s="457"/>
      <c r="K52" s="457"/>
      <c r="L52" s="457"/>
      <c r="M52" s="457"/>
      <c r="N52" s="457"/>
      <c r="O52" s="457"/>
      <c r="P52" s="457"/>
      <c r="Q52" s="457"/>
      <c r="R52" s="457"/>
      <c r="S52" s="457"/>
      <c r="T52" s="457"/>
      <c r="U52" s="457"/>
      <c r="V52" s="457"/>
      <c r="W52" s="457"/>
      <c r="X52" s="457"/>
      <c r="Y52" s="457"/>
      <c r="Z52" s="457"/>
      <c r="AA52" s="457"/>
      <c r="AB52" s="457"/>
      <c r="AC52" s="457"/>
      <c r="AD52" s="457"/>
      <c r="AE52" s="457"/>
      <c r="AF52" s="457"/>
      <c r="AG52" s="457"/>
      <c r="AH52" s="457"/>
      <c r="AI52" s="457"/>
      <c r="AJ52" s="457"/>
      <c r="AK52" s="457"/>
      <c r="AL52" s="457"/>
      <c r="AM52" s="457"/>
      <c r="AN52" s="457"/>
      <c r="AO52" s="457"/>
      <c r="AP52" s="457"/>
      <c r="AQ52" s="457"/>
      <c r="AR52" s="457"/>
      <c r="AS52" s="457"/>
      <c r="AT52" s="457"/>
      <c r="AU52" s="457"/>
      <c r="AV52" s="457"/>
      <c r="AW52" s="457"/>
      <c r="AX52" s="457"/>
      <c r="AY52" s="457"/>
      <c r="AZ52" s="457"/>
      <c r="BA52" s="457"/>
      <c r="BB52" s="457"/>
      <c r="BC52" s="457"/>
      <c r="BD52" s="457"/>
      <c r="BE52" s="457"/>
      <c r="BF52" s="457"/>
      <c r="BG52" s="457"/>
      <c r="BH52" s="457"/>
      <c r="BI52" s="457"/>
      <c r="BJ52" s="457"/>
      <c r="BK52" s="457"/>
      <c r="BL52" s="457"/>
      <c r="BM52" s="457"/>
      <c r="BN52" s="457"/>
      <c r="BO52" s="457"/>
      <c r="BP52" s="457"/>
      <c r="BQ52" s="457"/>
      <c r="BR52" s="457"/>
      <c r="BS52" s="457"/>
      <c r="BT52" s="457"/>
      <c r="BU52" s="457"/>
      <c r="BV52" s="457"/>
      <c r="BW52" s="457"/>
      <c r="BX52" s="457"/>
      <c r="BY52" s="457"/>
      <c r="BZ52" s="457"/>
      <c r="CA52" s="457"/>
      <c r="CB52" s="457"/>
      <c r="CC52" s="457"/>
      <c r="CD52" s="457"/>
      <c r="CE52" s="457"/>
      <c r="CF52" s="457"/>
      <c r="CG52" s="457"/>
      <c r="CH52" s="457"/>
      <c r="CI52" s="457"/>
      <c r="CJ52" s="457"/>
      <c r="CK52" s="457"/>
      <c r="CL52" s="457"/>
      <c r="CM52" s="457"/>
      <c r="CN52" s="457"/>
      <c r="CO52" s="457"/>
      <c r="CP52" s="457"/>
      <c r="CQ52" s="457"/>
      <c r="CR52" s="457"/>
      <c r="CS52" s="457"/>
      <c r="CT52" s="457"/>
      <c r="CU52" s="457"/>
      <c r="CV52" s="457"/>
      <c r="CW52" s="457"/>
      <c r="CX52" s="457"/>
      <c r="CY52" s="457"/>
      <c r="CZ52" s="457"/>
      <c r="DA52" s="457"/>
      <c r="DB52" s="457"/>
      <c r="DC52" s="457"/>
      <c r="DD52" s="457"/>
      <c r="DE52" s="457"/>
      <c r="DF52" s="457"/>
      <c r="DG52" s="457"/>
      <c r="DH52" s="457"/>
      <c r="DI52" s="457"/>
    </row>
    <row r="53" spans="5:113" x14ac:dyDescent="0.2">
      <c r="E53" s="457" t="s">
        <v>297</v>
      </c>
      <c r="F53" s="457"/>
      <c r="G53" s="457"/>
      <c r="H53" s="457"/>
      <c r="I53" s="457"/>
      <c r="J53" s="457"/>
      <c r="K53" s="457"/>
      <c r="L53" s="457"/>
      <c r="M53" s="457"/>
      <c r="N53" s="457"/>
      <c r="O53" s="457"/>
      <c r="P53" s="457"/>
      <c r="Q53" s="457"/>
      <c r="R53" s="457"/>
      <c r="S53" s="457"/>
      <c r="T53" s="457"/>
      <c r="U53" s="457"/>
      <c r="V53" s="457"/>
      <c r="W53" s="457"/>
      <c r="X53" s="457"/>
      <c r="Y53" s="457"/>
      <c r="Z53" s="457"/>
      <c r="AA53" s="457"/>
      <c r="AB53" s="457"/>
      <c r="AC53" s="457"/>
      <c r="AD53" s="457"/>
      <c r="AE53" s="457"/>
      <c r="AF53" s="457"/>
      <c r="AG53" s="457"/>
      <c r="AH53" s="457"/>
      <c r="AI53" s="457"/>
      <c r="AJ53" s="457"/>
      <c r="AK53" s="457"/>
      <c r="AL53" s="457"/>
      <c r="AM53" s="457"/>
      <c r="AN53" s="457"/>
      <c r="AO53" s="457"/>
      <c r="AP53" s="457"/>
      <c r="AQ53" s="457"/>
      <c r="AR53" s="457"/>
      <c r="AS53" s="457"/>
      <c r="AT53" s="457"/>
      <c r="AU53" s="457"/>
      <c r="AV53" s="457"/>
      <c r="AW53" s="457"/>
      <c r="AX53" s="457"/>
      <c r="AY53" s="457"/>
      <c r="AZ53" s="457"/>
      <c r="BA53" s="457"/>
      <c r="BB53" s="457"/>
      <c r="BC53" s="457"/>
      <c r="BD53" s="457"/>
      <c r="BE53" s="457"/>
      <c r="BF53" s="457"/>
      <c r="BG53" s="457"/>
      <c r="BH53" s="457"/>
      <c r="BI53" s="457"/>
      <c r="BJ53" s="457"/>
      <c r="BK53" s="457"/>
      <c r="BL53" s="457"/>
      <c r="BM53" s="457"/>
      <c r="BN53" s="457"/>
      <c r="BO53" s="457"/>
      <c r="BP53" s="457"/>
      <c r="BQ53" s="457"/>
      <c r="BR53" s="457"/>
      <c r="BS53" s="457"/>
      <c r="BT53" s="457"/>
      <c r="BU53" s="457"/>
      <c r="BV53" s="457"/>
      <c r="BW53" s="457"/>
      <c r="BX53" s="457"/>
      <c r="BY53" s="457"/>
      <c r="BZ53" s="457"/>
      <c r="CA53" s="457"/>
      <c r="CB53" s="457"/>
      <c r="CC53" s="457"/>
      <c r="CD53" s="457"/>
      <c r="CE53" s="457"/>
      <c r="CF53" s="457"/>
      <c r="CG53" s="457"/>
      <c r="CH53" s="457"/>
      <c r="CI53" s="457"/>
      <c r="CJ53" s="457"/>
      <c r="CK53" s="457"/>
      <c r="CL53" s="457"/>
      <c r="CM53" s="457"/>
      <c r="CN53" s="457"/>
      <c r="CO53" s="457"/>
      <c r="CP53" s="457"/>
      <c r="CQ53" s="457"/>
      <c r="CR53" s="457"/>
      <c r="CS53" s="457"/>
      <c r="CT53" s="457"/>
      <c r="CU53" s="457"/>
      <c r="CV53" s="457"/>
      <c r="CW53" s="457"/>
      <c r="CX53" s="457"/>
      <c r="CY53" s="457"/>
      <c r="CZ53" s="457"/>
      <c r="DA53" s="457"/>
      <c r="DB53" s="457"/>
      <c r="DC53" s="457"/>
      <c r="DD53" s="457"/>
      <c r="DE53" s="457"/>
      <c r="DF53" s="457"/>
      <c r="DG53" s="457"/>
      <c r="DH53" s="457"/>
      <c r="DI53" s="457"/>
    </row>
    <row r="54" spans="5:113" x14ac:dyDescent="0.2"/>
    <row r="55" spans="5:113" x14ac:dyDescent="0.2"/>
    <row r="56" spans="5:113" x14ac:dyDescent="0.2"/>
  </sheetData>
  <sheetProtection algorithmName="SHA-512" hashValue="py0kHVe/cPSiGg/Yy58WE3PTj5mfxO+tlCYH72REtmWmNJPlE0s9HrZ8tcMgoAWx/L9oVMUj0Rs/TeZOe8zGQg==" saltValue="Dx3iOOGq7hH3HbPm5sGax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8" scale="77"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300</v>
      </c>
      <c r="DI1" s="549"/>
      <c r="DJ1" s="549"/>
      <c r="DK1" s="549"/>
      <c r="DL1" s="549"/>
      <c r="DM1" s="549"/>
      <c r="DN1" s="550"/>
      <c r="DO1" s="1"/>
      <c r="DP1" s="548" t="s">
        <v>301</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5" customHeight="1" x14ac:dyDescent="0.2">
      <c r="B2" s="40" t="s">
        <v>303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3" customHeight="1" x14ac:dyDescent="0.2">
      <c r="B3" s="336" t="s">
        <v>116</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304</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79"/>
      <c r="CD3" s="336" t="s">
        <v>305</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79"/>
    </row>
    <row r="4" spans="2:143" ht="11.3" customHeight="1" x14ac:dyDescent="0.2">
      <c r="B4" s="336" t="s">
        <v>7</v>
      </c>
      <c r="C4" s="337"/>
      <c r="D4" s="337"/>
      <c r="E4" s="337"/>
      <c r="F4" s="337"/>
      <c r="G4" s="337"/>
      <c r="H4" s="337"/>
      <c r="I4" s="337"/>
      <c r="J4" s="337"/>
      <c r="K4" s="337"/>
      <c r="L4" s="337"/>
      <c r="M4" s="337"/>
      <c r="N4" s="337"/>
      <c r="O4" s="337"/>
      <c r="P4" s="337"/>
      <c r="Q4" s="379"/>
      <c r="R4" s="336" t="s">
        <v>308</v>
      </c>
      <c r="S4" s="337"/>
      <c r="T4" s="337"/>
      <c r="U4" s="337"/>
      <c r="V4" s="337"/>
      <c r="W4" s="337"/>
      <c r="X4" s="337"/>
      <c r="Y4" s="379"/>
      <c r="Z4" s="336" t="s">
        <v>311</v>
      </c>
      <c r="AA4" s="337"/>
      <c r="AB4" s="337"/>
      <c r="AC4" s="379"/>
      <c r="AD4" s="336" t="s">
        <v>227</v>
      </c>
      <c r="AE4" s="337"/>
      <c r="AF4" s="337"/>
      <c r="AG4" s="337"/>
      <c r="AH4" s="337"/>
      <c r="AI4" s="337"/>
      <c r="AJ4" s="337"/>
      <c r="AK4" s="379"/>
      <c r="AL4" s="336" t="s">
        <v>311</v>
      </c>
      <c r="AM4" s="337"/>
      <c r="AN4" s="337"/>
      <c r="AO4" s="379"/>
      <c r="AP4" s="551" t="s">
        <v>314</v>
      </c>
      <c r="AQ4" s="551"/>
      <c r="AR4" s="551"/>
      <c r="AS4" s="551"/>
      <c r="AT4" s="551"/>
      <c r="AU4" s="551"/>
      <c r="AV4" s="551"/>
      <c r="AW4" s="551"/>
      <c r="AX4" s="551"/>
      <c r="AY4" s="551"/>
      <c r="AZ4" s="551"/>
      <c r="BA4" s="551"/>
      <c r="BB4" s="551"/>
      <c r="BC4" s="551"/>
      <c r="BD4" s="551"/>
      <c r="BE4" s="551"/>
      <c r="BF4" s="551"/>
      <c r="BG4" s="551" t="s">
        <v>286</v>
      </c>
      <c r="BH4" s="551"/>
      <c r="BI4" s="551"/>
      <c r="BJ4" s="551"/>
      <c r="BK4" s="551"/>
      <c r="BL4" s="551"/>
      <c r="BM4" s="551"/>
      <c r="BN4" s="551"/>
      <c r="BO4" s="551" t="s">
        <v>311</v>
      </c>
      <c r="BP4" s="551"/>
      <c r="BQ4" s="551"/>
      <c r="BR4" s="551"/>
      <c r="BS4" s="551" t="s">
        <v>315</v>
      </c>
      <c r="BT4" s="551"/>
      <c r="BU4" s="551"/>
      <c r="BV4" s="551"/>
      <c r="BW4" s="551"/>
      <c r="BX4" s="551"/>
      <c r="BY4" s="551"/>
      <c r="BZ4" s="551"/>
      <c r="CA4" s="551"/>
      <c r="CB4" s="551"/>
      <c r="CD4" s="336" t="s">
        <v>316</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79"/>
    </row>
    <row r="5" spans="2:143" ht="11.3" customHeight="1" x14ac:dyDescent="0.2">
      <c r="B5" s="552" t="s">
        <v>310</v>
      </c>
      <c r="C5" s="553"/>
      <c r="D5" s="553"/>
      <c r="E5" s="553"/>
      <c r="F5" s="553"/>
      <c r="G5" s="553"/>
      <c r="H5" s="553"/>
      <c r="I5" s="553"/>
      <c r="J5" s="553"/>
      <c r="K5" s="553"/>
      <c r="L5" s="553"/>
      <c r="M5" s="553"/>
      <c r="N5" s="553"/>
      <c r="O5" s="553"/>
      <c r="P5" s="553"/>
      <c r="Q5" s="554"/>
      <c r="R5" s="555">
        <v>6626125</v>
      </c>
      <c r="S5" s="556"/>
      <c r="T5" s="556"/>
      <c r="U5" s="556"/>
      <c r="V5" s="556"/>
      <c r="W5" s="556"/>
      <c r="X5" s="556"/>
      <c r="Y5" s="557"/>
      <c r="Z5" s="558">
        <v>16.899999999999999</v>
      </c>
      <c r="AA5" s="558"/>
      <c r="AB5" s="558"/>
      <c r="AC5" s="558"/>
      <c r="AD5" s="559">
        <v>6626125</v>
      </c>
      <c r="AE5" s="559"/>
      <c r="AF5" s="559"/>
      <c r="AG5" s="559"/>
      <c r="AH5" s="559"/>
      <c r="AI5" s="559"/>
      <c r="AJ5" s="559"/>
      <c r="AK5" s="559"/>
      <c r="AL5" s="560">
        <v>30.3</v>
      </c>
      <c r="AM5" s="561"/>
      <c r="AN5" s="561"/>
      <c r="AO5" s="562"/>
      <c r="AP5" s="552" t="s">
        <v>318</v>
      </c>
      <c r="AQ5" s="553"/>
      <c r="AR5" s="553"/>
      <c r="AS5" s="553"/>
      <c r="AT5" s="553"/>
      <c r="AU5" s="553"/>
      <c r="AV5" s="553"/>
      <c r="AW5" s="553"/>
      <c r="AX5" s="553"/>
      <c r="AY5" s="553"/>
      <c r="AZ5" s="553"/>
      <c r="BA5" s="553"/>
      <c r="BB5" s="553"/>
      <c r="BC5" s="553"/>
      <c r="BD5" s="553"/>
      <c r="BE5" s="553"/>
      <c r="BF5" s="554"/>
      <c r="BG5" s="563">
        <v>6618768</v>
      </c>
      <c r="BH5" s="342"/>
      <c r="BI5" s="342"/>
      <c r="BJ5" s="342"/>
      <c r="BK5" s="342"/>
      <c r="BL5" s="342"/>
      <c r="BM5" s="342"/>
      <c r="BN5" s="564"/>
      <c r="BO5" s="565">
        <v>99.9</v>
      </c>
      <c r="BP5" s="565"/>
      <c r="BQ5" s="565"/>
      <c r="BR5" s="565"/>
      <c r="BS5" s="566">
        <v>179287</v>
      </c>
      <c r="BT5" s="566"/>
      <c r="BU5" s="566"/>
      <c r="BV5" s="566"/>
      <c r="BW5" s="566"/>
      <c r="BX5" s="566"/>
      <c r="BY5" s="566"/>
      <c r="BZ5" s="566"/>
      <c r="CA5" s="566"/>
      <c r="CB5" s="567"/>
      <c r="CD5" s="336" t="s">
        <v>314</v>
      </c>
      <c r="CE5" s="337"/>
      <c r="CF5" s="337"/>
      <c r="CG5" s="337"/>
      <c r="CH5" s="337"/>
      <c r="CI5" s="337"/>
      <c r="CJ5" s="337"/>
      <c r="CK5" s="337"/>
      <c r="CL5" s="337"/>
      <c r="CM5" s="337"/>
      <c r="CN5" s="337"/>
      <c r="CO5" s="337"/>
      <c r="CP5" s="337"/>
      <c r="CQ5" s="379"/>
      <c r="CR5" s="336" t="s">
        <v>321</v>
      </c>
      <c r="CS5" s="337"/>
      <c r="CT5" s="337"/>
      <c r="CU5" s="337"/>
      <c r="CV5" s="337"/>
      <c r="CW5" s="337"/>
      <c r="CX5" s="337"/>
      <c r="CY5" s="379"/>
      <c r="CZ5" s="336" t="s">
        <v>311</v>
      </c>
      <c r="DA5" s="337"/>
      <c r="DB5" s="337"/>
      <c r="DC5" s="379"/>
      <c r="DD5" s="336" t="s">
        <v>322</v>
      </c>
      <c r="DE5" s="337"/>
      <c r="DF5" s="337"/>
      <c r="DG5" s="337"/>
      <c r="DH5" s="337"/>
      <c r="DI5" s="337"/>
      <c r="DJ5" s="337"/>
      <c r="DK5" s="337"/>
      <c r="DL5" s="337"/>
      <c r="DM5" s="337"/>
      <c r="DN5" s="337"/>
      <c r="DO5" s="337"/>
      <c r="DP5" s="379"/>
      <c r="DQ5" s="336" t="s">
        <v>324</v>
      </c>
      <c r="DR5" s="337"/>
      <c r="DS5" s="337"/>
      <c r="DT5" s="337"/>
      <c r="DU5" s="337"/>
      <c r="DV5" s="337"/>
      <c r="DW5" s="337"/>
      <c r="DX5" s="337"/>
      <c r="DY5" s="337"/>
      <c r="DZ5" s="337"/>
      <c r="EA5" s="337"/>
      <c r="EB5" s="337"/>
      <c r="EC5" s="379"/>
    </row>
    <row r="6" spans="2:143" ht="11.3" customHeight="1" x14ac:dyDescent="0.2">
      <c r="B6" s="568" t="s">
        <v>325</v>
      </c>
      <c r="C6" s="457"/>
      <c r="D6" s="457"/>
      <c r="E6" s="457"/>
      <c r="F6" s="457"/>
      <c r="G6" s="457"/>
      <c r="H6" s="457"/>
      <c r="I6" s="457"/>
      <c r="J6" s="457"/>
      <c r="K6" s="457"/>
      <c r="L6" s="457"/>
      <c r="M6" s="457"/>
      <c r="N6" s="457"/>
      <c r="O6" s="457"/>
      <c r="P6" s="457"/>
      <c r="Q6" s="569"/>
      <c r="R6" s="563">
        <v>441554</v>
      </c>
      <c r="S6" s="342"/>
      <c r="T6" s="342"/>
      <c r="U6" s="342"/>
      <c r="V6" s="342"/>
      <c r="W6" s="342"/>
      <c r="X6" s="342"/>
      <c r="Y6" s="564"/>
      <c r="Z6" s="565">
        <v>1.1000000000000001</v>
      </c>
      <c r="AA6" s="565"/>
      <c r="AB6" s="565"/>
      <c r="AC6" s="565"/>
      <c r="AD6" s="566">
        <v>441554</v>
      </c>
      <c r="AE6" s="566"/>
      <c r="AF6" s="566"/>
      <c r="AG6" s="566"/>
      <c r="AH6" s="566"/>
      <c r="AI6" s="566"/>
      <c r="AJ6" s="566"/>
      <c r="AK6" s="566"/>
      <c r="AL6" s="570">
        <v>2</v>
      </c>
      <c r="AM6" s="348"/>
      <c r="AN6" s="348"/>
      <c r="AO6" s="571"/>
      <c r="AP6" s="568" t="s">
        <v>108</v>
      </c>
      <c r="AQ6" s="457"/>
      <c r="AR6" s="457"/>
      <c r="AS6" s="457"/>
      <c r="AT6" s="457"/>
      <c r="AU6" s="457"/>
      <c r="AV6" s="457"/>
      <c r="AW6" s="457"/>
      <c r="AX6" s="457"/>
      <c r="AY6" s="457"/>
      <c r="AZ6" s="457"/>
      <c r="BA6" s="457"/>
      <c r="BB6" s="457"/>
      <c r="BC6" s="457"/>
      <c r="BD6" s="457"/>
      <c r="BE6" s="457"/>
      <c r="BF6" s="569"/>
      <c r="BG6" s="563">
        <v>6618768</v>
      </c>
      <c r="BH6" s="342"/>
      <c r="BI6" s="342"/>
      <c r="BJ6" s="342"/>
      <c r="BK6" s="342"/>
      <c r="BL6" s="342"/>
      <c r="BM6" s="342"/>
      <c r="BN6" s="564"/>
      <c r="BO6" s="565">
        <v>99.9</v>
      </c>
      <c r="BP6" s="565"/>
      <c r="BQ6" s="565"/>
      <c r="BR6" s="565"/>
      <c r="BS6" s="566">
        <v>179287</v>
      </c>
      <c r="BT6" s="566"/>
      <c r="BU6" s="566"/>
      <c r="BV6" s="566"/>
      <c r="BW6" s="566"/>
      <c r="BX6" s="566"/>
      <c r="BY6" s="566"/>
      <c r="BZ6" s="566"/>
      <c r="CA6" s="566"/>
      <c r="CB6" s="567"/>
      <c r="CD6" s="552" t="s">
        <v>326</v>
      </c>
      <c r="CE6" s="553"/>
      <c r="CF6" s="553"/>
      <c r="CG6" s="553"/>
      <c r="CH6" s="553"/>
      <c r="CI6" s="553"/>
      <c r="CJ6" s="553"/>
      <c r="CK6" s="553"/>
      <c r="CL6" s="553"/>
      <c r="CM6" s="553"/>
      <c r="CN6" s="553"/>
      <c r="CO6" s="553"/>
      <c r="CP6" s="553"/>
      <c r="CQ6" s="554"/>
      <c r="CR6" s="563">
        <v>197126</v>
      </c>
      <c r="CS6" s="342"/>
      <c r="CT6" s="342"/>
      <c r="CU6" s="342"/>
      <c r="CV6" s="342"/>
      <c r="CW6" s="342"/>
      <c r="CX6" s="342"/>
      <c r="CY6" s="564"/>
      <c r="CZ6" s="560">
        <v>0.5</v>
      </c>
      <c r="DA6" s="561"/>
      <c r="DB6" s="561"/>
      <c r="DC6" s="572"/>
      <c r="DD6" s="573" t="s">
        <v>197</v>
      </c>
      <c r="DE6" s="342"/>
      <c r="DF6" s="342"/>
      <c r="DG6" s="342"/>
      <c r="DH6" s="342"/>
      <c r="DI6" s="342"/>
      <c r="DJ6" s="342"/>
      <c r="DK6" s="342"/>
      <c r="DL6" s="342"/>
      <c r="DM6" s="342"/>
      <c r="DN6" s="342"/>
      <c r="DO6" s="342"/>
      <c r="DP6" s="564"/>
      <c r="DQ6" s="573">
        <v>196601</v>
      </c>
      <c r="DR6" s="342"/>
      <c r="DS6" s="342"/>
      <c r="DT6" s="342"/>
      <c r="DU6" s="342"/>
      <c r="DV6" s="342"/>
      <c r="DW6" s="342"/>
      <c r="DX6" s="342"/>
      <c r="DY6" s="342"/>
      <c r="DZ6" s="342"/>
      <c r="EA6" s="342"/>
      <c r="EB6" s="342"/>
      <c r="EC6" s="574"/>
    </row>
    <row r="7" spans="2:143" ht="11.3" customHeight="1" x14ac:dyDescent="0.2">
      <c r="B7" s="568" t="s">
        <v>43</v>
      </c>
      <c r="C7" s="457"/>
      <c r="D7" s="457"/>
      <c r="E7" s="457"/>
      <c r="F7" s="457"/>
      <c r="G7" s="457"/>
      <c r="H7" s="457"/>
      <c r="I7" s="457"/>
      <c r="J7" s="457"/>
      <c r="K7" s="457"/>
      <c r="L7" s="457"/>
      <c r="M7" s="457"/>
      <c r="N7" s="457"/>
      <c r="O7" s="457"/>
      <c r="P7" s="457"/>
      <c r="Q7" s="569"/>
      <c r="R7" s="563">
        <v>3176</v>
      </c>
      <c r="S7" s="342"/>
      <c r="T7" s="342"/>
      <c r="U7" s="342"/>
      <c r="V7" s="342"/>
      <c r="W7" s="342"/>
      <c r="X7" s="342"/>
      <c r="Y7" s="564"/>
      <c r="Z7" s="565">
        <v>0</v>
      </c>
      <c r="AA7" s="565"/>
      <c r="AB7" s="565"/>
      <c r="AC7" s="565"/>
      <c r="AD7" s="566">
        <v>3176</v>
      </c>
      <c r="AE7" s="566"/>
      <c r="AF7" s="566"/>
      <c r="AG7" s="566"/>
      <c r="AH7" s="566"/>
      <c r="AI7" s="566"/>
      <c r="AJ7" s="566"/>
      <c r="AK7" s="566"/>
      <c r="AL7" s="570">
        <v>0</v>
      </c>
      <c r="AM7" s="348"/>
      <c r="AN7" s="348"/>
      <c r="AO7" s="571"/>
      <c r="AP7" s="568" t="s">
        <v>327</v>
      </c>
      <c r="AQ7" s="457"/>
      <c r="AR7" s="457"/>
      <c r="AS7" s="457"/>
      <c r="AT7" s="457"/>
      <c r="AU7" s="457"/>
      <c r="AV7" s="457"/>
      <c r="AW7" s="457"/>
      <c r="AX7" s="457"/>
      <c r="AY7" s="457"/>
      <c r="AZ7" s="457"/>
      <c r="BA7" s="457"/>
      <c r="BB7" s="457"/>
      <c r="BC7" s="457"/>
      <c r="BD7" s="457"/>
      <c r="BE7" s="457"/>
      <c r="BF7" s="569"/>
      <c r="BG7" s="563">
        <v>2596473</v>
      </c>
      <c r="BH7" s="342"/>
      <c r="BI7" s="342"/>
      <c r="BJ7" s="342"/>
      <c r="BK7" s="342"/>
      <c r="BL7" s="342"/>
      <c r="BM7" s="342"/>
      <c r="BN7" s="564"/>
      <c r="BO7" s="565">
        <v>39.200000000000003</v>
      </c>
      <c r="BP7" s="565"/>
      <c r="BQ7" s="565"/>
      <c r="BR7" s="565"/>
      <c r="BS7" s="566">
        <v>55890</v>
      </c>
      <c r="BT7" s="566"/>
      <c r="BU7" s="566"/>
      <c r="BV7" s="566"/>
      <c r="BW7" s="566"/>
      <c r="BX7" s="566"/>
      <c r="BY7" s="566"/>
      <c r="BZ7" s="566"/>
      <c r="CA7" s="566"/>
      <c r="CB7" s="567"/>
      <c r="CD7" s="568" t="s">
        <v>329</v>
      </c>
      <c r="CE7" s="457"/>
      <c r="CF7" s="457"/>
      <c r="CG7" s="457"/>
      <c r="CH7" s="457"/>
      <c r="CI7" s="457"/>
      <c r="CJ7" s="457"/>
      <c r="CK7" s="457"/>
      <c r="CL7" s="457"/>
      <c r="CM7" s="457"/>
      <c r="CN7" s="457"/>
      <c r="CO7" s="457"/>
      <c r="CP7" s="457"/>
      <c r="CQ7" s="569"/>
      <c r="CR7" s="563">
        <v>4578775</v>
      </c>
      <c r="CS7" s="342"/>
      <c r="CT7" s="342"/>
      <c r="CU7" s="342"/>
      <c r="CV7" s="342"/>
      <c r="CW7" s="342"/>
      <c r="CX7" s="342"/>
      <c r="CY7" s="564"/>
      <c r="CZ7" s="565">
        <v>12.7</v>
      </c>
      <c r="DA7" s="565"/>
      <c r="DB7" s="565"/>
      <c r="DC7" s="565"/>
      <c r="DD7" s="573">
        <v>214885</v>
      </c>
      <c r="DE7" s="342"/>
      <c r="DF7" s="342"/>
      <c r="DG7" s="342"/>
      <c r="DH7" s="342"/>
      <c r="DI7" s="342"/>
      <c r="DJ7" s="342"/>
      <c r="DK7" s="342"/>
      <c r="DL7" s="342"/>
      <c r="DM7" s="342"/>
      <c r="DN7" s="342"/>
      <c r="DO7" s="342"/>
      <c r="DP7" s="564"/>
      <c r="DQ7" s="573">
        <v>3197816</v>
      </c>
      <c r="DR7" s="342"/>
      <c r="DS7" s="342"/>
      <c r="DT7" s="342"/>
      <c r="DU7" s="342"/>
      <c r="DV7" s="342"/>
      <c r="DW7" s="342"/>
      <c r="DX7" s="342"/>
      <c r="DY7" s="342"/>
      <c r="DZ7" s="342"/>
      <c r="EA7" s="342"/>
      <c r="EB7" s="342"/>
      <c r="EC7" s="574"/>
    </row>
    <row r="8" spans="2:143" ht="11.3" customHeight="1" x14ac:dyDescent="0.2">
      <c r="B8" s="568" t="s">
        <v>330</v>
      </c>
      <c r="C8" s="457"/>
      <c r="D8" s="457"/>
      <c r="E8" s="457"/>
      <c r="F8" s="457"/>
      <c r="G8" s="457"/>
      <c r="H8" s="457"/>
      <c r="I8" s="457"/>
      <c r="J8" s="457"/>
      <c r="K8" s="457"/>
      <c r="L8" s="457"/>
      <c r="M8" s="457"/>
      <c r="N8" s="457"/>
      <c r="O8" s="457"/>
      <c r="P8" s="457"/>
      <c r="Q8" s="569"/>
      <c r="R8" s="563">
        <v>55631</v>
      </c>
      <c r="S8" s="342"/>
      <c r="T8" s="342"/>
      <c r="U8" s="342"/>
      <c r="V8" s="342"/>
      <c r="W8" s="342"/>
      <c r="X8" s="342"/>
      <c r="Y8" s="564"/>
      <c r="Z8" s="565">
        <v>0.1</v>
      </c>
      <c r="AA8" s="565"/>
      <c r="AB8" s="565"/>
      <c r="AC8" s="565"/>
      <c r="AD8" s="566">
        <v>55631</v>
      </c>
      <c r="AE8" s="566"/>
      <c r="AF8" s="566"/>
      <c r="AG8" s="566"/>
      <c r="AH8" s="566"/>
      <c r="AI8" s="566"/>
      <c r="AJ8" s="566"/>
      <c r="AK8" s="566"/>
      <c r="AL8" s="570">
        <v>0.3</v>
      </c>
      <c r="AM8" s="348"/>
      <c r="AN8" s="348"/>
      <c r="AO8" s="571"/>
      <c r="AP8" s="568" t="s">
        <v>121</v>
      </c>
      <c r="AQ8" s="457"/>
      <c r="AR8" s="457"/>
      <c r="AS8" s="457"/>
      <c r="AT8" s="457"/>
      <c r="AU8" s="457"/>
      <c r="AV8" s="457"/>
      <c r="AW8" s="457"/>
      <c r="AX8" s="457"/>
      <c r="AY8" s="457"/>
      <c r="AZ8" s="457"/>
      <c r="BA8" s="457"/>
      <c r="BB8" s="457"/>
      <c r="BC8" s="457"/>
      <c r="BD8" s="457"/>
      <c r="BE8" s="457"/>
      <c r="BF8" s="569"/>
      <c r="BG8" s="563">
        <v>82454</v>
      </c>
      <c r="BH8" s="342"/>
      <c r="BI8" s="342"/>
      <c r="BJ8" s="342"/>
      <c r="BK8" s="342"/>
      <c r="BL8" s="342"/>
      <c r="BM8" s="342"/>
      <c r="BN8" s="564"/>
      <c r="BO8" s="565">
        <v>1.2</v>
      </c>
      <c r="BP8" s="565"/>
      <c r="BQ8" s="565"/>
      <c r="BR8" s="565"/>
      <c r="BS8" s="566" t="s">
        <v>197</v>
      </c>
      <c r="BT8" s="566"/>
      <c r="BU8" s="566"/>
      <c r="BV8" s="566"/>
      <c r="BW8" s="566"/>
      <c r="BX8" s="566"/>
      <c r="BY8" s="566"/>
      <c r="BZ8" s="566"/>
      <c r="CA8" s="566"/>
      <c r="CB8" s="567"/>
      <c r="CD8" s="568" t="s">
        <v>333</v>
      </c>
      <c r="CE8" s="457"/>
      <c r="CF8" s="457"/>
      <c r="CG8" s="457"/>
      <c r="CH8" s="457"/>
      <c r="CI8" s="457"/>
      <c r="CJ8" s="457"/>
      <c r="CK8" s="457"/>
      <c r="CL8" s="457"/>
      <c r="CM8" s="457"/>
      <c r="CN8" s="457"/>
      <c r="CO8" s="457"/>
      <c r="CP8" s="457"/>
      <c r="CQ8" s="569"/>
      <c r="CR8" s="563">
        <v>9142766</v>
      </c>
      <c r="CS8" s="342"/>
      <c r="CT8" s="342"/>
      <c r="CU8" s="342"/>
      <c r="CV8" s="342"/>
      <c r="CW8" s="342"/>
      <c r="CX8" s="342"/>
      <c r="CY8" s="564"/>
      <c r="CZ8" s="565">
        <v>25.3</v>
      </c>
      <c r="DA8" s="565"/>
      <c r="DB8" s="565"/>
      <c r="DC8" s="565"/>
      <c r="DD8" s="573">
        <v>242316</v>
      </c>
      <c r="DE8" s="342"/>
      <c r="DF8" s="342"/>
      <c r="DG8" s="342"/>
      <c r="DH8" s="342"/>
      <c r="DI8" s="342"/>
      <c r="DJ8" s="342"/>
      <c r="DK8" s="342"/>
      <c r="DL8" s="342"/>
      <c r="DM8" s="342"/>
      <c r="DN8" s="342"/>
      <c r="DO8" s="342"/>
      <c r="DP8" s="564"/>
      <c r="DQ8" s="573">
        <v>5817080</v>
      </c>
      <c r="DR8" s="342"/>
      <c r="DS8" s="342"/>
      <c r="DT8" s="342"/>
      <c r="DU8" s="342"/>
      <c r="DV8" s="342"/>
      <c r="DW8" s="342"/>
      <c r="DX8" s="342"/>
      <c r="DY8" s="342"/>
      <c r="DZ8" s="342"/>
      <c r="EA8" s="342"/>
      <c r="EB8" s="342"/>
      <c r="EC8" s="574"/>
    </row>
    <row r="9" spans="2:143" ht="11.3" customHeight="1" x14ac:dyDescent="0.2">
      <c r="B9" s="568" t="s">
        <v>332</v>
      </c>
      <c r="C9" s="457"/>
      <c r="D9" s="457"/>
      <c r="E9" s="457"/>
      <c r="F9" s="457"/>
      <c r="G9" s="457"/>
      <c r="H9" s="457"/>
      <c r="I9" s="457"/>
      <c r="J9" s="457"/>
      <c r="K9" s="457"/>
      <c r="L9" s="457"/>
      <c r="M9" s="457"/>
      <c r="N9" s="457"/>
      <c r="O9" s="457"/>
      <c r="P9" s="457"/>
      <c r="Q9" s="569"/>
      <c r="R9" s="563">
        <v>71366</v>
      </c>
      <c r="S9" s="342"/>
      <c r="T9" s="342"/>
      <c r="U9" s="342"/>
      <c r="V9" s="342"/>
      <c r="W9" s="342"/>
      <c r="X9" s="342"/>
      <c r="Y9" s="564"/>
      <c r="Z9" s="565">
        <v>0.2</v>
      </c>
      <c r="AA9" s="565"/>
      <c r="AB9" s="565"/>
      <c r="AC9" s="565"/>
      <c r="AD9" s="566">
        <v>71366</v>
      </c>
      <c r="AE9" s="566"/>
      <c r="AF9" s="566"/>
      <c r="AG9" s="566"/>
      <c r="AH9" s="566"/>
      <c r="AI9" s="566"/>
      <c r="AJ9" s="566"/>
      <c r="AK9" s="566"/>
      <c r="AL9" s="570">
        <v>0.3</v>
      </c>
      <c r="AM9" s="348"/>
      <c r="AN9" s="348"/>
      <c r="AO9" s="571"/>
      <c r="AP9" s="568" t="s">
        <v>334</v>
      </c>
      <c r="AQ9" s="457"/>
      <c r="AR9" s="457"/>
      <c r="AS9" s="457"/>
      <c r="AT9" s="457"/>
      <c r="AU9" s="457"/>
      <c r="AV9" s="457"/>
      <c r="AW9" s="457"/>
      <c r="AX9" s="457"/>
      <c r="AY9" s="457"/>
      <c r="AZ9" s="457"/>
      <c r="BA9" s="457"/>
      <c r="BB9" s="457"/>
      <c r="BC9" s="457"/>
      <c r="BD9" s="457"/>
      <c r="BE9" s="457"/>
      <c r="BF9" s="569"/>
      <c r="BG9" s="563">
        <v>1978589</v>
      </c>
      <c r="BH9" s="342"/>
      <c r="BI9" s="342"/>
      <c r="BJ9" s="342"/>
      <c r="BK9" s="342"/>
      <c r="BL9" s="342"/>
      <c r="BM9" s="342"/>
      <c r="BN9" s="564"/>
      <c r="BO9" s="565">
        <v>29.9</v>
      </c>
      <c r="BP9" s="565"/>
      <c r="BQ9" s="565"/>
      <c r="BR9" s="565"/>
      <c r="BS9" s="566" t="s">
        <v>197</v>
      </c>
      <c r="BT9" s="566"/>
      <c r="BU9" s="566"/>
      <c r="BV9" s="566"/>
      <c r="BW9" s="566"/>
      <c r="BX9" s="566"/>
      <c r="BY9" s="566"/>
      <c r="BZ9" s="566"/>
      <c r="CA9" s="566"/>
      <c r="CB9" s="567"/>
      <c r="CD9" s="568" t="s">
        <v>337</v>
      </c>
      <c r="CE9" s="457"/>
      <c r="CF9" s="457"/>
      <c r="CG9" s="457"/>
      <c r="CH9" s="457"/>
      <c r="CI9" s="457"/>
      <c r="CJ9" s="457"/>
      <c r="CK9" s="457"/>
      <c r="CL9" s="457"/>
      <c r="CM9" s="457"/>
      <c r="CN9" s="457"/>
      <c r="CO9" s="457"/>
      <c r="CP9" s="457"/>
      <c r="CQ9" s="569"/>
      <c r="CR9" s="563">
        <v>3373150</v>
      </c>
      <c r="CS9" s="342"/>
      <c r="CT9" s="342"/>
      <c r="CU9" s="342"/>
      <c r="CV9" s="342"/>
      <c r="CW9" s="342"/>
      <c r="CX9" s="342"/>
      <c r="CY9" s="564"/>
      <c r="CZ9" s="565">
        <v>9.3000000000000007</v>
      </c>
      <c r="DA9" s="565"/>
      <c r="DB9" s="565"/>
      <c r="DC9" s="565"/>
      <c r="DD9" s="573">
        <v>246171</v>
      </c>
      <c r="DE9" s="342"/>
      <c r="DF9" s="342"/>
      <c r="DG9" s="342"/>
      <c r="DH9" s="342"/>
      <c r="DI9" s="342"/>
      <c r="DJ9" s="342"/>
      <c r="DK9" s="342"/>
      <c r="DL9" s="342"/>
      <c r="DM9" s="342"/>
      <c r="DN9" s="342"/>
      <c r="DO9" s="342"/>
      <c r="DP9" s="564"/>
      <c r="DQ9" s="573">
        <v>3017760</v>
      </c>
      <c r="DR9" s="342"/>
      <c r="DS9" s="342"/>
      <c r="DT9" s="342"/>
      <c r="DU9" s="342"/>
      <c r="DV9" s="342"/>
      <c r="DW9" s="342"/>
      <c r="DX9" s="342"/>
      <c r="DY9" s="342"/>
      <c r="DZ9" s="342"/>
      <c r="EA9" s="342"/>
      <c r="EB9" s="342"/>
      <c r="EC9" s="574"/>
    </row>
    <row r="10" spans="2:143" ht="11.3" customHeight="1" x14ac:dyDescent="0.2">
      <c r="B10" s="568" t="s">
        <v>127</v>
      </c>
      <c r="C10" s="457"/>
      <c r="D10" s="457"/>
      <c r="E10" s="457"/>
      <c r="F10" s="457"/>
      <c r="G10" s="457"/>
      <c r="H10" s="457"/>
      <c r="I10" s="457"/>
      <c r="J10" s="457"/>
      <c r="K10" s="457"/>
      <c r="L10" s="457"/>
      <c r="M10" s="457"/>
      <c r="N10" s="457"/>
      <c r="O10" s="457"/>
      <c r="P10" s="457"/>
      <c r="Q10" s="569"/>
      <c r="R10" s="563" t="s">
        <v>197</v>
      </c>
      <c r="S10" s="342"/>
      <c r="T10" s="342"/>
      <c r="U10" s="342"/>
      <c r="V10" s="342"/>
      <c r="W10" s="342"/>
      <c r="X10" s="342"/>
      <c r="Y10" s="564"/>
      <c r="Z10" s="565" t="s">
        <v>197</v>
      </c>
      <c r="AA10" s="565"/>
      <c r="AB10" s="565"/>
      <c r="AC10" s="565"/>
      <c r="AD10" s="566" t="s">
        <v>197</v>
      </c>
      <c r="AE10" s="566"/>
      <c r="AF10" s="566"/>
      <c r="AG10" s="566"/>
      <c r="AH10" s="566"/>
      <c r="AI10" s="566"/>
      <c r="AJ10" s="566"/>
      <c r="AK10" s="566"/>
      <c r="AL10" s="570" t="s">
        <v>197</v>
      </c>
      <c r="AM10" s="348"/>
      <c r="AN10" s="348"/>
      <c r="AO10" s="571"/>
      <c r="AP10" s="568" t="s">
        <v>187</v>
      </c>
      <c r="AQ10" s="457"/>
      <c r="AR10" s="457"/>
      <c r="AS10" s="457"/>
      <c r="AT10" s="457"/>
      <c r="AU10" s="457"/>
      <c r="AV10" s="457"/>
      <c r="AW10" s="457"/>
      <c r="AX10" s="457"/>
      <c r="AY10" s="457"/>
      <c r="AZ10" s="457"/>
      <c r="BA10" s="457"/>
      <c r="BB10" s="457"/>
      <c r="BC10" s="457"/>
      <c r="BD10" s="457"/>
      <c r="BE10" s="457"/>
      <c r="BF10" s="569"/>
      <c r="BG10" s="563">
        <v>173093</v>
      </c>
      <c r="BH10" s="342"/>
      <c r="BI10" s="342"/>
      <c r="BJ10" s="342"/>
      <c r="BK10" s="342"/>
      <c r="BL10" s="342"/>
      <c r="BM10" s="342"/>
      <c r="BN10" s="564"/>
      <c r="BO10" s="565">
        <v>2.6</v>
      </c>
      <c r="BP10" s="565"/>
      <c r="BQ10" s="565"/>
      <c r="BR10" s="565"/>
      <c r="BS10" s="566">
        <v>30009</v>
      </c>
      <c r="BT10" s="566"/>
      <c r="BU10" s="566"/>
      <c r="BV10" s="566"/>
      <c r="BW10" s="566"/>
      <c r="BX10" s="566"/>
      <c r="BY10" s="566"/>
      <c r="BZ10" s="566"/>
      <c r="CA10" s="566"/>
      <c r="CB10" s="567"/>
      <c r="CD10" s="568" t="s">
        <v>223</v>
      </c>
      <c r="CE10" s="457"/>
      <c r="CF10" s="457"/>
      <c r="CG10" s="457"/>
      <c r="CH10" s="457"/>
      <c r="CI10" s="457"/>
      <c r="CJ10" s="457"/>
      <c r="CK10" s="457"/>
      <c r="CL10" s="457"/>
      <c r="CM10" s="457"/>
      <c r="CN10" s="457"/>
      <c r="CO10" s="457"/>
      <c r="CP10" s="457"/>
      <c r="CQ10" s="569"/>
      <c r="CR10" s="563">
        <v>62537</v>
      </c>
      <c r="CS10" s="342"/>
      <c r="CT10" s="342"/>
      <c r="CU10" s="342"/>
      <c r="CV10" s="342"/>
      <c r="CW10" s="342"/>
      <c r="CX10" s="342"/>
      <c r="CY10" s="564"/>
      <c r="CZ10" s="565">
        <v>0.2</v>
      </c>
      <c r="DA10" s="565"/>
      <c r="DB10" s="565"/>
      <c r="DC10" s="565"/>
      <c r="DD10" s="573" t="s">
        <v>197</v>
      </c>
      <c r="DE10" s="342"/>
      <c r="DF10" s="342"/>
      <c r="DG10" s="342"/>
      <c r="DH10" s="342"/>
      <c r="DI10" s="342"/>
      <c r="DJ10" s="342"/>
      <c r="DK10" s="342"/>
      <c r="DL10" s="342"/>
      <c r="DM10" s="342"/>
      <c r="DN10" s="342"/>
      <c r="DO10" s="342"/>
      <c r="DP10" s="564"/>
      <c r="DQ10" s="573">
        <v>8637</v>
      </c>
      <c r="DR10" s="342"/>
      <c r="DS10" s="342"/>
      <c r="DT10" s="342"/>
      <c r="DU10" s="342"/>
      <c r="DV10" s="342"/>
      <c r="DW10" s="342"/>
      <c r="DX10" s="342"/>
      <c r="DY10" s="342"/>
      <c r="DZ10" s="342"/>
      <c r="EA10" s="342"/>
      <c r="EB10" s="342"/>
      <c r="EC10" s="574"/>
    </row>
    <row r="11" spans="2:143" ht="11.3" customHeight="1" x14ac:dyDescent="0.2">
      <c r="B11" s="568" t="s">
        <v>106</v>
      </c>
      <c r="C11" s="457"/>
      <c r="D11" s="457"/>
      <c r="E11" s="457"/>
      <c r="F11" s="457"/>
      <c r="G11" s="457"/>
      <c r="H11" s="457"/>
      <c r="I11" s="457"/>
      <c r="J11" s="457"/>
      <c r="K11" s="457"/>
      <c r="L11" s="457"/>
      <c r="M11" s="457"/>
      <c r="N11" s="457"/>
      <c r="O11" s="457"/>
      <c r="P11" s="457"/>
      <c r="Q11" s="569"/>
      <c r="R11" s="563">
        <v>1286797</v>
      </c>
      <c r="S11" s="342"/>
      <c r="T11" s="342"/>
      <c r="U11" s="342"/>
      <c r="V11" s="342"/>
      <c r="W11" s="342"/>
      <c r="X11" s="342"/>
      <c r="Y11" s="564"/>
      <c r="Z11" s="570">
        <v>3.3</v>
      </c>
      <c r="AA11" s="348"/>
      <c r="AB11" s="348"/>
      <c r="AC11" s="575"/>
      <c r="AD11" s="573">
        <v>1286797</v>
      </c>
      <c r="AE11" s="342"/>
      <c r="AF11" s="342"/>
      <c r="AG11" s="342"/>
      <c r="AH11" s="342"/>
      <c r="AI11" s="342"/>
      <c r="AJ11" s="342"/>
      <c r="AK11" s="564"/>
      <c r="AL11" s="570">
        <v>5.9</v>
      </c>
      <c r="AM11" s="348"/>
      <c r="AN11" s="348"/>
      <c r="AO11" s="571"/>
      <c r="AP11" s="568" t="s">
        <v>339</v>
      </c>
      <c r="AQ11" s="457"/>
      <c r="AR11" s="457"/>
      <c r="AS11" s="457"/>
      <c r="AT11" s="457"/>
      <c r="AU11" s="457"/>
      <c r="AV11" s="457"/>
      <c r="AW11" s="457"/>
      <c r="AX11" s="457"/>
      <c r="AY11" s="457"/>
      <c r="AZ11" s="457"/>
      <c r="BA11" s="457"/>
      <c r="BB11" s="457"/>
      <c r="BC11" s="457"/>
      <c r="BD11" s="457"/>
      <c r="BE11" s="457"/>
      <c r="BF11" s="569"/>
      <c r="BG11" s="563">
        <v>362337</v>
      </c>
      <c r="BH11" s="342"/>
      <c r="BI11" s="342"/>
      <c r="BJ11" s="342"/>
      <c r="BK11" s="342"/>
      <c r="BL11" s="342"/>
      <c r="BM11" s="342"/>
      <c r="BN11" s="564"/>
      <c r="BO11" s="565">
        <v>5.5</v>
      </c>
      <c r="BP11" s="565"/>
      <c r="BQ11" s="565"/>
      <c r="BR11" s="565"/>
      <c r="BS11" s="566">
        <v>25881</v>
      </c>
      <c r="BT11" s="566"/>
      <c r="BU11" s="566"/>
      <c r="BV11" s="566"/>
      <c r="BW11" s="566"/>
      <c r="BX11" s="566"/>
      <c r="BY11" s="566"/>
      <c r="BZ11" s="566"/>
      <c r="CA11" s="566"/>
      <c r="CB11" s="567"/>
      <c r="CD11" s="568" t="s">
        <v>342</v>
      </c>
      <c r="CE11" s="457"/>
      <c r="CF11" s="457"/>
      <c r="CG11" s="457"/>
      <c r="CH11" s="457"/>
      <c r="CI11" s="457"/>
      <c r="CJ11" s="457"/>
      <c r="CK11" s="457"/>
      <c r="CL11" s="457"/>
      <c r="CM11" s="457"/>
      <c r="CN11" s="457"/>
      <c r="CO11" s="457"/>
      <c r="CP11" s="457"/>
      <c r="CQ11" s="569"/>
      <c r="CR11" s="563">
        <v>1816514</v>
      </c>
      <c r="CS11" s="342"/>
      <c r="CT11" s="342"/>
      <c r="CU11" s="342"/>
      <c r="CV11" s="342"/>
      <c r="CW11" s="342"/>
      <c r="CX11" s="342"/>
      <c r="CY11" s="564"/>
      <c r="CZ11" s="565">
        <v>5</v>
      </c>
      <c r="DA11" s="565"/>
      <c r="DB11" s="565"/>
      <c r="DC11" s="565"/>
      <c r="DD11" s="573">
        <v>482736</v>
      </c>
      <c r="DE11" s="342"/>
      <c r="DF11" s="342"/>
      <c r="DG11" s="342"/>
      <c r="DH11" s="342"/>
      <c r="DI11" s="342"/>
      <c r="DJ11" s="342"/>
      <c r="DK11" s="342"/>
      <c r="DL11" s="342"/>
      <c r="DM11" s="342"/>
      <c r="DN11" s="342"/>
      <c r="DO11" s="342"/>
      <c r="DP11" s="564"/>
      <c r="DQ11" s="573">
        <v>751156</v>
      </c>
      <c r="DR11" s="342"/>
      <c r="DS11" s="342"/>
      <c r="DT11" s="342"/>
      <c r="DU11" s="342"/>
      <c r="DV11" s="342"/>
      <c r="DW11" s="342"/>
      <c r="DX11" s="342"/>
      <c r="DY11" s="342"/>
      <c r="DZ11" s="342"/>
      <c r="EA11" s="342"/>
      <c r="EB11" s="342"/>
      <c r="EC11" s="574"/>
    </row>
    <row r="12" spans="2:143" ht="11.3" customHeight="1" x14ac:dyDescent="0.2">
      <c r="B12" s="568" t="s">
        <v>142</v>
      </c>
      <c r="C12" s="457"/>
      <c r="D12" s="457"/>
      <c r="E12" s="457"/>
      <c r="F12" s="457"/>
      <c r="G12" s="457"/>
      <c r="H12" s="457"/>
      <c r="I12" s="457"/>
      <c r="J12" s="457"/>
      <c r="K12" s="457"/>
      <c r="L12" s="457"/>
      <c r="M12" s="457"/>
      <c r="N12" s="457"/>
      <c r="O12" s="457"/>
      <c r="P12" s="457"/>
      <c r="Q12" s="569"/>
      <c r="R12" s="563">
        <v>7550</v>
      </c>
      <c r="S12" s="342"/>
      <c r="T12" s="342"/>
      <c r="U12" s="342"/>
      <c r="V12" s="342"/>
      <c r="W12" s="342"/>
      <c r="X12" s="342"/>
      <c r="Y12" s="564"/>
      <c r="Z12" s="565">
        <v>0</v>
      </c>
      <c r="AA12" s="565"/>
      <c r="AB12" s="565"/>
      <c r="AC12" s="565"/>
      <c r="AD12" s="566">
        <v>7550</v>
      </c>
      <c r="AE12" s="566"/>
      <c r="AF12" s="566"/>
      <c r="AG12" s="566"/>
      <c r="AH12" s="566"/>
      <c r="AI12" s="566"/>
      <c r="AJ12" s="566"/>
      <c r="AK12" s="566"/>
      <c r="AL12" s="570">
        <v>0</v>
      </c>
      <c r="AM12" s="348"/>
      <c r="AN12" s="348"/>
      <c r="AO12" s="571"/>
      <c r="AP12" s="568" t="s">
        <v>343</v>
      </c>
      <c r="AQ12" s="457"/>
      <c r="AR12" s="457"/>
      <c r="AS12" s="457"/>
      <c r="AT12" s="457"/>
      <c r="AU12" s="457"/>
      <c r="AV12" s="457"/>
      <c r="AW12" s="457"/>
      <c r="AX12" s="457"/>
      <c r="AY12" s="457"/>
      <c r="AZ12" s="457"/>
      <c r="BA12" s="457"/>
      <c r="BB12" s="457"/>
      <c r="BC12" s="457"/>
      <c r="BD12" s="457"/>
      <c r="BE12" s="457"/>
      <c r="BF12" s="569"/>
      <c r="BG12" s="563">
        <v>3593493</v>
      </c>
      <c r="BH12" s="342"/>
      <c r="BI12" s="342"/>
      <c r="BJ12" s="342"/>
      <c r="BK12" s="342"/>
      <c r="BL12" s="342"/>
      <c r="BM12" s="342"/>
      <c r="BN12" s="564"/>
      <c r="BO12" s="565">
        <v>54.2</v>
      </c>
      <c r="BP12" s="565"/>
      <c r="BQ12" s="565"/>
      <c r="BR12" s="565"/>
      <c r="BS12" s="566">
        <v>123397</v>
      </c>
      <c r="BT12" s="566"/>
      <c r="BU12" s="566"/>
      <c r="BV12" s="566"/>
      <c r="BW12" s="566"/>
      <c r="BX12" s="566"/>
      <c r="BY12" s="566"/>
      <c r="BZ12" s="566"/>
      <c r="CA12" s="566"/>
      <c r="CB12" s="567"/>
      <c r="CD12" s="568" t="s">
        <v>92</v>
      </c>
      <c r="CE12" s="457"/>
      <c r="CF12" s="457"/>
      <c r="CG12" s="457"/>
      <c r="CH12" s="457"/>
      <c r="CI12" s="457"/>
      <c r="CJ12" s="457"/>
      <c r="CK12" s="457"/>
      <c r="CL12" s="457"/>
      <c r="CM12" s="457"/>
      <c r="CN12" s="457"/>
      <c r="CO12" s="457"/>
      <c r="CP12" s="457"/>
      <c r="CQ12" s="569"/>
      <c r="CR12" s="563">
        <v>2165260</v>
      </c>
      <c r="CS12" s="342"/>
      <c r="CT12" s="342"/>
      <c r="CU12" s="342"/>
      <c r="CV12" s="342"/>
      <c r="CW12" s="342"/>
      <c r="CX12" s="342"/>
      <c r="CY12" s="564"/>
      <c r="CZ12" s="565">
        <v>6</v>
      </c>
      <c r="DA12" s="565"/>
      <c r="DB12" s="565"/>
      <c r="DC12" s="565"/>
      <c r="DD12" s="573">
        <v>403336</v>
      </c>
      <c r="DE12" s="342"/>
      <c r="DF12" s="342"/>
      <c r="DG12" s="342"/>
      <c r="DH12" s="342"/>
      <c r="DI12" s="342"/>
      <c r="DJ12" s="342"/>
      <c r="DK12" s="342"/>
      <c r="DL12" s="342"/>
      <c r="DM12" s="342"/>
      <c r="DN12" s="342"/>
      <c r="DO12" s="342"/>
      <c r="DP12" s="564"/>
      <c r="DQ12" s="573">
        <v>1350524</v>
      </c>
      <c r="DR12" s="342"/>
      <c r="DS12" s="342"/>
      <c r="DT12" s="342"/>
      <c r="DU12" s="342"/>
      <c r="DV12" s="342"/>
      <c r="DW12" s="342"/>
      <c r="DX12" s="342"/>
      <c r="DY12" s="342"/>
      <c r="DZ12" s="342"/>
      <c r="EA12" s="342"/>
      <c r="EB12" s="342"/>
      <c r="EC12" s="574"/>
    </row>
    <row r="13" spans="2:143" ht="11.3" customHeight="1" x14ac:dyDescent="0.2">
      <c r="B13" s="568" t="s">
        <v>345</v>
      </c>
      <c r="C13" s="457"/>
      <c r="D13" s="457"/>
      <c r="E13" s="457"/>
      <c r="F13" s="457"/>
      <c r="G13" s="457"/>
      <c r="H13" s="457"/>
      <c r="I13" s="457"/>
      <c r="J13" s="457"/>
      <c r="K13" s="457"/>
      <c r="L13" s="457"/>
      <c r="M13" s="457"/>
      <c r="N13" s="457"/>
      <c r="O13" s="457"/>
      <c r="P13" s="457"/>
      <c r="Q13" s="569"/>
      <c r="R13" s="563" t="s">
        <v>197</v>
      </c>
      <c r="S13" s="342"/>
      <c r="T13" s="342"/>
      <c r="U13" s="342"/>
      <c r="V13" s="342"/>
      <c r="W13" s="342"/>
      <c r="X13" s="342"/>
      <c r="Y13" s="564"/>
      <c r="Z13" s="565" t="s">
        <v>197</v>
      </c>
      <c r="AA13" s="565"/>
      <c r="AB13" s="565"/>
      <c r="AC13" s="565"/>
      <c r="AD13" s="566" t="s">
        <v>197</v>
      </c>
      <c r="AE13" s="566"/>
      <c r="AF13" s="566"/>
      <c r="AG13" s="566"/>
      <c r="AH13" s="566"/>
      <c r="AI13" s="566"/>
      <c r="AJ13" s="566"/>
      <c r="AK13" s="566"/>
      <c r="AL13" s="570" t="s">
        <v>197</v>
      </c>
      <c r="AM13" s="348"/>
      <c r="AN13" s="348"/>
      <c r="AO13" s="571"/>
      <c r="AP13" s="568" t="s">
        <v>347</v>
      </c>
      <c r="AQ13" s="457"/>
      <c r="AR13" s="457"/>
      <c r="AS13" s="457"/>
      <c r="AT13" s="457"/>
      <c r="AU13" s="457"/>
      <c r="AV13" s="457"/>
      <c r="AW13" s="457"/>
      <c r="AX13" s="457"/>
      <c r="AY13" s="457"/>
      <c r="AZ13" s="457"/>
      <c r="BA13" s="457"/>
      <c r="BB13" s="457"/>
      <c r="BC13" s="457"/>
      <c r="BD13" s="457"/>
      <c r="BE13" s="457"/>
      <c r="BF13" s="569"/>
      <c r="BG13" s="563">
        <v>3477544</v>
      </c>
      <c r="BH13" s="342"/>
      <c r="BI13" s="342"/>
      <c r="BJ13" s="342"/>
      <c r="BK13" s="342"/>
      <c r="BL13" s="342"/>
      <c r="BM13" s="342"/>
      <c r="BN13" s="564"/>
      <c r="BO13" s="565">
        <v>52.5</v>
      </c>
      <c r="BP13" s="565"/>
      <c r="BQ13" s="565"/>
      <c r="BR13" s="565"/>
      <c r="BS13" s="566">
        <v>123397</v>
      </c>
      <c r="BT13" s="566"/>
      <c r="BU13" s="566"/>
      <c r="BV13" s="566"/>
      <c r="BW13" s="566"/>
      <c r="BX13" s="566"/>
      <c r="BY13" s="566"/>
      <c r="BZ13" s="566"/>
      <c r="CA13" s="566"/>
      <c r="CB13" s="567"/>
      <c r="CD13" s="568" t="s">
        <v>348</v>
      </c>
      <c r="CE13" s="457"/>
      <c r="CF13" s="457"/>
      <c r="CG13" s="457"/>
      <c r="CH13" s="457"/>
      <c r="CI13" s="457"/>
      <c r="CJ13" s="457"/>
      <c r="CK13" s="457"/>
      <c r="CL13" s="457"/>
      <c r="CM13" s="457"/>
      <c r="CN13" s="457"/>
      <c r="CO13" s="457"/>
      <c r="CP13" s="457"/>
      <c r="CQ13" s="569"/>
      <c r="CR13" s="563">
        <v>4899676</v>
      </c>
      <c r="CS13" s="342"/>
      <c r="CT13" s="342"/>
      <c r="CU13" s="342"/>
      <c r="CV13" s="342"/>
      <c r="CW13" s="342"/>
      <c r="CX13" s="342"/>
      <c r="CY13" s="564"/>
      <c r="CZ13" s="565">
        <v>13.6</v>
      </c>
      <c r="DA13" s="565"/>
      <c r="DB13" s="565"/>
      <c r="DC13" s="565"/>
      <c r="DD13" s="573">
        <v>1904414</v>
      </c>
      <c r="DE13" s="342"/>
      <c r="DF13" s="342"/>
      <c r="DG13" s="342"/>
      <c r="DH13" s="342"/>
      <c r="DI13" s="342"/>
      <c r="DJ13" s="342"/>
      <c r="DK13" s="342"/>
      <c r="DL13" s="342"/>
      <c r="DM13" s="342"/>
      <c r="DN13" s="342"/>
      <c r="DO13" s="342"/>
      <c r="DP13" s="564"/>
      <c r="DQ13" s="573">
        <v>2988247</v>
      </c>
      <c r="DR13" s="342"/>
      <c r="DS13" s="342"/>
      <c r="DT13" s="342"/>
      <c r="DU13" s="342"/>
      <c r="DV13" s="342"/>
      <c r="DW13" s="342"/>
      <c r="DX13" s="342"/>
      <c r="DY13" s="342"/>
      <c r="DZ13" s="342"/>
      <c r="EA13" s="342"/>
      <c r="EB13" s="342"/>
      <c r="EC13" s="574"/>
    </row>
    <row r="14" spans="2:143" ht="11.3" customHeight="1" x14ac:dyDescent="0.2">
      <c r="B14" s="568" t="s">
        <v>319</v>
      </c>
      <c r="C14" s="457"/>
      <c r="D14" s="457"/>
      <c r="E14" s="457"/>
      <c r="F14" s="457"/>
      <c r="G14" s="457"/>
      <c r="H14" s="457"/>
      <c r="I14" s="457"/>
      <c r="J14" s="457"/>
      <c r="K14" s="457"/>
      <c r="L14" s="457"/>
      <c r="M14" s="457"/>
      <c r="N14" s="457"/>
      <c r="O14" s="457"/>
      <c r="P14" s="457"/>
      <c r="Q14" s="569"/>
      <c r="R14" s="563" t="s">
        <v>197</v>
      </c>
      <c r="S14" s="342"/>
      <c r="T14" s="342"/>
      <c r="U14" s="342"/>
      <c r="V14" s="342"/>
      <c r="W14" s="342"/>
      <c r="X14" s="342"/>
      <c r="Y14" s="564"/>
      <c r="Z14" s="565" t="s">
        <v>197</v>
      </c>
      <c r="AA14" s="565"/>
      <c r="AB14" s="565"/>
      <c r="AC14" s="565"/>
      <c r="AD14" s="566" t="s">
        <v>197</v>
      </c>
      <c r="AE14" s="566"/>
      <c r="AF14" s="566"/>
      <c r="AG14" s="566"/>
      <c r="AH14" s="566"/>
      <c r="AI14" s="566"/>
      <c r="AJ14" s="566"/>
      <c r="AK14" s="566"/>
      <c r="AL14" s="570" t="s">
        <v>197</v>
      </c>
      <c r="AM14" s="348"/>
      <c r="AN14" s="348"/>
      <c r="AO14" s="571"/>
      <c r="AP14" s="568" t="s">
        <v>214</v>
      </c>
      <c r="AQ14" s="457"/>
      <c r="AR14" s="457"/>
      <c r="AS14" s="457"/>
      <c r="AT14" s="457"/>
      <c r="AU14" s="457"/>
      <c r="AV14" s="457"/>
      <c r="AW14" s="457"/>
      <c r="AX14" s="457"/>
      <c r="AY14" s="457"/>
      <c r="AZ14" s="457"/>
      <c r="BA14" s="457"/>
      <c r="BB14" s="457"/>
      <c r="BC14" s="457"/>
      <c r="BD14" s="457"/>
      <c r="BE14" s="457"/>
      <c r="BF14" s="569"/>
      <c r="BG14" s="563">
        <v>202286</v>
      </c>
      <c r="BH14" s="342"/>
      <c r="BI14" s="342"/>
      <c r="BJ14" s="342"/>
      <c r="BK14" s="342"/>
      <c r="BL14" s="342"/>
      <c r="BM14" s="342"/>
      <c r="BN14" s="564"/>
      <c r="BO14" s="565">
        <v>3.1</v>
      </c>
      <c r="BP14" s="565"/>
      <c r="BQ14" s="565"/>
      <c r="BR14" s="565"/>
      <c r="BS14" s="566" t="s">
        <v>197</v>
      </c>
      <c r="BT14" s="566"/>
      <c r="BU14" s="566"/>
      <c r="BV14" s="566"/>
      <c r="BW14" s="566"/>
      <c r="BX14" s="566"/>
      <c r="BY14" s="566"/>
      <c r="BZ14" s="566"/>
      <c r="CA14" s="566"/>
      <c r="CB14" s="567"/>
      <c r="CD14" s="568" t="s">
        <v>66</v>
      </c>
      <c r="CE14" s="457"/>
      <c r="CF14" s="457"/>
      <c r="CG14" s="457"/>
      <c r="CH14" s="457"/>
      <c r="CI14" s="457"/>
      <c r="CJ14" s="457"/>
      <c r="CK14" s="457"/>
      <c r="CL14" s="457"/>
      <c r="CM14" s="457"/>
      <c r="CN14" s="457"/>
      <c r="CO14" s="457"/>
      <c r="CP14" s="457"/>
      <c r="CQ14" s="569"/>
      <c r="CR14" s="563">
        <v>1122589</v>
      </c>
      <c r="CS14" s="342"/>
      <c r="CT14" s="342"/>
      <c r="CU14" s="342"/>
      <c r="CV14" s="342"/>
      <c r="CW14" s="342"/>
      <c r="CX14" s="342"/>
      <c r="CY14" s="564"/>
      <c r="CZ14" s="565">
        <v>3.1</v>
      </c>
      <c r="DA14" s="565"/>
      <c r="DB14" s="565"/>
      <c r="DC14" s="565"/>
      <c r="DD14" s="573">
        <v>19349</v>
      </c>
      <c r="DE14" s="342"/>
      <c r="DF14" s="342"/>
      <c r="DG14" s="342"/>
      <c r="DH14" s="342"/>
      <c r="DI14" s="342"/>
      <c r="DJ14" s="342"/>
      <c r="DK14" s="342"/>
      <c r="DL14" s="342"/>
      <c r="DM14" s="342"/>
      <c r="DN14" s="342"/>
      <c r="DO14" s="342"/>
      <c r="DP14" s="564"/>
      <c r="DQ14" s="573">
        <v>1087977</v>
      </c>
      <c r="DR14" s="342"/>
      <c r="DS14" s="342"/>
      <c r="DT14" s="342"/>
      <c r="DU14" s="342"/>
      <c r="DV14" s="342"/>
      <c r="DW14" s="342"/>
      <c r="DX14" s="342"/>
      <c r="DY14" s="342"/>
      <c r="DZ14" s="342"/>
      <c r="EA14" s="342"/>
      <c r="EB14" s="342"/>
      <c r="EC14" s="574"/>
    </row>
    <row r="15" spans="2:143" ht="11.3" customHeight="1" x14ac:dyDescent="0.2">
      <c r="B15" s="568" t="s">
        <v>349</v>
      </c>
      <c r="C15" s="457"/>
      <c r="D15" s="457"/>
      <c r="E15" s="457"/>
      <c r="F15" s="457"/>
      <c r="G15" s="457"/>
      <c r="H15" s="457"/>
      <c r="I15" s="457"/>
      <c r="J15" s="457"/>
      <c r="K15" s="457"/>
      <c r="L15" s="457"/>
      <c r="M15" s="457"/>
      <c r="N15" s="457"/>
      <c r="O15" s="457"/>
      <c r="P15" s="457"/>
      <c r="Q15" s="569"/>
      <c r="R15" s="563">
        <v>50224</v>
      </c>
      <c r="S15" s="342"/>
      <c r="T15" s="342"/>
      <c r="U15" s="342"/>
      <c r="V15" s="342"/>
      <c r="W15" s="342"/>
      <c r="X15" s="342"/>
      <c r="Y15" s="564"/>
      <c r="Z15" s="565">
        <v>0.1</v>
      </c>
      <c r="AA15" s="565"/>
      <c r="AB15" s="565"/>
      <c r="AC15" s="565"/>
      <c r="AD15" s="566">
        <v>50224</v>
      </c>
      <c r="AE15" s="566"/>
      <c r="AF15" s="566"/>
      <c r="AG15" s="566"/>
      <c r="AH15" s="566"/>
      <c r="AI15" s="566"/>
      <c r="AJ15" s="566"/>
      <c r="AK15" s="566"/>
      <c r="AL15" s="570">
        <v>0.2</v>
      </c>
      <c r="AM15" s="348"/>
      <c r="AN15" s="348"/>
      <c r="AO15" s="571"/>
      <c r="AP15" s="568" t="s">
        <v>350</v>
      </c>
      <c r="AQ15" s="457"/>
      <c r="AR15" s="457"/>
      <c r="AS15" s="457"/>
      <c r="AT15" s="457"/>
      <c r="AU15" s="457"/>
      <c r="AV15" s="457"/>
      <c r="AW15" s="457"/>
      <c r="AX15" s="457"/>
      <c r="AY15" s="457"/>
      <c r="AZ15" s="457"/>
      <c r="BA15" s="457"/>
      <c r="BB15" s="457"/>
      <c r="BC15" s="457"/>
      <c r="BD15" s="457"/>
      <c r="BE15" s="457"/>
      <c r="BF15" s="569"/>
      <c r="BG15" s="563">
        <v>226516</v>
      </c>
      <c r="BH15" s="342"/>
      <c r="BI15" s="342"/>
      <c r="BJ15" s="342"/>
      <c r="BK15" s="342"/>
      <c r="BL15" s="342"/>
      <c r="BM15" s="342"/>
      <c r="BN15" s="564"/>
      <c r="BO15" s="565">
        <v>3.4</v>
      </c>
      <c r="BP15" s="565"/>
      <c r="BQ15" s="565"/>
      <c r="BR15" s="565"/>
      <c r="BS15" s="566" t="s">
        <v>197</v>
      </c>
      <c r="BT15" s="566"/>
      <c r="BU15" s="566"/>
      <c r="BV15" s="566"/>
      <c r="BW15" s="566"/>
      <c r="BX15" s="566"/>
      <c r="BY15" s="566"/>
      <c r="BZ15" s="566"/>
      <c r="CA15" s="566"/>
      <c r="CB15" s="567"/>
      <c r="CD15" s="568" t="s">
        <v>352</v>
      </c>
      <c r="CE15" s="457"/>
      <c r="CF15" s="457"/>
      <c r="CG15" s="457"/>
      <c r="CH15" s="457"/>
      <c r="CI15" s="457"/>
      <c r="CJ15" s="457"/>
      <c r="CK15" s="457"/>
      <c r="CL15" s="457"/>
      <c r="CM15" s="457"/>
      <c r="CN15" s="457"/>
      <c r="CO15" s="457"/>
      <c r="CP15" s="457"/>
      <c r="CQ15" s="569"/>
      <c r="CR15" s="563">
        <v>3186183</v>
      </c>
      <c r="CS15" s="342"/>
      <c r="CT15" s="342"/>
      <c r="CU15" s="342"/>
      <c r="CV15" s="342"/>
      <c r="CW15" s="342"/>
      <c r="CX15" s="342"/>
      <c r="CY15" s="564"/>
      <c r="CZ15" s="565">
        <v>8.8000000000000007</v>
      </c>
      <c r="DA15" s="565"/>
      <c r="DB15" s="565"/>
      <c r="DC15" s="565"/>
      <c r="DD15" s="573">
        <v>237565</v>
      </c>
      <c r="DE15" s="342"/>
      <c r="DF15" s="342"/>
      <c r="DG15" s="342"/>
      <c r="DH15" s="342"/>
      <c r="DI15" s="342"/>
      <c r="DJ15" s="342"/>
      <c r="DK15" s="342"/>
      <c r="DL15" s="342"/>
      <c r="DM15" s="342"/>
      <c r="DN15" s="342"/>
      <c r="DO15" s="342"/>
      <c r="DP15" s="564"/>
      <c r="DQ15" s="573">
        <v>2522655</v>
      </c>
      <c r="DR15" s="342"/>
      <c r="DS15" s="342"/>
      <c r="DT15" s="342"/>
      <c r="DU15" s="342"/>
      <c r="DV15" s="342"/>
      <c r="DW15" s="342"/>
      <c r="DX15" s="342"/>
      <c r="DY15" s="342"/>
      <c r="DZ15" s="342"/>
      <c r="EA15" s="342"/>
      <c r="EB15" s="342"/>
      <c r="EC15" s="574"/>
    </row>
    <row r="16" spans="2:143" ht="11.3" customHeight="1" x14ac:dyDescent="0.2">
      <c r="B16" s="568" t="s">
        <v>353</v>
      </c>
      <c r="C16" s="457"/>
      <c r="D16" s="457"/>
      <c r="E16" s="457"/>
      <c r="F16" s="457"/>
      <c r="G16" s="457"/>
      <c r="H16" s="457"/>
      <c r="I16" s="457"/>
      <c r="J16" s="457"/>
      <c r="K16" s="457"/>
      <c r="L16" s="457"/>
      <c r="M16" s="457"/>
      <c r="N16" s="457"/>
      <c r="O16" s="457"/>
      <c r="P16" s="457"/>
      <c r="Q16" s="569"/>
      <c r="R16" s="563">
        <v>145516</v>
      </c>
      <c r="S16" s="342"/>
      <c r="T16" s="342"/>
      <c r="U16" s="342"/>
      <c r="V16" s="342"/>
      <c r="W16" s="342"/>
      <c r="X16" s="342"/>
      <c r="Y16" s="564"/>
      <c r="Z16" s="565">
        <v>0.4</v>
      </c>
      <c r="AA16" s="565"/>
      <c r="AB16" s="565"/>
      <c r="AC16" s="565"/>
      <c r="AD16" s="566">
        <v>145516</v>
      </c>
      <c r="AE16" s="566"/>
      <c r="AF16" s="566"/>
      <c r="AG16" s="566"/>
      <c r="AH16" s="566"/>
      <c r="AI16" s="566"/>
      <c r="AJ16" s="566"/>
      <c r="AK16" s="566"/>
      <c r="AL16" s="570">
        <v>0.7</v>
      </c>
      <c r="AM16" s="348"/>
      <c r="AN16" s="348"/>
      <c r="AO16" s="571"/>
      <c r="AP16" s="568" t="s">
        <v>354</v>
      </c>
      <c r="AQ16" s="457"/>
      <c r="AR16" s="457"/>
      <c r="AS16" s="457"/>
      <c r="AT16" s="457"/>
      <c r="AU16" s="457"/>
      <c r="AV16" s="457"/>
      <c r="AW16" s="457"/>
      <c r="AX16" s="457"/>
      <c r="AY16" s="457"/>
      <c r="AZ16" s="457"/>
      <c r="BA16" s="457"/>
      <c r="BB16" s="457"/>
      <c r="BC16" s="457"/>
      <c r="BD16" s="457"/>
      <c r="BE16" s="457"/>
      <c r="BF16" s="569"/>
      <c r="BG16" s="563" t="s">
        <v>197</v>
      </c>
      <c r="BH16" s="342"/>
      <c r="BI16" s="342"/>
      <c r="BJ16" s="342"/>
      <c r="BK16" s="342"/>
      <c r="BL16" s="342"/>
      <c r="BM16" s="342"/>
      <c r="BN16" s="564"/>
      <c r="BO16" s="565" t="s">
        <v>197</v>
      </c>
      <c r="BP16" s="565"/>
      <c r="BQ16" s="565"/>
      <c r="BR16" s="565"/>
      <c r="BS16" s="566" t="s">
        <v>197</v>
      </c>
      <c r="BT16" s="566"/>
      <c r="BU16" s="566"/>
      <c r="BV16" s="566"/>
      <c r="BW16" s="566"/>
      <c r="BX16" s="566"/>
      <c r="BY16" s="566"/>
      <c r="BZ16" s="566"/>
      <c r="CA16" s="566"/>
      <c r="CB16" s="567"/>
      <c r="CD16" s="568" t="s">
        <v>355</v>
      </c>
      <c r="CE16" s="457"/>
      <c r="CF16" s="457"/>
      <c r="CG16" s="457"/>
      <c r="CH16" s="457"/>
      <c r="CI16" s="457"/>
      <c r="CJ16" s="457"/>
      <c r="CK16" s="457"/>
      <c r="CL16" s="457"/>
      <c r="CM16" s="457"/>
      <c r="CN16" s="457"/>
      <c r="CO16" s="457"/>
      <c r="CP16" s="457"/>
      <c r="CQ16" s="569"/>
      <c r="CR16" s="563">
        <v>606030</v>
      </c>
      <c r="CS16" s="342"/>
      <c r="CT16" s="342"/>
      <c r="CU16" s="342"/>
      <c r="CV16" s="342"/>
      <c r="CW16" s="342"/>
      <c r="CX16" s="342"/>
      <c r="CY16" s="564"/>
      <c r="CZ16" s="565">
        <v>1.7</v>
      </c>
      <c r="DA16" s="565"/>
      <c r="DB16" s="565"/>
      <c r="DC16" s="565"/>
      <c r="DD16" s="573" t="s">
        <v>197</v>
      </c>
      <c r="DE16" s="342"/>
      <c r="DF16" s="342"/>
      <c r="DG16" s="342"/>
      <c r="DH16" s="342"/>
      <c r="DI16" s="342"/>
      <c r="DJ16" s="342"/>
      <c r="DK16" s="342"/>
      <c r="DL16" s="342"/>
      <c r="DM16" s="342"/>
      <c r="DN16" s="342"/>
      <c r="DO16" s="342"/>
      <c r="DP16" s="564"/>
      <c r="DQ16" s="573">
        <v>110603</v>
      </c>
      <c r="DR16" s="342"/>
      <c r="DS16" s="342"/>
      <c r="DT16" s="342"/>
      <c r="DU16" s="342"/>
      <c r="DV16" s="342"/>
      <c r="DW16" s="342"/>
      <c r="DX16" s="342"/>
      <c r="DY16" s="342"/>
      <c r="DZ16" s="342"/>
      <c r="EA16" s="342"/>
      <c r="EB16" s="342"/>
      <c r="EC16" s="574"/>
    </row>
    <row r="17" spans="2:133" ht="11.3" customHeight="1" x14ac:dyDescent="0.2">
      <c r="B17" s="568" t="s">
        <v>356</v>
      </c>
      <c r="C17" s="457"/>
      <c r="D17" s="457"/>
      <c r="E17" s="457"/>
      <c r="F17" s="457"/>
      <c r="G17" s="457"/>
      <c r="H17" s="457"/>
      <c r="I17" s="457"/>
      <c r="J17" s="457"/>
      <c r="K17" s="457"/>
      <c r="L17" s="457"/>
      <c r="M17" s="457"/>
      <c r="N17" s="457"/>
      <c r="O17" s="457"/>
      <c r="P17" s="457"/>
      <c r="Q17" s="569"/>
      <c r="R17" s="563">
        <v>240014</v>
      </c>
      <c r="S17" s="342"/>
      <c r="T17" s="342"/>
      <c r="U17" s="342"/>
      <c r="V17" s="342"/>
      <c r="W17" s="342"/>
      <c r="X17" s="342"/>
      <c r="Y17" s="564"/>
      <c r="Z17" s="565">
        <v>0.6</v>
      </c>
      <c r="AA17" s="565"/>
      <c r="AB17" s="565"/>
      <c r="AC17" s="565"/>
      <c r="AD17" s="566">
        <v>240014</v>
      </c>
      <c r="AE17" s="566"/>
      <c r="AF17" s="566"/>
      <c r="AG17" s="566"/>
      <c r="AH17" s="566"/>
      <c r="AI17" s="566"/>
      <c r="AJ17" s="566"/>
      <c r="AK17" s="566"/>
      <c r="AL17" s="570">
        <v>1.1000000000000001</v>
      </c>
      <c r="AM17" s="348"/>
      <c r="AN17" s="348"/>
      <c r="AO17" s="571"/>
      <c r="AP17" s="568" t="s">
        <v>357</v>
      </c>
      <c r="AQ17" s="457"/>
      <c r="AR17" s="457"/>
      <c r="AS17" s="457"/>
      <c r="AT17" s="457"/>
      <c r="AU17" s="457"/>
      <c r="AV17" s="457"/>
      <c r="AW17" s="457"/>
      <c r="AX17" s="457"/>
      <c r="AY17" s="457"/>
      <c r="AZ17" s="457"/>
      <c r="BA17" s="457"/>
      <c r="BB17" s="457"/>
      <c r="BC17" s="457"/>
      <c r="BD17" s="457"/>
      <c r="BE17" s="457"/>
      <c r="BF17" s="569"/>
      <c r="BG17" s="563" t="s">
        <v>197</v>
      </c>
      <c r="BH17" s="342"/>
      <c r="BI17" s="342"/>
      <c r="BJ17" s="342"/>
      <c r="BK17" s="342"/>
      <c r="BL17" s="342"/>
      <c r="BM17" s="342"/>
      <c r="BN17" s="564"/>
      <c r="BO17" s="565" t="s">
        <v>197</v>
      </c>
      <c r="BP17" s="565"/>
      <c r="BQ17" s="565"/>
      <c r="BR17" s="565"/>
      <c r="BS17" s="566" t="s">
        <v>197</v>
      </c>
      <c r="BT17" s="566"/>
      <c r="BU17" s="566"/>
      <c r="BV17" s="566"/>
      <c r="BW17" s="566"/>
      <c r="BX17" s="566"/>
      <c r="BY17" s="566"/>
      <c r="BZ17" s="566"/>
      <c r="CA17" s="566"/>
      <c r="CB17" s="567"/>
      <c r="CD17" s="568" t="s">
        <v>359</v>
      </c>
      <c r="CE17" s="457"/>
      <c r="CF17" s="457"/>
      <c r="CG17" s="457"/>
      <c r="CH17" s="457"/>
      <c r="CI17" s="457"/>
      <c r="CJ17" s="457"/>
      <c r="CK17" s="457"/>
      <c r="CL17" s="457"/>
      <c r="CM17" s="457"/>
      <c r="CN17" s="457"/>
      <c r="CO17" s="457"/>
      <c r="CP17" s="457"/>
      <c r="CQ17" s="569"/>
      <c r="CR17" s="563">
        <v>5005236</v>
      </c>
      <c r="CS17" s="342"/>
      <c r="CT17" s="342"/>
      <c r="CU17" s="342"/>
      <c r="CV17" s="342"/>
      <c r="CW17" s="342"/>
      <c r="CX17" s="342"/>
      <c r="CY17" s="564"/>
      <c r="CZ17" s="565">
        <v>13.8</v>
      </c>
      <c r="DA17" s="565"/>
      <c r="DB17" s="565"/>
      <c r="DC17" s="565"/>
      <c r="DD17" s="573" t="s">
        <v>197</v>
      </c>
      <c r="DE17" s="342"/>
      <c r="DF17" s="342"/>
      <c r="DG17" s="342"/>
      <c r="DH17" s="342"/>
      <c r="DI17" s="342"/>
      <c r="DJ17" s="342"/>
      <c r="DK17" s="342"/>
      <c r="DL17" s="342"/>
      <c r="DM17" s="342"/>
      <c r="DN17" s="342"/>
      <c r="DO17" s="342"/>
      <c r="DP17" s="564"/>
      <c r="DQ17" s="573">
        <v>4919622</v>
      </c>
      <c r="DR17" s="342"/>
      <c r="DS17" s="342"/>
      <c r="DT17" s="342"/>
      <c r="DU17" s="342"/>
      <c r="DV17" s="342"/>
      <c r="DW17" s="342"/>
      <c r="DX17" s="342"/>
      <c r="DY17" s="342"/>
      <c r="DZ17" s="342"/>
      <c r="EA17" s="342"/>
      <c r="EB17" s="342"/>
      <c r="EC17" s="574"/>
    </row>
    <row r="18" spans="2:133" ht="11.3" customHeight="1" x14ac:dyDescent="0.2">
      <c r="B18" s="568" t="s">
        <v>217</v>
      </c>
      <c r="C18" s="457"/>
      <c r="D18" s="457"/>
      <c r="E18" s="457"/>
      <c r="F18" s="457"/>
      <c r="G18" s="457"/>
      <c r="H18" s="457"/>
      <c r="I18" s="457"/>
      <c r="J18" s="457"/>
      <c r="K18" s="457"/>
      <c r="L18" s="457"/>
      <c r="M18" s="457"/>
      <c r="N18" s="457"/>
      <c r="O18" s="457"/>
      <c r="P18" s="457"/>
      <c r="Q18" s="569"/>
      <c r="R18" s="563">
        <v>24854</v>
      </c>
      <c r="S18" s="342"/>
      <c r="T18" s="342"/>
      <c r="U18" s="342"/>
      <c r="V18" s="342"/>
      <c r="W18" s="342"/>
      <c r="X18" s="342"/>
      <c r="Y18" s="564"/>
      <c r="Z18" s="565">
        <v>0.1</v>
      </c>
      <c r="AA18" s="565"/>
      <c r="AB18" s="565"/>
      <c r="AC18" s="565"/>
      <c r="AD18" s="566">
        <v>24854</v>
      </c>
      <c r="AE18" s="566"/>
      <c r="AF18" s="566"/>
      <c r="AG18" s="566"/>
      <c r="AH18" s="566"/>
      <c r="AI18" s="566"/>
      <c r="AJ18" s="566"/>
      <c r="AK18" s="566"/>
      <c r="AL18" s="570">
        <v>0.1</v>
      </c>
      <c r="AM18" s="348"/>
      <c r="AN18" s="348"/>
      <c r="AO18" s="571"/>
      <c r="AP18" s="568" t="s">
        <v>103</v>
      </c>
      <c r="AQ18" s="457"/>
      <c r="AR18" s="457"/>
      <c r="AS18" s="457"/>
      <c r="AT18" s="457"/>
      <c r="AU18" s="457"/>
      <c r="AV18" s="457"/>
      <c r="AW18" s="457"/>
      <c r="AX18" s="457"/>
      <c r="AY18" s="457"/>
      <c r="AZ18" s="457"/>
      <c r="BA18" s="457"/>
      <c r="BB18" s="457"/>
      <c r="BC18" s="457"/>
      <c r="BD18" s="457"/>
      <c r="BE18" s="457"/>
      <c r="BF18" s="569"/>
      <c r="BG18" s="563" t="s">
        <v>197</v>
      </c>
      <c r="BH18" s="342"/>
      <c r="BI18" s="342"/>
      <c r="BJ18" s="342"/>
      <c r="BK18" s="342"/>
      <c r="BL18" s="342"/>
      <c r="BM18" s="342"/>
      <c r="BN18" s="564"/>
      <c r="BO18" s="565" t="s">
        <v>197</v>
      </c>
      <c r="BP18" s="565"/>
      <c r="BQ18" s="565"/>
      <c r="BR18" s="565"/>
      <c r="BS18" s="566" t="s">
        <v>197</v>
      </c>
      <c r="BT18" s="566"/>
      <c r="BU18" s="566"/>
      <c r="BV18" s="566"/>
      <c r="BW18" s="566"/>
      <c r="BX18" s="566"/>
      <c r="BY18" s="566"/>
      <c r="BZ18" s="566"/>
      <c r="CA18" s="566"/>
      <c r="CB18" s="567"/>
      <c r="CD18" s="568" t="s">
        <v>360</v>
      </c>
      <c r="CE18" s="457"/>
      <c r="CF18" s="457"/>
      <c r="CG18" s="457"/>
      <c r="CH18" s="457"/>
      <c r="CI18" s="457"/>
      <c r="CJ18" s="457"/>
      <c r="CK18" s="457"/>
      <c r="CL18" s="457"/>
      <c r="CM18" s="457"/>
      <c r="CN18" s="457"/>
      <c r="CO18" s="457"/>
      <c r="CP18" s="457"/>
      <c r="CQ18" s="569"/>
      <c r="CR18" s="563" t="s">
        <v>197</v>
      </c>
      <c r="CS18" s="342"/>
      <c r="CT18" s="342"/>
      <c r="CU18" s="342"/>
      <c r="CV18" s="342"/>
      <c r="CW18" s="342"/>
      <c r="CX18" s="342"/>
      <c r="CY18" s="564"/>
      <c r="CZ18" s="565" t="s">
        <v>197</v>
      </c>
      <c r="DA18" s="565"/>
      <c r="DB18" s="565"/>
      <c r="DC18" s="565"/>
      <c r="DD18" s="573" t="s">
        <v>197</v>
      </c>
      <c r="DE18" s="342"/>
      <c r="DF18" s="342"/>
      <c r="DG18" s="342"/>
      <c r="DH18" s="342"/>
      <c r="DI18" s="342"/>
      <c r="DJ18" s="342"/>
      <c r="DK18" s="342"/>
      <c r="DL18" s="342"/>
      <c r="DM18" s="342"/>
      <c r="DN18" s="342"/>
      <c r="DO18" s="342"/>
      <c r="DP18" s="564"/>
      <c r="DQ18" s="573" t="s">
        <v>197</v>
      </c>
      <c r="DR18" s="342"/>
      <c r="DS18" s="342"/>
      <c r="DT18" s="342"/>
      <c r="DU18" s="342"/>
      <c r="DV18" s="342"/>
      <c r="DW18" s="342"/>
      <c r="DX18" s="342"/>
      <c r="DY18" s="342"/>
      <c r="DZ18" s="342"/>
      <c r="EA18" s="342"/>
      <c r="EB18" s="342"/>
      <c r="EC18" s="574"/>
    </row>
    <row r="19" spans="2:133" ht="11.3" customHeight="1" x14ac:dyDescent="0.2">
      <c r="B19" s="568" t="s">
        <v>363</v>
      </c>
      <c r="C19" s="457"/>
      <c r="D19" s="457"/>
      <c r="E19" s="457"/>
      <c r="F19" s="457"/>
      <c r="G19" s="457"/>
      <c r="H19" s="457"/>
      <c r="I19" s="457"/>
      <c r="J19" s="457"/>
      <c r="K19" s="457"/>
      <c r="L19" s="457"/>
      <c r="M19" s="457"/>
      <c r="N19" s="457"/>
      <c r="O19" s="457"/>
      <c r="P19" s="457"/>
      <c r="Q19" s="569"/>
      <c r="R19" s="563">
        <v>207805</v>
      </c>
      <c r="S19" s="342"/>
      <c r="T19" s="342"/>
      <c r="U19" s="342"/>
      <c r="V19" s="342"/>
      <c r="W19" s="342"/>
      <c r="X19" s="342"/>
      <c r="Y19" s="564"/>
      <c r="Z19" s="565">
        <v>0.5</v>
      </c>
      <c r="AA19" s="565"/>
      <c r="AB19" s="565"/>
      <c r="AC19" s="565"/>
      <c r="AD19" s="566">
        <v>207805</v>
      </c>
      <c r="AE19" s="566"/>
      <c r="AF19" s="566"/>
      <c r="AG19" s="566"/>
      <c r="AH19" s="566"/>
      <c r="AI19" s="566"/>
      <c r="AJ19" s="566"/>
      <c r="AK19" s="566"/>
      <c r="AL19" s="570">
        <v>1</v>
      </c>
      <c r="AM19" s="348"/>
      <c r="AN19" s="348"/>
      <c r="AO19" s="571"/>
      <c r="AP19" s="568" t="s">
        <v>254</v>
      </c>
      <c r="AQ19" s="457"/>
      <c r="AR19" s="457"/>
      <c r="AS19" s="457"/>
      <c r="AT19" s="457"/>
      <c r="AU19" s="457"/>
      <c r="AV19" s="457"/>
      <c r="AW19" s="457"/>
      <c r="AX19" s="457"/>
      <c r="AY19" s="457"/>
      <c r="AZ19" s="457"/>
      <c r="BA19" s="457"/>
      <c r="BB19" s="457"/>
      <c r="BC19" s="457"/>
      <c r="BD19" s="457"/>
      <c r="BE19" s="457"/>
      <c r="BF19" s="569"/>
      <c r="BG19" s="563">
        <v>7357</v>
      </c>
      <c r="BH19" s="342"/>
      <c r="BI19" s="342"/>
      <c r="BJ19" s="342"/>
      <c r="BK19" s="342"/>
      <c r="BL19" s="342"/>
      <c r="BM19" s="342"/>
      <c r="BN19" s="564"/>
      <c r="BO19" s="565">
        <v>0.1</v>
      </c>
      <c r="BP19" s="565"/>
      <c r="BQ19" s="565"/>
      <c r="BR19" s="565"/>
      <c r="BS19" s="566" t="s">
        <v>197</v>
      </c>
      <c r="BT19" s="566"/>
      <c r="BU19" s="566"/>
      <c r="BV19" s="566"/>
      <c r="BW19" s="566"/>
      <c r="BX19" s="566"/>
      <c r="BY19" s="566"/>
      <c r="BZ19" s="566"/>
      <c r="CA19" s="566"/>
      <c r="CB19" s="567"/>
      <c r="CD19" s="568" t="s">
        <v>364</v>
      </c>
      <c r="CE19" s="457"/>
      <c r="CF19" s="457"/>
      <c r="CG19" s="457"/>
      <c r="CH19" s="457"/>
      <c r="CI19" s="457"/>
      <c r="CJ19" s="457"/>
      <c r="CK19" s="457"/>
      <c r="CL19" s="457"/>
      <c r="CM19" s="457"/>
      <c r="CN19" s="457"/>
      <c r="CO19" s="457"/>
      <c r="CP19" s="457"/>
      <c r="CQ19" s="569"/>
      <c r="CR19" s="563" t="s">
        <v>197</v>
      </c>
      <c r="CS19" s="342"/>
      <c r="CT19" s="342"/>
      <c r="CU19" s="342"/>
      <c r="CV19" s="342"/>
      <c r="CW19" s="342"/>
      <c r="CX19" s="342"/>
      <c r="CY19" s="564"/>
      <c r="CZ19" s="565" t="s">
        <v>197</v>
      </c>
      <c r="DA19" s="565"/>
      <c r="DB19" s="565"/>
      <c r="DC19" s="565"/>
      <c r="DD19" s="573" t="s">
        <v>197</v>
      </c>
      <c r="DE19" s="342"/>
      <c r="DF19" s="342"/>
      <c r="DG19" s="342"/>
      <c r="DH19" s="342"/>
      <c r="DI19" s="342"/>
      <c r="DJ19" s="342"/>
      <c r="DK19" s="342"/>
      <c r="DL19" s="342"/>
      <c r="DM19" s="342"/>
      <c r="DN19" s="342"/>
      <c r="DO19" s="342"/>
      <c r="DP19" s="564"/>
      <c r="DQ19" s="573" t="s">
        <v>197</v>
      </c>
      <c r="DR19" s="342"/>
      <c r="DS19" s="342"/>
      <c r="DT19" s="342"/>
      <c r="DU19" s="342"/>
      <c r="DV19" s="342"/>
      <c r="DW19" s="342"/>
      <c r="DX19" s="342"/>
      <c r="DY19" s="342"/>
      <c r="DZ19" s="342"/>
      <c r="EA19" s="342"/>
      <c r="EB19" s="342"/>
      <c r="EC19" s="574"/>
    </row>
    <row r="20" spans="2:133" ht="11.3" customHeight="1" x14ac:dyDescent="0.2">
      <c r="B20" s="576" t="s">
        <v>365</v>
      </c>
      <c r="C20" s="577"/>
      <c r="D20" s="577"/>
      <c r="E20" s="577"/>
      <c r="F20" s="577"/>
      <c r="G20" s="577"/>
      <c r="H20" s="577"/>
      <c r="I20" s="577"/>
      <c r="J20" s="577"/>
      <c r="K20" s="577"/>
      <c r="L20" s="577"/>
      <c r="M20" s="577"/>
      <c r="N20" s="577"/>
      <c r="O20" s="577"/>
      <c r="P20" s="577"/>
      <c r="Q20" s="578"/>
      <c r="R20" s="563">
        <v>7355</v>
      </c>
      <c r="S20" s="342"/>
      <c r="T20" s="342"/>
      <c r="U20" s="342"/>
      <c r="V20" s="342"/>
      <c r="W20" s="342"/>
      <c r="X20" s="342"/>
      <c r="Y20" s="564"/>
      <c r="Z20" s="565">
        <v>0</v>
      </c>
      <c r="AA20" s="565"/>
      <c r="AB20" s="565"/>
      <c r="AC20" s="565"/>
      <c r="AD20" s="566">
        <v>7355</v>
      </c>
      <c r="AE20" s="566"/>
      <c r="AF20" s="566"/>
      <c r="AG20" s="566"/>
      <c r="AH20" s="566"/>
      <c r="AI20" s="566"/>
      <c r="AJ20" s="566"/>
      <c r="AK20" s="566"/>
      <c r="AL20" s="570">
        <v>0</v>
      </c>
      <c r="AM20" s="348"/>
      <c r="AN20" s="348"/>
      <c r="AO20" s="571"/>
      <c r="AP20" s="568" t="s">
        <v>366</v>
      </c>
      <c r="AQ20" s="457"/>
      <c r="AR20" s="457"/>
      <c r="AS20" s="457"/>
      <c r="AT20" s="457"/>
      <c r="AU20" s="457"/>
      <c r="AV20" s="457"/>
      <c r="AW20" s="457"/>
      <c r="AX20" s="457"/>
      <c r="AY20" s="457"/>
      <c r="AZ20" s="457"/>
      <c r="BA20" s="457"/>
      <c r="BB20" s="457"/>
      <c r="BC20" s="457"/>
      <c r="BD20" s="457"/>
      <c r="BE20" s="457"/>
      <c r="BF20" s="569"/>
      <c r="BG20" s="563">
        <v>7357</v>
      </c>
      <c r="BH20" s="342"/>
      <c r="BI20" s="342"/>
      <c r="BJ20" s="342"/>
      <c r="BK20" s="342"/>
      <c r="BL20" s="342"/>
      <c r="BM20" s="342"/>
      <c r="BN20" s="564"/>
      <c r="BO20" s="565">
        <v>0.1</v>
      </c>
      <c r="BP20" s="565"/>
      <c r="BQ20" s="565"/>
      <c r="BR20" s="565"/>
      <c r="BS20" s="566" t="s">
        <v>197</v>
      </c>
      <c r="BT20" s="566"/>
      <c r="BU20" s="566"/>
      <c r="BV20" s="566"/>
      <c r="BW20" s="566"/>
      <c r="BX20" s="566"/>
      <c r="BY20" s="566"/>
      <c r="BZ20" s="566"/>
      <c r="CA20" s="566"/>
      <c r="CB20" s="567"/>
      <c r="CD20" s="568" t="s">
        <v>188</v>
      </c>
      <c r="CE20" s="457"/>
      <c r="CF20" s="457"/>
      <c r="CG20" s="457"/>
      <c r="CH20" s="457"/>
      <c r="CI20" s="457"/>
      <c r="CJ20" s="457"/>
      <c r="CK20" s="457"/>
      <c r="CL20" s="457"/>
      <c r="CM20" s="457"/>
      <c r="CN20" s="457"/>
      <c r="CO20" s="457"/>
      <c r="CP20" s="457"/>
      <c r="CQ20" s="569"/>
      <c r="CR20" s="563">
        <v>36155842</v>
      </c>
      <c r="CS20" s="342"/>
      <c r="CT20" s="342"/>
      <c r="CU20" s="342"/>
      <c r="CV20" s="342"/>
      <c r="CW20" s="342"/>
      <c r="CX20" s="342"/>
      <c r="CY20" s="564"/>
      <c r="CZ20" s="565">
        <v>100</v>
      </c>
      <c r="DA20" s="565"/>
      <c r="DB20" s="565"/>
      <c r="DC20" s="565"/>
      <c r="DD20" s="573">
        <v>3750772</v>
      </c>
      <c r="DE20" s="342"/>
      <c r="DF20" s="342"/>
      <c r="DG20" s="342"/>
      <c r="DH20" s="342"/>
      <c r="DI20" s="342"/>
      <c r="DJ20" s="342"/>
      <c r="DK20" s="342"/>
      <c r="DL20" s="342"/>
      <c r="DM20" s="342"/>
      <c r="DN20" s="342"/>
      <c r="DO20" s="342"/>
      <c r="DP20" s="564"/>
      <c r="DQ20" s="573">
        <v>25968678</v>
      </c>
      <c r="DR20" s="342"/>
      <c r="DS20" s="342"/>
      <c r="DT20" s="342"/>
      <c r="DU20" s="342"/>
      <c r="DV20" s="342"/>
      <c r="DW20" s="342"/>
      <c r="DX20" s="342"/>
      <c r="DY20" s="342"/>
      <c r="DZ20" s="342"/>
      <c r="EA20" s="342"/>
      <c r="EB20" s="342"/>
      <c r="EC20" s="574"/>
    </row>
    <row r="21" spans="2:133" ht="11.3" customHeight="1" x14ac:dyDescent="0.2">
      <c r="B21" s="568" t="s">
        <v>340</v>
      </c>
      <c r="C21" s="457"/>
      <c r="D21" s="457"/>
      <c r="E21" s="457"/>
      <c r="F21" s="457"/>
      <c r="G21" s="457"/>
      <c r="H21" s="457"/>
      <c r="I21" s="457"/>
      <c r="J21" s="457"/>
      <c r="K21" s="457"/>
      <c r="L21" s="457"/>
      <c r="M21" s="457"/>
      <c r="N21" s="457"/>
      <c r="O21" s="457"/>
      <c r="P21" s="457"/>
      <c r="Q21" s="569"/>
      <c r="R21" s="563">
        <v>15438842</v>
      </c>
      <c r="S21" s="342"/>
      <c r="T21" s="342"/>
      <c r="U21" s="342"/>
      <c r="V21" s="342"/>
      <c r="W21" s="342"/>
      <c r="X21" s="342"/>
      <c r="Y21" s="564"/>
      <c r="Z21" s="565">
        <v>39.4</v>
      </c>
      <c r="AA21" s="565"/>
      <c r="AB21" s="565"/>
      <c r="AC21" s="565"/>
      <c r="AD21" s="566">
        <v>12847202</v>
      </c>
      <c r="AE21" s="566"/>
      <c r="AF21" s="566"/>
      <c r="AG21" s="566"/>
      <c r="AH21" s="566"/>
      <c r="AI21" s="566"/>
      <c r="AJ21" s="566"/>
      <c r="AK21" s="566"/>
      <c r="AL21" s="570">
        <v>58.8</v>
      </c>
      <c r="AM21" s="348"/>
      <c r="AN21" s="348"/>
      <c r="AO21" s="571"/>
      <c r="AP21" s="568" t="s">
        <v>368</v>
      </c>
      <c r="AQ21" s="579"/>
      <c r="AR21" s="579"/>
      <c r="AS21" s="579"/>
      <c r="AT21" s="579"/>
      <c r="AU21" s="579"/>
      <c r="AV21" s="579"/>
      <c r="AW21" s="579"/>
      <c r="AX21" s="579"/>
      <c r="AY21" s="579"/>
      <c r="AZ21" s="579"/>
      <c r="BA21" s="579"/>
      <c r="BB21" s="579"/>
      <c r="BC21" s="579"/>
      <c r="BD21" s="579"/>
      <c r="BE21" s="579"/>
      <c r="BF21" s="580"/>
      <c r="BG21" s="563">
        <v>7357</v>
      </c>
      <c r="BH21" s="342"/>
      <c r="BI21" s="342"/>
      <c r="BJ21" s="342"/>
      <c r="BK21" s="342"/>
      <c r="BL21" s="342"/>
      <c r="BM21" s="342"/>
      <c r="BN21" s="564"/>
      <c r="BO21" s="565">
        <v>0.1</v>
      </c>
      <c r="BP21" s="565"/>
      <c r="BQ21" s="565"/>
      <c r="BR21" s="565"/>
      <c r="BS21" s="566" t="s">
        <v>197</v>
      </c>
      <c r="BT21" s="566"/>
      <c r="BU21" s="566"/>
      <c r="BV21" s="566"/>
      <c r="BW21" s="566"/>
      <c r="BX21" s="566"/>
      <c r="BY21" s="566"/>
      <c r="BZ21" s="566"/>
      <c r="CA21" s="566"/>
      <c r="CB21" s="567"/>
      <c r="CD21" s="581"/>
      <c r="CE21" s="582"/>
      <c r="CF21" s="582"/>
      <c r="CG21" s="582"/>
      <c r="CH21" s="582"/>
      <c r="CI21" s="582"/>
      <c r="CJ21" s="582"/>
      <c r="CK21" s="582"/>
      <c r="CL21" s="582"/>
      <c r="CM21" s="582"/>
      <c r="CN21" s="582"/>
      <c r="CO21" s="582"/>
      <c r="CP21" s="582"/>
      <c r="CQ21" s="583"/>
      <c r="CR21" s="584"/>
      <c r="CS21" s="585"/>
      <c r="CT21" s="585"/>
      <c r="CU21" s="585"/>
      <c r="CV21" s="585"/>
      <c r="CW21" s="585"/>
      <c r="CX21" s="585"/>
      <c r="CY21" s="586"/>
      <c r="CZ21" s="587"/>
      <c r="DA21" s="587"/>
      <c r="DB21" s="587"/>
      <c r="DC21" s="587"/>
      <c r="DD21" s="588"/>
      <c r="DE21" s="585"/>
      <c r="DF21" s="585"/>
      <c r="DG21" s="585"/>
      <c r="DH21" s="585"/>
      <c r="DI21" s="585"/>
      <c r="DJ21" s="585"/>
      <c r="DK21" s="585"/>
      <c r="DL21" s="585"/>
      <c r="DM21" s="585"/>
      <c r="DN21" s="585"/>
      <c r="DO21" s="585"/>
      <c r="DP21" s="586"/>
      <c r="DQ21" s="588"/>
      <c r="DR21" s="585"/>
      <c r="DS21" s="585"/>
      <c r="DT21" s="585"/>
      <c r="DU21" s="585"/>
      <c r="DV21" s="585"/>
      <c r="DW21" s="585"/>
      <c r="DX21" s="585"/>
      <c r="DY21" s="585"/>
      <c r="DZ21" s="585"/>
      <c r="EA21" s="585"/>
      <c r="EB21" s="585"/>
      <c r="EC21" s="589"/>
    </row>
    <row r="22" spans="2:133" ht="11.3" customHeight="1" x14ac:dyDescent="0.2">
      <c r="B22" s="568" t="s">
        <v>292</v>
      </c>
      <c r="C22" s="457"/>
      <c r="D22" s="457"/>
      <c r="E22" s="457"/>
      <c r="F22" s="457"/>
      <c r="G22" s="457"/>
      <c r="H22" s="457"/>
      <c r="I22" s="457"/>
      <c r="J22" s="457"/>
      <c r="K22" s="457"/>
      <c r="L22" s="457"/>
      <c r="M22" s="457"/>
      <c r="N22" s="457"/>
      <c r="O22" s="457"/>
      <c r="P22" s="457"/>
      <c r="Q22" s="569"/>
      <c r="R22" s="563">
        <v>12847202</v>
      </c>
      <c r="S22" s="342"/>
      <c r="T22" s="342"/>
      <c r="U22" s="342"/>
      <c r="V22" s="342"/>
      <c r="W22" s="342"/>
      <c r="X22" s="342"/>
      <c r="Y22" s="564"/>
      <c r="Z22" s="565">
        <v>32.700000000000003</v>
      </c>
      <c r="AA22" s="565"/>
      <c r="AB22" s="565"/>
      <c r="AC22" s="565"/>
      <c r="AD22" s="566">
        <v>12847202</v>
      </c>
      <c r="AE22" s="566"/>
      <c r="AF22" s="566"/>
      <c r="AG22" s="566"/>
      <c r="AH22" s="566"/>
      <c r="AI22" s="566"/>
      <c r="AJ22" s="566"/>
      <c r="AK22" s="566"/>
      <c r="AL22" s="570">
        <v>58.8</v>
      </c>
      <c r="AM22" s="348"/>
      <c r="AN22" s="348"/>
      <c r="AO22" s="571"/>
      <c r="AP22" s="568" t="s">
        <v>370</v>
      </c>
      <c r="AQ22" s="579"/>
      <c r="AR22" s="579"/>
      <c r="AS22" s="579"/>
      <c r="AT22" s="579"/>
      <c r="AU22" s="579"/>
      <c r="AV22" s="579"/>
      <c r="AW22" s="579"/>
      <c r="AX22" s="579"/>
      <c r="AY22" s="579"/>
      <c r="AZ22" s="579"/>
      <c r="BA22" s="579"/>
      <c r="BB22" s="579"/>
      <c r="BC22" s="579"/>
      <c r="BD22" s="579"/>
      <c r="BE22" s="579"/>
      <c r="BF22" s="580"/>
      <c r="BG22" s="563" t="s">
        <v>197</v>
      </c>
      <c r="BH22" s="342"/>
      <c r="BI22" s="342"/>
      <c r="BJ22" s="342"/>
      <c r="BK22" s="342"/>
      <c r="BL22" s="342"/>
      <c r="BM22" s="342"/>
      <c r="BN22" s="564"/>
      <c r="BO22" s="565" t="s">
        <v>197</v>
      </c>
      <c r="BP22" s="565"/>
      <c r="BQ22" s="565"/>
      <c r="BR22" s="565"/>
      <c r="BS22" s="566" t="s">
        <v>197</v>
      </c>
      <c r="BT22" s="566"/>
      <c r="BU22" s="566"/>
      <c r="BV22" s="566"/>
      <c r="BW22" s="566"/>
      <c r="BX22" s="566"/>
      <c r="BY22" s="566"/>
      <c r="BZ22" s="566"/>
      <c r="CA22" s="566"/>
      <c r="CB22" s="567"/>
      <c r="CD22" s="336" t="s">
        <v>371</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79"/>
    </row>
    <row r="23" spans="2:133" ht="11.3" customHeight="1" x14ac:dyDescent="0.2">
      <c r="B23" s="568" t="s">
        <v>289</v>
      </c>
      <c r="C23" s="457"/>
      <c r="D23" s="457"/>
      <c r="E23" s="457"/>
      <c r="F23" s="457"/>
      <c r="G23" s="457"/>
      <c r="H23" s="457"/>
      <c r="I23" s="457"/>
      <c r="J23" s="457"/>
      <c r="K23" s="457"/>
      <c r="L23" s="457"/>
      <c r="M23" s="457"/>
      <c r="N23" s="457"/>
      <c r="O23" s="457"/>
      <c r="P23" s="457"/>
      <c r="Q23" s="569"/>
      <c r="R23" s="563">
        <v>2591640</v>
      </c>
      <c r="S23" s="342"/>
      <c r="T23" s="342"/>
      <c r="U23" s="342"/>
      <c r="V23" s="342"/>
      <c r="W23" s="342"/>
      <c r="X23" s="342"/>
      <c r="Y23" s="564"/>
      <c r="Z23" s="565">
        <v>6.6</v>
      </c>
      <c r="AA23" s="565"/>
      <c r="AB23" s="565"/>
      <c r="AC23" s="565"/>
      <c r="AD23" s="566" t="s">
        <v>197</v>
      </c>
      <c r="AE23" s="566"/>
      <c r="AF23" s="566"/>
      <c r="AG23" s="566"/>
      <c r="AH23" s="566"/>
      <c r="AI23" s="566"/>
      <c r="AJ23" s="566"/>
      <c r="AK23" s="566"/>
      <c r="AL23" s="570" t="s">
        <v>197</v>
      </c>
      <c r="AM23" s="348"/>
      <c r="AN23" s="348"/>
      <c r="AO23" s="571"/>
      <c r="AP23" s="568" t="s">
        <v>61</v>
      </c>
      <c r="AQ23" s="579"/>
      <c r="AR23" s="579"/>
      <c r="AS23" s="579"/>
      <c r="AT23" s="579"/>
      <c r="AU23" s="579"/>
      <c r="AV23" s="579"/>
      <c r="AW23" s="579"/>
      <c r="AX23" s="579"/>
      <c r="AY23" s="579"/>
      <c r="AZ23" s="579"/>
      <c r="BA23" s="579"/>
      <c r="BB23" s="579"/>
      <c r="BC23" s="579"/>
      <c r="BD23" s="579"/>
      <c r="BE23" s="579"/>
      <c r="BF23" s="580"/>
      <c r="BG23" s="563" t="s">
        <v>197</v>
      </c>
      <c r="BH23" s="342"/>
      <c r="BI23" s="342"/>
      <c r="BJ23" s="342"/>
      <c r="BK23" s="342"/>
      <c r="BL23" s="342"/>
      <c r="BM23" s="342"/>
      <c r="BN23" s="564"/>
      <c r="BO23" s="565" t="s">
        <v>197</v>
      </c>
      <c r="BP23" s="565"/>
      <c r="BQ23" s="565"/>
      <c r="BR23" s="565"/>
      <c r="BS23" s="566" t="s">
        <v>197</v>
      </c>
      <c r="BT23" s="566"/>
      <c r="BU23" s="566"/>
      <c r="BV23" s="566"/>
      <c r="BW23" s="566"/>
      <c r="BX23" s="566"/>
      <c r="BY23" s="566"/>
      <c r="BZ23" s="566"/>
      <c r="CA23" s="566"/>
      <c r="CB23" s="567"/>
      <c r="CD23" s="336" t="s">
        <v>314</v>
      </c>
      <c r="CE23" s="337"/>
      <c r="CF23" s="337"/>
      <c r="CG23" s="337"/>
      <c r="CH23" s="337"/>
      <c r="CI23" s="337"/>
      <c r="CJ23" s="337"/>
      <c r="CK23" s="337"/>
      <c r="CL23" s="337"/>
      <c r="CM23" s="337"/>
      <c r="CN23" s="337"/>
      <c r="CO23" s="337"/>
      <c r="CP23" s="337"/>
      <c r="CQ23" s="379"/>
      <c r="CR23" s="336" t="s">
        <v>372</v>
      </c>
      <c r="CS23" s="337"/>
      <c r="CT23" s="337"/>
      <c r="CU23" s="337"/>
      <c r="CV23" s="337"/>
      <c r="CW23" s="337"/>
      <c r="CX23" s="337"/>
      <c r="CY23" s="379"/>
      <c r="CZ23" s="336" t="s">
        <v>376</v>
      </c>
      <c r="DA23" s="337"/>
      <c r="DB23" s="337"/>
      <c r="DC23" s="379"/>
      <c r="DD23" s="336" t="s">
        <v>295</v>
      </c>
      <c r="DE23" s="337"/>
      <c r="DF23" s="337"/>
      <c r="DG23" s="337"/>
      <c r="DH23" s="337"/>
      <c r="DI23" s="337"/>
      <c r="DJ23" s="337"/>
      <c r="DK23" s="379"/>
      <c r="DL23" s="590" t="s">
        <v>378</v>
      </c>
      <c r="DM23" s="591"/>
      <c r="DN23" s="591"/>
      <c r="DO23" s="591"/>
      <c r="DP23" s="591"/>
      <c r="DQ23" s="591"/>
      <c r="DR23" s="591"/>
      <c r="DS23" s="591"/>
      <c r="DT23" s="591"/>
      <c r="DU23" s="591"/>
      <c r="DV23" s="592"/>
      <c r="DW23" s="336" t="s">
        <v>379</v>
      </c>
      <c r="DX23" s="337"/>
      <c r="DY23" s="337"/>
      <c r="DZ23" s="337"/>
      <c r="EA23" s="337"/>
      <c r="EB23" s="337"/>
      <c r="EC23" s="379"/>
    </row>
    <row r="24" spans="2:133" ht="11.3" customHeight="1" x14ac:dyDescent="0.2">
      <c r="B24" s="568" t="s">
        <v>380</v>
      </c>
      <c r="C24" s="457"/>
      <c r="D24" s="457"/>
      <c r="E24" s="457"/>
      <c r="F24" s="457"/>
      <c r="G24" s="457"/>
      <c r="H24" s="457"/>
      <c r="I24" s="457"/>
      <c r="J24" s="457"/>
      <c r="K24" s="457"/>
      <c r="L24" s="457"/>
      <c r="M24" s="457"/>
      <c r="N24" s="457"/>
      <c r="O24" s="457"/>
      <c r="P24" s="457"/>
      <c r="Q24" s="569"/>
      <c r="R24" s="563" t="s">
        <v>197</v>
      </c>
      <c r="S24" s="342"/>
      <c r="T24" s="342"/>
      <c r="U24" s="342"/>
      <c r="V24" s="342"/>
      <c r="W24" s="342"/>
      <c r="X24" s="342"/>
      <c r="Y24" s="564"/>
      <c r="Z24" s="565" t="s">
        <v>197</v>
      </c>
      <c r="AA24" s="565"/>
      <c r="AB24" s="565"/>
      <c r="AC24" s="565"/>
      <c r="AD24" s="566" t="s">
        <v>197</v>
      </c>
      <c r="AE24" s="566"/>
      <c r="AF24" s="566"/>
      <c r="AG24" s="566"/>
      <c r="AH24" s="566"/>
      <c r="AI24" s="566"/>
      <c r="AJ24" s="566"/>
      <c r="AK24" s="566"/>
      <c r="AL24" s="570" t="s">
        <v>197</v>
      </c>
      <c r="AM24" s="348"/>
      <c r="AN24" s="348"/>
      <c r="AO24" s="571"/>
      <c r="AP24" s="568" t="s">
        <v>381</v>
      </c>
      <c r="AQ24" s="579"/>
      <c r="AR24" s="579"/>
      <c r="AS24" s="579"/>
      <c r="AT24" s="579"/>
      <c r="AU24" s="579"/>
      <c r="AV24" s="579"/>
      <c r="AW24" s="579"/>
      <c r="AX24" s="579"/>
      <c r="AY24" s="579"/>
      <c r="AZ24" s="579"/>
      <c r="BA24" s="579"/>
      <c r="BB24" s="579"/>
      <c r="BC24" s="579"/>
      <c r="BD24" s="579"/>
      <c r="BE24" s="579"/>
      <c r="BF24" s="580"/>
      <c r="BG24" s="563" t="s">
        <v>197</v>
      </c>
      <c r="BH24" s="342"/>
      <c r="BI24" s="342"/>
      <c r="BJ24" s="342"/>
      <c r="BK24" s="342"/>
      <c r="BL24" s="342"/>
      <c r="BM24" s="342"/>
      <c r="BN24" s="564"/>
      <c r="BO24" s="565" t="s">
        <v>197</v>
      </c>
      <c r="BP24" s="565"/>
      <c r="BQ24" s="565"/>
      <c r="BR24" s="565"/>
      <c r="BS24" s="566" t="s">
        <v>197</v>
      </c>
      <c r="BT24" s="566"/>
      <c r="BU24" s="566"/>
      <c r="BV24" s="566"/>
      <c r="BW24" s="566"/>
      <c r="BX24" s="566"/>
      <c r="BY24" s="566"/>
      <c r="BZ24" s="566"/>
      <c r="CA24" s="566"/>
      <c r="CB24" s="567"/>
      <c r="CD24" s="552" t="s">
        <v>382</v>
      </c>
      <c r="CE24" s="553"/>
      <c r="CF24" s="553"/>
      <c r="CG24" s="553"/>
      <c r="CH24" s="553"/>
      <c r="CI24" s="553"/>
      <c r="CJ24" s="553"/>
      <c r="CK24" s="553"/>
      <c r="CL24" s="553"/>
      <c r="CM24" s="553"/>
      <c r="CN24" s="553"/>
      <c r="CO24" s="553"/>
      <c r="CP24" s="553"/>
      <c r="CQ24" s="554"/>
      <c r="CR24" s="555">
        <v>13873487</v>
      </c>
      <c r="CS24" s="556"/>
      <c r="CT24" s="556"/>
      <c r="CU24" s="556"/>
      <c r="CV24" s="556"/>
      <c r="CW24" s="556"/>
      <c r="CX24" s="556"/>
      <c r="CY24" s="557"/>
      <c r="CZ24" s="560">
        <v>38.4</v>
      </c>
      <c r="DA24" s="561"/>
      <c r="DB24" s="561"/>
      <c r="DC24" s="572"/>
      <c r="DD24" s="593">
        <v>11159697</v>
      </c>
      <c r="DE24" s="556"/>
      <c r="DF24" s="556"/>
      <c r="DG24" s="556"/>
      <c r="DH24" s="556"/>
      <c r="DI24" s="556"/>
      <c r="DJ24" s="556"/>
      <c r="DK24" s="557"/>
      <c r="DL24" s="593">
        <v>10622977</v>
      </c>
      <c r="DM24" s="556"/>
      <c r="DN24" s="556"/>
      <c r="DO24" s="556"/>
      <c r="DP24" s="556"/>
      <c r="DQ24" s="556"/>
      <c r="DR24" s="556"/>
      <c r="DS24" s="556"/>
      <c r="DT24" s="556"/>
      <c r="DU24" s="556"/>
      <c r="DV24" s="557"/>
      <c r="DW24" s="560">
        <v>48.5</v>
      </c>
      <c r="DX24" s="561"/>
      <c r="DY24" s="561"/>
      <c r="DZ24" s="561"/>
      <c r="EA24" s="561"/>
      <c r="EB24" s="561"/>
      <c r="EC24" s="562"/>
    </row>
    <row r="25" spans="2:133" ht="11.3" customHeight="1" x14ac:dyDescent="0.2">
      <c r="B25" s="568" t="s">
        <v>84</v>
      </c>
      <c r="C25" s="457"/>
      <c r="D25" s="457"/>
      <c r="E25" s="457"/>
      <c r="F25" s="457"/>
      <c r="G25" s="457"/>
      <c r="H25" s="457"/>
      <c r="I25" s="457"/>
      <c r="J25" s="457"/>
      <c r="K25" s="457"/>
      <c r="L25" s="457"/>
      <c r="M25" s="457"/>
      <c r="N25" s="457"/>
      <c r="O25" s="457"/>
      <c r="P25" s="457"/>
      <c r="Q25" s="569"/>
      <c r="R25" s="563">
        <v>24366795</v>
      </c>
      <c r="S25" s="342"/>
      <c r="T25" s="342"/>
      <c r="U25" s="342"/>
      <c r="V25" s="342"/>
      <c r="W25" s="342"/>
      <c r="X25" s="342"/>
      <c r="Y25" s="564"/>
      <c r="Z25" s="565">
        <v>62.1</v>
      </c>
      <c r="AA25" s="565"/>
      <c r="AB25" s="565"/>
      <c r="AC25" s="565"/>
      <c r="AD25" s="566">
        <v>21775155</v>
      </c>
      <c r="AE25" s="566"/>
      <c r="AF25" s="566"/>
      <c r="AG25" s="566"/>
      <c r="AH25" s="566"/>
      <c r="AI25" s="566"/>
      <c r="AJ25" s="566"/>
      <c r="AK25" s="566"/>
      <c r="AL25" s="570">
        <v>99.7</v>
      </c>
      <c r="AM25" s="348"/>
      <c r="AN25" s="348"/>
      <c r="AO25" s="571"/>
      <c r="AP25" s="568" t="s">
        <v>270</v>
      </c>
      <c r="AQ25" s="579"/>
      <c r="AR25" s="579"/>
      <c r="AS25" s="579"/>
      <c r="AT25" s="579"/>
      <c r="AU25" s="579"/>
      <c r="AV25" s="579"/>
      <c r="AW25" s="579"/>
      <c r="AX25" s="579"/>
      <c r="AY25" s="579"/>
      <c r="AZ25" s="579"/>
      <c r="BA25" s="579"/>
      <c r="BB25" s="579"/>
      <c r="BC25" s="579"/>
      <c r="BD25" s="579"/>
      <c r="BE25" s="579"/>
      <c r="BF25" s="580"/>
      <c r="BG25" s="563" t="s">
        <v>197</v>
      </c>
      <c r="BH25" s="342"/>
      <c r="BI25" s="342"/>
      <c r="BJ25" s="342"/>
      <c r="BK25" s="342"/>
      <c r="BL25" s="342"/>
      <c r="BM25" s="342"/>
      <c r="BN25" s="564"/>
      <c r="BO25" s="565" t="s">
        <v>197</v>
      </c>
      <c r="BP25" s="565"/>
      <c r="BQ25" s="565"/>
      <c r="BR25" s="565"/>
      <c r="BS25" s="566" t="s">
        <v>197</v>
      </c>
      <c r="BT25" s="566"/>
      <c r="BU25" s="566"/>
      <c r="BV25" s="566"/>
      <c r="BW25" s="566"/>
      <c r="BX25" s="566"/>
      <c r="BY25" s="566"/>
      <c r="BZ25" s="566"/>
      <c r="CA25" s="566"/>
      <c r="CB25" s="567"/>
      <c r="CD25" s="568" t="s">
        <v>195</v>
      </c>
      <c r="CE25" s="457"/>
      <c r="CF25" s="457"/>
      <c r="CG25" s="457"/>
      <c r="CH25" s="457"/>
      <c r="CI25" s="457"/>
      <c r="CJ25" s="457"/>
      <c r="CK25" s="457"/>
      <c r="CL25" s="457"/>
      <c r="CM25" s="457"/>
      <c r="CN25" s="457"/>
      <c r="CO25" s="457"/>
      <c r="CP25" s="457"/>
      <c r="CQ25" s="569"/>
      <c r="CR25" s="563">
        <v>5195952</v>
      </c>
      <c r="CS25" s="594"/>
      <c r="CT25" s="594"/>
      <c r="CU25" s="594"/>
      <c r="CV25" s="594"/>
      <c r="CW25" s="594"/>
      <c r="CX25" s="594"/>
      <c r="CY25" s="595"/>
      <c r="CZ25" s="570">
        <v>14.4</v>
      </c>
      <c r="DA25" s="596"/>
      <c r="DB25" s="596"/>
      <c r="DC25" s="597"/>
      <c r="DD25" s="573">
        <v>4809432</v>
      </c>
      <c r="DE25" s="594"/>
      <c r="DF25" s="594"/>
      <c r="DG25" s="594"/>
      <c r="DH25" s="594"/>
      <c r="DI25" s="594"/>
      <c r="DJ25" s="594"/>
      <c r="DK25" s="595"/>
      <c r="DL25" s="573">
        <v>4740532</v>
      </c>
      <c r="DM25" s="594"/>
      <c r="DN25" s="594"/>
      <c r="DO25" s="594"/>
      <c r="DP25" s="594"/>
      <c r="DQ25" s="594"/>
      <c r="DR25" s="594"/>
      <c r="DS25" s="594"/>
      <c r="DT25" s="594"/>
      <c r="DU25" s="594"/>
      <c r="DV25" s="595"/>
      <c r="DW25" s="570">
        <v>21.6</v>
      </c>
      <c r="DX25" s="596"/>
      <c r="DY25" s="596"/>
      <c r="DZ25" s="596"/>
      <c r="EA25" s="596"/>
      <c r="EB25" s="596"/>
      <c r="EC25" s="598"/>
    </row>
    <row r="26" spans="2:133" ht="11.3" customHeight="1" x14ac:dyDescent="0.2">
      <c r="B26" s="568" t="s">
        <v>385</v>
      </c>
      <c r="C26" s="457"/>
      <c r="D26" s="457"/>
      <c r="E26" s="457"/>
      <c r="F26" s="457"/>
      <c r="G26" s="457"/>
      <c r="H26" s="457"/>
      <c r="I26" s="457"/>
      <c r="J26" s="457"/>
      <c r="K26" s="457"/>
      <c r="L26" s="457"/>
      <c r="M26" s="457"/>
      <c r="N26" s="457"/>
      <c r="O26" s="457"/>
      <c r="P26" s="457"/>
      <c r="Q26" s="569"/>
      <c r="R26" s="563">
        <v>4425</v>
      </c>
      <c r="S26" s="342"/>
      <c r="T26" s="342"/>
      <c r="U26" s="342"/>
      <c r="V26" s="342"/>
      <c r="W26" s="342"/>
      <c r="X26" s="342"/>
      <c r="Y26" s="564"/>
      <c r="Z26" s="565">
        <v>0</v>
      </c>
      <c r="AA26" s="565"/>
      <c r="AB26" s="565"/>
      <c r="AC26" s="565"/>
      <c r="AD26" s="566">
        <v>4425</v>
      </c>
      <c r="AE26" s="566"/>
      <c r="AF26" s="566"/>
      <c r="AG26" s="566"/>
      <c r="AH26" s="566"/>
      <c r="AI26" s="566"/>
      <c r="AJ26" s="566"/>
      <c r="AK26" s="566"/>
      <c r="AL26" s="570">
        <v>0</v>
      </c>
      <c r="AM26" s="348"/>
      <c r="AN26" s="348"/>
      <c r="AO26" s="571"/>
      <c r="AP26" s="568" t="s">
        <v>388</v>
      </c>
      <c r="AQ26" s="579"/>
      <c r="AR26" s="579"/>
      <c r="AS26" s="579"/>
      <c r="AT26" s="579"/>
      <c r="AU26" s="579"/>
      <c r="AV26" s="579"/>
      <c r="AW26" s="579"/>
      <c r="AX26" s="579"/>
      <c r="AY26" s="579"/>
      <c r="AZ26" s="579"/>
      <c r="BA26" s="579"/>
      <c r="BB26" s="579"/>
      <c r="BC26" s="579"/>
      <c r="BD26" s="579"/>
      <c r="BE26" s="579"/>
      <c r="BF26" s="580"/>
      <c r="BG26" s="563" t="s">
        <v>197</v>
      </c>
      <c r="BH26" s="342"/>
      <c r="BI26" s="342"/>
      <c r="BJ26" s="342"/>
      <c r="BK26" s="342"/>
      <c r="BL26" s="342"/>
      <c r="BM26" s="342"/>
      <c r="BN26" s="564"/>
      <c r="BO26" s="565" t="s">
        <v>197</v>
      </c>
      <c r="BP26" s="565"/>
      <c r="BQ26" s="565"/>
      <c r="BR26" s="565"/>
      <c r="BS26" s="566" t="s">
        <v>197</v>
      </c>
      <c r="BT26" s="566"/>
      <c r="BU26" s="566"/>
      <c r="BV26" s="566"/>
      <c r="BW26" s="566"/>
      <c r="BX26" s="566"/>
      <c r="BY26" s="566"/>
      <c r="BZ26" s="566"/>
      <c r="CA26" s="566"/>
      <c r="CB26" s="567"/>
      <c r="CD26" s="568" t="s">
        <v>122</v>
      </c>
      <c r="CE26" s="457"/>
      <c r="CF26" s="457"/>
      <c r="CG26" s="457"/>
      <c r="CH26" s="457"/>
      <c r="CI26" s="457"/>
      <c r="CJ26" s="457"/>
      <c r="CK26" s="457"/>
      <c r="CL26" s="457"/>
      <c r="CM26" s="457"/>
      <c r="CN26" s="457"/>
      <c r="CO26" s="457"/>
      <c r="CP26" s="457"/>
      <c r="CQ26" s="569"/>
      <c r="CR26" s="563">
        <v>3135817</v>
      </c>
      <c r="CS26" s="342"/>
      <c r="CT26" s="342"/>
      <c r="CU26" s="342"/>
      <c r="CV26" s="342"/>
      <c r="CW26" s="342"/>
      <c r="CX26" s="342"/>
      <c r="CY26" s="564"/>
      <c r="CZ26" s="570">
        <v>8.6999999999999993</v>
      </c>
      <c r="DA26" s="596"/>
      <c r="DB26" s="596"/>
      <c r="DC26" s="597"/>
      <c r="DD26" s="573">
        <v>2751797</v>
      </c>
      <c r="DE26" s="342"/>
      <c r="DF26" s="342"/>
      <c r="DG26" s="342"/>
      <c r="DH26" s="342"/>
      <c r="DI26" s="342"/>
      <c r="DJ26" s="342"/>
      <c r="DK26" s="564"/>
      <c r="DL26" s="573" t="s">
        <v>197</v>
      </c>
      <c r="DM26" s="342"/>
      <c r="DN26" s="342"/>
      <c r="DO26" s="342"/>
      <c r="DP26" s="342"/>
      <c r="DQ26" s="342"/>
      <c r="DR26" s="342"/>
      <c r="DS26" s="342"/>
      <c r="DT26" s="342"/>
      <c r="DU26" s="342"/>
      <c r="DV26" s="564"/>
      <c r="DW26" s="570" t="s">
        <v>197</v>
      </c>
      <c r="DX26" s="596"/>
      <c r="DY26" s="596"/>
      <c r="DZ26" s="596"/>
      <c r="EA26" s="596"/>
      <c r="EB26" s="596"/>
      <c r="EC26" s="598"/>
    </row>
    <row r="27" spans="2:133" ht="11.3" customHeight="1" x14ac:dyDescent="0.2">
      <c r="B27" s="568" t="s">
        <v>153</v>
      </c>
      <c r="C27" s="457"/>
      <c r="D27" s="457"/>
      <c r="E27" s="457"/>
      <c r="F27" s="457"/>
      <c r="G27" s="457"/>
      <c r="H27" s="457"/>
      <c r="I27" s="457"/>
      <c r="J27" s="457"/>
      <c r="K27" s="457"/>
      <c r="L27" s="457"/>
      <c r="M27" s="457"/>
      <c r="N27" s="457"/>
      <c r="O27" s="457"/>
      <c r="P27" s="457"/>
      <c r="Q27" s="569"/>
      <c r="R27" s="563">
        <v>42002</v>
      </c>
      <c r="S27" s="342"/>
      <c r="T27" s="342"/>
      <c r="U27" s="342"/>
      <c r="V27" s="342"/>
      <c r="W27" s="342"/>
      <c r="X27" s="342"/>
      <c r="Y27" s="564"/>
      <c r="Z27" s="565">
        <v>0.1</v>
      </c>
      <c r="AA27" s="565"/>
      <c r="AB27" s="565"/>
      <c r="AC27" s="565"/>
      <c r="AD27" s="566" t="s">
        <v>197</v>
      </c>
      <c r="AE27" s="566"/>
      <c r="AF27" s="566"/>
      <c r="AG27" s="566"/>
      <c r="AH27" s="566"/>
      <c r="AI27" s="566"/>
      <c r="AJ27" s="566"/>
      <c r="AK27" s="566"/>
      <c r="AL27" s="570" t="s">
        <v>197</v>
      </c>
      <c r="AM27" s="348"/>
      <c r="AN27" s="348"/>
      <c r="AO27" s="571"/>
      <c r="AP27" s="568" t="s">
        <v>389</v>
      </c>
      <c r="AQ27" s="457"/>
      <c r="AR27" s="457"/>
      <c r="AS27" s="457"/>
      <c r="AT27" s="457"/>
      <c r="AU27" s="457"/>
      <c r="AV27" s="457"/>
      <c r="AW27" s="457"/>
      <c r="AX27" s="457"/>
      <c r="AY27" s="457"/>
      <c r="AZ27" s="457"/>
      <c r="BA27" s="457"/>
      <c r="BB27" s="457"/>
      <c r="BC27" s="457"/>
      <c r="BD27" s="457"/>
      <c r="BE27" s="457"/>
      <c r="BF27" s="569"/>
      <c r="BG27" s="563">
        <v>6626125</v>
      </c>
      <c r="BH27" s="342"/>
      <c r="BI27" s="342"/>
      <c r="BJ27" s="342"/>
      <c r="BK27" s="342"/>
      <c r="BL27" s="342"/>
      <c r="BM27" s="342"/>
      <c r="BN27" s="564"/>
      <c r="BO27" s="565">
        <v>100</v>
      </c>
      <c r="BP27" s="565"/>
      <c r="BQ27" s="565"/>
      <c r="BR27" s="565"/>
      <c r="BS27" s="566">
        <v>179287</v>
      </c>
      <c r="BT27" s="566"/>
      <c r="BU27" s="566"/>
      <c r="BV27" s="566"/>
      <c r="BW27" s="566"/>
      <c r="BX27" s="566"/>
      <c r="BY27" s="566"/>
      <c r="BZ27" s="566"/>
      <c r="CA27" s="566"/>
      <c r="CB27" s="567"/>
      <c r="CD27" s="568" t="s">
        <v>219</v>
      </c>
      <c r="CE27" s="457"/>
      <c r="CF27" s="457"/>
      <c r="CG27" s="457"/>
      <c r="CH27" s="457"/>
      <c r="CI27" s="457"/>
      <c r="CJ27" s="457"/>
      <c r="CK27" s="457"/>
      <c r="CL27" s="457"/>
      <c r="CM27" s="457"/>
      <c r="CN27" s="457"/>
      <c r="CO27" s="457"/>
      <c r="CP27" s="457"/>
      <c r="CQ27" s="569"/>
      <c r="CR27" s="563">
        <v>3672299</v>
      </c>
      <c r="CS27" s="594"/>
      <c r="CT27" s="594"/>
      <c r="CU27" s="594"/>
      <c r="CV27" s="594"/>
      <c r="CW27" s="594"/>
      <c r="CX27" s="594"/>
      <c r="CY27" s="595"/>
      <c r="CZ27" s="570">
        <v>10.199999999999999</v>
      </c>
      <c r="DA27" s="596"/>
      <c r="DB27" s="596"/>
      <c r="DC27" s="597"/>
      <c r="DD27" s="573">
        <v>1430643</v>
      </c>
      <c r="DE27" s="594"/>
      <c r="DF27" s="594"/>
      <c r="DG27" s="594"/>
      <c r="DH27" s="594"/>
      <c r="DI27" s="594"/>
      <c r="DJ27" s="594"/>
      <c r="DK27" s="595"/>
      <c r="DL27" s="573">
        <v>962823</v>
      </c>
      <c r="DM27" s="594"/>
      <c r="DN27" s="594"/>
      <c r="DO27" s="594"/>
      <c r="DP27" s="594"/>
      <c r="DQ27" s="594"/>
      <c r="DR27" s="594"/>
      <c r="DS27" s="594"/>
      <c r="DT27" s="594"/>
      <c r="DU27" s="594"/>
      <c r="DV27" s="595"/>
      <c r="DW27" s="570">
        <v>4.4000000000000004</v>
      </c>
      <c r="DX27" s="596"/>
      <c r="DY27" s="596"/>
      <c r="DZ27" s="596"/>
      <c r="EA27" s="596"/>
      <c r="EB27" s="596"/>
      <c r="EC27" s="598"/>
    </row>
    <row r="28" spans="2:133" ht="11.3" customHeight="1" x14ac:dyDescent="0.2">
      <c r="B28" s="568" t="s">
        <v>312</v>
      </c>
      <c r="C28" s="457"/>
      <c r="D28" s="457"/>
      <c r="E28" s="457"/>
      <c r="F28" s="457"/>
      <c r="G28" s="457"/>
      <c r="H28" s="457"/>
      <c r="I28" s="457"/>
      <c r="J28" s="457"/>
      <c r="K28" s="457"/>
      <c r="L28" s="457"/>
      <c r="M28" s="457"/>
      <c r="N28" s="457"/>
      <c r="O28" s="457"/>
      <c r="P28" s="457"/>
      <c r="Q28" s="569"/>
      <c r="R28" s="563">
        <v>284326</v>
      </c>
      <c r="S28" s="342"/>
      <c r="T28" s="342"/>
      <c r="U28" s="342"/>
      <c r="V28" s="342"/>
      <c r="W28" s="342"/>
      <c r="X28" s="342"/>
      <c r="Y28" s="564"/>
      <c r="Z28" s="565">
        <v>0.7</v>
      </c>
      <c r="AA28" s="565"/>
      <c r="AB28" s="565"/>
      <c r="AC28" s="565"/>
      <c r="AD28" s="566">
        <v>28852</v>
      </c>
      <c r="AE28" s="566"/>
      <c r="AF28" s="566"/>
      <c r="AG28" s="566"/>
      <c r="AH28" s="566"/>
      <c r="AI28" s="566"/>
      <c r="AJ28" s="566"/>
      <c r="AK28" s="566"/>
      <c r="AL28" s="570">
        <v>0.1</v>
      </c>
      <c r="AM28" s="348"/>
      <c r="AN28" s="348"/>
      <c r="AO28" s="571"/>
      <c r="AP28" s="568"/>
      <c r="AQ28" s="457"/>
      <c r="AR28" s="457"/>
      <c r="AS28" s="457"/>
      <c r="AT28" s="457"/>
      <c r="AU28" s="457"/>
      <c r="AV28" s="457"/>
      <c r="AW28" s="457"/>
      <c r="AX28" s="457"/>
      <c r="AY28" s="457"/>
      <c r="AZ28" s="457"/>
      <c r="BA28" s="457"/>
      <c r="BB28" s="457"/>
      <c r="BC28" s="457"/>
      <c r="BD28" s="457"/>
      <c r="BE28" s="457"/>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383</v>
      </c>
      <c r="CE28" s="457"/>
      <c r="CF28" s="457"/>
      <c r="CG28" s="457"/>
      <c r="CH28" s="457"/>
      <c r="CI28" s="457"/>
      <c r="CJ28" s="457"/>
      <c r="CK28" s="457"/>
      <c r="CL28" s="457"/>
      <c r="CM28" s="457"/>
      <c r="CN28" s="457"/>
      <c r="CO28" s="457"/>
      <c r="CP28" s="457"/>
      <c r="CQ28" s="569"/>
      <c r="CR28" s="563">
        <v>5005236</v>
      </c>
      <c r="CS28" s="342"/>
      <c r="CT28" s="342"/>
      <c r="CU28" s="342"/>
      <c r="CV28" s="342"/>
      <c r="CW28" s="342"/>
      <c r="CX28" s="342"/>
      <c r="CY28" s="564"/>
      <c r="CZ28" s="570">
        <v>13.8</v>
      </c>
      <c r="DA28" s="596"/>
      <c r="DB28" s="596"/>
      <c r="DC28" s="597"/>
      <c r="DD28" s="573">
        <v>4919622</v>
      </c>
      <c r="DE28" s="342"/>
      <c r="DF28" s="342"/>
      <c r="DG28" s="342"/>
      <c r="DH28" s="342"/>
      <c r="DI28" s="342"/>
      <c r="DJ28" s="342"/>
      <c r="DK28" s="564"/>
      <c r="DL28" s="573">
        <v>4919622</v>
      </c>
      <c r="DM28" s="342"/>
      <c r="DN28" s="342"/>
      <c r="DO28" s="342"/>
      <c r="DP28" s="342"/>
      <c r="DQ28" s="342"/>
      <c r="DR28" s="342"/>
      <c r="DS28" s="342"/>
      <c r="DT28" s="342"/>
      <c r="DU28" s="342"/>
      <c r="DV28" s="564"/>
      <c r="DW28" s="570">
        <v>22.5</v>
      </c>
      <c r="DX28" s="596"/>
      <c r="DY28" s="596"/>
      <c r="DZ28" s="596"/>
      <c r="EA28" s="596"/>
      <c r="EB28" s="596"/>
      <c r="EC28" s="598"/>
    </row>
    <row r="29" spans="2:133" ht="11.3" customHeight="1" x14ac:dyDescent="0.2">
      <c r="B29" s="568" t="s">
        <v>18</v>
      </c>
      <c r="C29" s="457"/>
      <c r="D29" s="457"/>
      <c r="E29" s="457"/>
      <c r="F29" s="457"/>
      <c r="G29" s="457"/>
      <c r="H29" s="457"/>
      <c r="I29" s="457"/>
      <c r="J29" s="457"/>
      <c r="K29" s="457"/>
      <c r="L29" s="457"/>
      <c r="M29" s="457"/>
      <c r="N29" s="457"/>
      <c r="O29" s="457"/>
      <c r="P29" s="457"/>
      <c r="Q29" s="569"/>
      <c r="R29" s="563">
        <v>62507</v>
      </c>
      <c r="S29" s="342"/>
      <c r="T29" s="342"/>
      <c r="U29" s="342"/>
      <c r="V29" s="342"/>
      <c r="W29" s="342"/>
      <c r="X29" s="342"/>
      <c r="Y29" s="564"/>
      <c r="Z29" s="565">
        <v>0.2</v>
      </c>
      <c r="AA29" s="565"/>
      <c r="AB29" s="565"/>
      <c r="AC29" s="565"/>
      <c r="AD29" s="566" t="s">
        <v>197</v>
      </c>
      <c r="AE29" s="566"/>
      <c r="AF29" s="566"/>
      <c r="AG29" s="566"/>
      <c r="AH29" s="566"/>
      <c r="AI29" s="566"/>
      <c r="AJ29" s="566"/>
      <c r="AK29" s="566"/>
      <c r="AL29" s="570" t="s">
        <v>197</v>
      </c>
      <c r="AM29" s="348"/>
      <c r="AN29" s="348"/>
      <c r="AO29" s="571"/>
      <c r="AP29" s="581"/>
      <c r="AQ29" s="582"/>
      <c r="AR29" s="582"/>
      <c r="AS29" s="582"/>
      <c r="AT29" s="582"/>
      <c r="AU29" s="582"/>
      <c r="AV29" s="582"/>
      <c r="AW29" s="582"/>
      <c r="AX29" s="582"/>
      <c r="AY29" s="582"/>
      <c r="AZ29" s="582"/>
      <c r="BA29" s="582"/>
      <c r="BB29" s="582"/>
      <c r="BC29" s="582"/>
      <c r="BD29" s="582"/>
      <c r="BE29" s="582"/>
      <c r="BF29" s="583"/>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43" t="s">
        <v>170</v>
      </c>
      <c r="CE29" s="536"/>
      <c r="CF29" s="568" t="s">
        <v>22</v>
      </c>
      <c r="CG29" s="457"/>
      <c r="CH29" s="457"/>
      <c r="CI29" s="457"/>
      <c r="CJ29" s="457"/>
      <c r="CK29" s="457"/>
      <c r="CL29" s="457"/>
      <c r="CM29" s="457"/>
      <c r="CN29" s="457"/>
      <c r="CO29" s="457"/>
      <c r="CP29" s="457"/>
      <c r="CQ29" s="569"/>
      <c r="CR29" s="563">
        <v>5005150</v>
      </c>
      <c r="CS29" s="594"/>
      <c r="CT29" s="594"/>
      <c r="CU29" s="594"/>
      <c r="CV29" s="594"/>
      <c r="CW29" s="594"/>
      <c r="CX29" s="594"/>
      <c r="CY29" s="595"/>
      <c r="CZ29" s="570">
        <v>13.8</v>
      </c>
      <c r="DA29" s="596"/>
      <c r="DB29" s="596"/>
      <c r="DC29" s="597"/>
      <c r="DD29" s="573">
        <v>4919536</v>
      </c>
      <c r="DE29" s="594"/>
      <c r="DF29" s="594"/>
      <c r="DG29" s="594"/>
      <c r="DH29" s="594"/>
      <c r="DI29" s="594"/>
      <c r="DJ29" s="594"/>
      <c r="DK29" s="595"/>
      <c r="DL29" s="573">
        <v>4919536</v>
      </c>
      <c r="DM29" s="594"/>
      <c r="DN29" s="594"/>
      <c r="DO29" s="594"/>
      <c r="DP29" s="594"/>
      <c r="DQ29" s="594"/>
      <c r="DR29" s="594"/>
      <c r="DS29" s="594"/>
      <c r="DT29" s="594"/>
      <c r="DU29" s="594"/>
      <c r="DV29" s="595"/>
      <c r="DW29" s="570">
        <v>22.5</v>
      </c>
      <c r="DX29" s="596"/>
      <c r="DY29" s="596"/>
      <c r="DZ29" s="596"/>
      <c r="EA29" s="596"/>
      <c r="EB29" s="596"/>
      <c r="EC29" s="598"/>
    </row>
    <row r="30" spans="2:133" ht="11.3" customHeight="1" x14ac:dyDescent="0.2">
      <c r="B30" s="568" t="s">
        <v>341</v>
      </c>
      <c r="C30" s="457"/>
      <c r="D30" s="457"/>
      <c r="E30" s="457"/>
      <c r="F30" s="457"/>
      <c r="G30" s="457"/>
      <c r="H30" s="457"/>
      <c r="I30" s="457"/>
      <c r="J30" s="457"/>
      <c r="K30" s="457"/>
      <c r="L30" s="457"/>
      <c r="M30" s="457"/>
      <c r="N30" s="457"/>
      <c r="O30" s="457"/>
      <c r="P30" s="457"/>
      <c r="Q30" s="569"/>
      <c r="R30" s="563">
        <v>3695456</v>
      </c>
      <c r="S30" s="342"/>
      <c r="T30" s="342"/>
      <c r="U30" s="342"/>
      <c r="V30" s="342"/>
      <c r="W30" s="342"/>
      <c r="X30" s="342"/>
      <c r="Y30" s="564"/>
      <c r="Z30" s="565">
        <v>9.4</v>
      </c>
      <c r="AA30" s="565"/>
      <c r="AB30" s="565"/>
      <c r="AC30" s="565"/>
      <c r="AD30" s="566" t="s">
        <v>197</v>
      </c>
      <c r="AE30" s="566"/>
      <c r="AF30" s="566"/>
      <c r="AG30" s="566"/>
      <c r="AH30" s="566"/>
      <c r="AI30" s="566"/>
      <c r="AJ30" s="566"/>
      <c r="AK30" s="566"/>
      <c r="AL30" s="570" t="s">
        <v>197</v>
      </c>
      <c r="AM30" s="348"/>
      <c r="AN30" s="348"/>
      <c r="AO30" s="571"/>
      <c r="AP30" s="336" t="s">
        <v>314</v>
      </c>
      <c r="AQ30" s="337"/>
      <c r="AR30" s="337"/>
      <c r="AS30" s="337"/>
      <c r="AT30" s="337"/>
      <c r="AU30" s="337"/>
      <c r="AV30" s="337"/>
      <c r="AW30" s="337"/>
      <c r="AX30" s="337"/>
      <c r="AY30" s="337"/>
      <c r="AZ30" s="337"/>
      <c r="BA30" s="337"/>
      <c r="BB30" s="337"/>
      <c r="BC30" s="337"/>
      <c r="BD30" s="337"/>
      <c r="BE30" s="337"/>
      <c r="BF30" s="379"/>
      <c r="BG30" s="336" t="s">
        <v>185</v>
      </c>
      <c r="BH30" s="599"/>
      <c r="BI30" s="599"/>
      <c r="BJ30" s="599"/>
      <c r="BK30" s="599"/>
      <c r="BL30" s="599"/>
      <c r="BM30" s="599"/>
      <c r="BN30" s="599"/>
      <c r="BO30" s="599"/>
      <c r="BP30" s="599"/>
      <c r="BQ30" s="600"/>
      <c r="BR30" s="336" t="s">
        <v>391</v>
      </c>
      <c r="BS30" s="599"/>
      <c r="BT30" s="599"/>
      <c r="BU30" s="599"/>
      <c r="BV30" s="599"/>
      <c r="BW30" s="599"/>
      <c r="BX30" s="599"/>
      <c r="BY30" s="599"/>
      <c r="BZ30" s="599"/>
      <c r="CA30" s="599"/>
      <c r="CB30" s="600"/>
      <c r="CD30" s="544"/>
      <c r="CE30" s="539"/>
      <c r="CF30" s="568" t="s">
        <v>392</v>
      </c>
      <c r="CG30" s="457"/>
      <c r="CH30" s="457"/>
      <c r="CI30" s="457"/>
      <c r="CJ30" s="457"/>
      <c r="CK30" s="457"/>
      <c r="CL30" s="457"/>
      <c r="CM30" s="457"/>
      <c r="CN30" s="457"/>
      <c r="CO30" s="457"/>
      <c r="CP30" s="457"/>
      <c r="CQ30" s="569"/>
      <c r="CR30" s="563">
        <v>4905517</v>
      </c>
      <c r="CS30" s="342"/>
      <c r="CT30" s="342"/>
      <c r="CU30" s="342"/>
      <c r="CV30" s="342"/>
      <c r="CW30" s="342"/>
      <c r="CX30" s="342"/>
      <c r="CY30" s="564"/>
      <c r="CZ30" s="570">
        <v>13.6</v>
      </c>
      <c r="DA30" s="596"/>
      <c r="DB30" s="596"/>
      <c r="DC30" s="597"/>
      <c r="DD30" s="573">
        <v>4819964</v>
      </c>
      <c r="DE30" s="342"/>
      <c r="DF30" s="342"/>
      <c r="DG30" s="342"/>
      <c r="DH30" s="342"/>
      <c r="DI30" s="342"/>
      <c r="DJ30" s="342"/>
      <c r="DK30" s="564"/>
      <c r="DL30" s="573">
        <v>4819964</v>
      </c>
      <c r="DM30" s="342"/>
      <c r="DN30" s="342"/>
      <c r="DO30" s="342"/>
      <c r="DP30" s="342"/>
      <c r="DQ30" s="342"/>
      <c r="DR30" s="342"/>
      <c r="DS30" s="342"/>
      <c r="DT30" s="342"/>
      <c r="DU30" s="342"/>
      <c r="DV30" s="564"/>
      <c r="DW30" s="570">
        <v>22</v>
      </c>
      <c r="DX30" s="596"/>
      <c r="DY30" s="596"/>
      <c r="DZ30" s="596"/>
      <c r="EA30" s="596"/>
      <c r="EB30" s="596"/>
      <c r="EC30" s="598"/>
    </row>
    <row r="31" spans="2:133" ht="11.3" customHeight="1" x14ac:dyDescent="0.2">
      <c r="B31" s="576" t="s">
        <v>53</v>
      </c>
      <c r="C31" s="577"/>
      <c r="D31" s="577"/>
      <c r="E31" s="577"/>
      <c r="F31" s="577"/>
      <c r="G31" s="577"/>
      <c r="H31" s="577"/>
      <c r="I31" s="577"/>
      <c r="J31" s="577"/>
      <c r="K31" s="577"/>
      <c r="L31" s="577"/>
      <c r="M31" s="577"/>
      <c r="N31" s="577"/>
      <c r="O31" s="577"/>
      <c r="P31" s="577"/>
      <c r="Q31" s="578"/>
      <c r="R31" s="563" t="s">
        <v>197</v>
      </c>
      <c r="S31" s="342"/>
      <c r="T31" s="342"/>
      <c r="U31" s="342"/>
      <c r="V31" s="342"/>
      <c r="W31" s="342"/>
      <c r="X31" s="342"/>
      <c r="Y31" s="564"/>
      <c r="Z31" s="565" t="s">
        <v>197</v>
      </c>
      <c r="AA31" s="565"/>
      <c r="AB31" s="565"/>
      <c r="AC31" s="565"/>
      <c r="AD31" s="566" t="s">
        <v>197</v>
      </c>
      <c r="AE31" s="566"/>
      <c r="AF31" s="566"/>
      <c r="AG31" s="566"/>
      <c r="AH31" s="566"/>
      <c r="AI31" s="566"/>
      <c r="AJ31" s="566"/>
      <c r="AK31" s="566"/>
      <c r="AL31" s="570" t="s">
        <v>197</v>
      </c>
      <c r="AM31" s="348"/>
      <c r="AN31" s="348"/>
      <c r="AO31" s="571"/>
      <c r="AP31" s="517" t="s">
        <v>8</v>
      </c>
      <c r="AQ31" s="518"/>
      <c r="AR31" s="518"/>
      <c r="AS31" s="518"/>
      <c r="AT31" s="646" t="s">
        <v>394</v>
      </c>
      <c r="AU31" s="42"/>
      <c r="AV31" s="42"/>
      <c r="AW31" s="42"/>
      <c r="AX31" s="552" t="s">
        <v>271</v>
      </c>
      <c r="AY31" s="553"/>
      <c r="AZ31" s="553"/>
      <c r="BA31" s="553"/>
      <c r="BB31" s="553"/>
      <c r="BC31" s="553"/>
      <c r="BD31" s="553"/>
      <c r="BE31" s="553"/>
      <c r="BF31" s="554"/>
      <c r="BG31" s="601">
        <v>99.3</v>
      </c>
      <c r="BH31" s="602"/>
      <c r="BI31" s="602"/>
      <c r="BJ31" s="602"/>
      <c r="BK31" s="602"/>
      <c r="BL31" s="602"/>
      <c r="BM31" s="561">
        <v>96.3</v>
      </c>
      <c r="BN31" s="602"/>
      <c r="BO31" s="602"/>
      <c r="BP31" s="602"/>
      <c r="BQ31" s="603"/>
      <c r="BR31" s="601">
        <v>99.3</v>
      </c>
      <c r="BS31" s="602"/>
      <c r="BT31" s="602"/>
      <c r="BU31" s="602"/>
      <c r="BV31" s="602"/>
      <c r="BW31" s="602"/>
      <c r="BX31" s="561">
        <v>96.5</v>
      </c>
      <c r="BY31" s="602"/>
      <c r="BZ31" s="602"/>
      <c r="CA31" s="602"/>
      <c r="CB31" s="603"/>
      <c r="CD31" s="544"/>
      <c r="CE31" s="539"/>
      <c r="CF31" s="568" t="s">
        <v>313</v>
      </c>
      <c r="CG31" s="457"/>
      <c r="CH31" s="457"/>
      <c r="CI31" s="457"/>
      <c r="CJ31" s="457"/>
      <c r="CK31" s="457"/>
      <c r="CL31" s="457"/>
      <c r="CM31" s="457"/>
      <c r="CN31" s="457"/>
      <c r="CO31" s="457"/>
      <c r="CP31" s="457"/>
      <c r="CQ31" s="569"/>
      <c r="CR31" s="563">
        <v>99633</v>
      </c>
      <c r="CS31" s="594"/>
      <c r="CT31" s="594"/>
      <c r="CU31" s="594"/>
      <c r="CV31" s="594"/>
      <c r="CW31" s="594"/>
      <c r="CX31" s="594"/>
      <c r="CY31" s="595"/>
      <c r="CZ31" s="570">
        <v>0.3</v>
      </c>
      <c r="DA31" s="596"/>
      <c r="DB31" s="596"/>
      <c r="DC31" s="597"/>
      <c r="DD31" s="573">
        <v>99572</v>
      </c>
      <c r="DE31" s="594"/>
      <c r="DF31" s="594"/>
      <c r="DG31" s="594"/>
      <c r="DH31" s="594"/>
      <c r="DI31" s="594"/>
      <c r="DJ31" s="594"/>
      <c r="DK31" s="595"/>
      <c r="DL31" s="573">
        <v>99572</v>
      </c>
      <c r="DM31" s="594"/>
      <c r="DN31" s="594"/>
      <c r="DO31" s="594"/>
      <c r="DP31" s="594"/>
      <c r="DQ31" s="594"/>
      <c r="DR31" s="594"/>
      <c r="DS31" s="594"/>
      <c r="DT31" s="594"/>
      <c r="DU31" s="594"/>
      <c r="DV31" s="595"/>
      <c r="DW31" s="570">
        <v>0.5</v>
      </c>
      <c r="DX31" s="596"/>
      <c r="DY31" s="596"/>
      <c r="DZ31" s="596"/>
      <c r="EA31" s="596"/>
      <c r="EB31" s="596"/>
      <c r="EC31" s="598"/>
    </row>
    <row r="32" spans="2:133" ht="11.3" customHeight="1" x14ac:dyDescent="0.2">
      <c r="B32" s="568" t="s">
        <v>395</v>
      </c>
      <c r="C32" s="457"/>
      <c r="D32" s="457"/>
      <c r="E32" s="457"/>
      <c r="F32" s="457"/>
      <c r="G32" s="457"/>
      <c r="H32" s="457"/>
      <c r="I32" s="457"/>
      <c r="J32" s="457"/>
      <c r="K32" s="457"/>
      <c r="L32" s="457"/>
      <c r="M32" s="457"/>
      <c r="N32" s="457"/>
      <c r="O32" s="457"/>
      <c r="P32" s="457"/>
      <c r="Q32" s="569"/>
      <c r="R32" s="563">
        <v>2006420</v>
      </c>
      <c r="S32" s="342"/>
      <c r="T32" s="342"/>
      <c r="U32" s="342"/>
      <c r="V32" s="342"/>
      <c r="W32" s="342"/>
      <c r="X32" s="342"/>
      <c r="Y32" s="564"/>
      <c r="Z32" s="565">
        <v>5.0999999999999996</v>
      </c>
      <c r="AA32" s="565"/>
      <c r="AB32" s="565"/>
      <c r="AC32" s="565"/>
      <c r="AD32" s="566" t="s">
        <v>197</v>
      </c>
      <c r="AE32" s="566"/>
      <c r="AF32" s="566"/>
      <c r="AG32" s="566"/>
      <c r="AH32" s="566"/>
      <c r="AI32" s="566"/>
      <c r="AJ32" s="566"/>
      <c r="AK32" s="566"/>
      <c r="AL32" s="570" t="s">
        <v>197</v>
      </c>
      <c r="AM32" s="348"/>
      <c r="AN32" s="348"/>
      <c r="AO32" s="571"/>
      <c r="AP32" s="645"/>
      <c r="AQ32" s="504"/>
      <c r="AR32" s="504"/>
      <c r="AS32" s="504"/>
      <c r="AT32" s="647"/>
      <c r="AU32" s="1" t="s">
        <v>249</v>
      </c>
      <c r="AX32" s="568" t="s">
        <v>373</v>
      </c>
      <c r="AY32" s="457"/>
      <c r="AZ32" s="457"/>
      <c r="BA32" s="457"/>
      <c r="BB32" s="457"/>
      <c r="BC32" s="457"/>
      <c r="BD32" s="457"/>
      <c r="BE32" s="457"/>
      <c r="BF32" s="569"/>
      <c r="BG32" s="604">
        <v>99.5</v>
      </c>
      <c r="BH32" s="594"/>
      <c r="BI32" s="594"/>
      <c r="BJ32" s="594"/>
      <c r="BK32" s="594"/>
      <c r="BL32" s="594"/>
      <c r="BM32" s="348">
        <v>97.7</v>
      </c>
      <c r="BN32" s="594"/>
      <c r="BO32" s="594"/>
      <c r="BP32" s="594"/>
      <c r="BQ32" s="605"/>
      <c r="BR32" s="604">
        <v>99.5</v>
      </c>
      <c r="BS32" s="594"/>
      <c r="BT32" s="594"/>
      <c r="BU32" s="594"/>
      <c r="BV32" s="594"/>
      <c r="BW32" s="594"/>
      <c r="BX32" s="348">
        <v>97.7</v>
      </c>
      <c r="BY32" s="594"/>
      <c r="BZ32" s="594"/>
      <c r="CA32" s="594"/>
      <c r="CB32" s="605"/>
      <c r="CD32" s="545"/>
      <c r="CE32" s="547"/>
      <c r="CF32" s="568" t="s">
        <v>397</v>
      </c>
      <c r="CG32" s="457"/>
      <c r="CH32" s="457"/>
      <c r="CI32" s="457"/>
      <c r="CJ32" s="457"/>
      <c r="CK32" s="457"/>
      <c r="CL32" s="457"/>
      <c r="CM32" s="457"/>
      <c r="CN32" s="457"/>
      <c r="CO32" s="457"/>
      <c r="CP32" s="457"/>
      <c r="CQ32" s="569"/>
      <c r="CR32" s="563">
        <v>86</v>
      </c>
      <c r="CS32" s="342"/>
      <c r="CT32" s="342"/>
      <c r="CU32" s="342"/>
      <c r="CV32" s="342"/>
      <c r="CW32" s="342"/>
      <c r="CX32" s="342"/>
      <c r="CY32" s="564"/>
      <c r="CZ32" s="570">
        <v>0</v>
      </c>
      <c r="DA32" s="596"/>
      <c r="DB32" s="596"/>
      <c r="DC32" s="597"/>
      <c r="DD32" s="573">
        <v>86</v>
      </c>
      <c r="DE32" s="342"/>
      <c r="DF32" s="342"/>
      <c r="DG32" s="342"/>
      <c r="DH32" s="342"/>
      <c r="DI32" s="342"/>
      <c r="DJ32" s="342"/>
      <c r="DK32" s="564"/>
      <c r="DL32" s="573">
        <v>86</v>
      </c>
      <c r="DM32" s="342"/>
      <c r="DN32" s="342"/>
      <c r="DO32" s="342"/>
      <c r="DP32" s="342"/>
      <c r="DQ32" s="342"/>
      <c r="DR32" s="342"/>
      <c r="DS32" s="342"/>
      <c r="DT32" s="342"/>
      <c r="DU32" s="342"/>
      <c r="DV32" s="564"/>
      <c r="DW32" s="570">
        <v>0</v>
      </c>
      <c r="DX32" s="596"/>
      <c r="DY32" s="596"/>
      <c r="DZ32" s="596"/>
      <c r="EA32" s="596"/>
      <c r="EB32" s="596"/>
      <c r="EC32" s="598"/>
    </row>
    <row r="33" spans="2:133" ht="11.3" customHeight="1" x14ac:dyDescent="0.2">
      <c r="B33" s="568" t="s">
        <v>235</v>
      </c>
      <c r="C33" s="457"/>
      <c r="D33" s="457"/>
      <c r="E33" s="457"/>
      <c r="F33" s="457"/>
      <c r="G33" s="457"/>
      <c r="H33" s="457"/>
      <c r="I33" s="457"/>
      <c r="J33" s="457"/>
      <c r="K33" s="457"/>
      <c r="L33" s="457"/>
      <c r="M33" s="457"/>
      <c r="N33" s="457"/>
      <c r="O33" s="457"/>
      <c r="P33" s="457"/>
      <c r="Q33" s="569"/>
      <c r="R33" s="563">
        <v>313200</v>
      </c>
      <c r="S33" s="342"/>
      <c r="T33" s="342"/>
      <c r="U33" s="342"/>
      <c r="V33" s="342"/>
      <c r="W33" s="342"/>
      <c r="X33" s="342"/>
      <c r="Y33" s="564"/>
      <c r="Z33" s="565">
        <v>0.8</v>
      </c>
      <c r="AA33" s="565"/>
      <c r="AB33" s="565"/>
      <c r="AC33" s="565"/>
      <c r="AD33" s="566">
        <v>39887</v>
      </c>
      <c r="AE33" s="566"/>
      <c r="AF33" s="566"/>
      <c r="AG33" s="566"/>
      <c r="AH33" s="566"/>
      <c r="AI33" s="566"/>
      <c r="AJ33" s="566"/>
      <c r="AK33" s="566"/>
      <c r="AL33" s="570">
        <v>0.2</v>
      </c>
      <c r="AM33" s="348"/>
      <c r="AN33" s="348"/>
      <c r="AO33" s="571"/>
      <c r="AP33" s="520"/>
      <c r="AQ33" s="521"/>
      <c r="AR33" s="521"/>
      <c r="AS33" s="521"/>
      <c r="AT33" s="648"/>
      <c r="AU33" s="43"/>
      <c r="AV33" s="43"/>
      <c r="AW33" s="43"/>
      <c r="AX33" s="581" t="s">
        <v>158</v>
      </c>
      <c r="AY33" s="582"/>
      <c r="AZ33" s="582"/>
      <c r="BA33" s="582"/>
      <c r="BB33" s="582"/>
      <c r="BC33" s="582"/>
      <c r="BD33" s="582"/>
      <c r="BE33" s="582"/>
      <c r="BF33" s="583"/>
      <c r="BG33" s="606">
        <v>99</v>
      </c>
      <c r="BH33" s="607"/>
      <c r="BI33" s="607"/>
      <c r="BJ33" s="607"/>
      <c r="BK33" s="607"/>
      <c r="BL33" s="607"/>
      <c r="BM33" s="608">
        <v>94.9</v>
      </c>
      <c r="BN33" s="607"/>
      <c r="BO33" s="607"/>
      <c r="BP33" s="607"/>
      <c r="BQ33" s="609"/>
      <c r="BR33" s="606">
        <v>99.2</v>
      </c>
      <c r="BS33" s="607"/>
      <c r="BT33" s="607"/>
      <c r="BU33" s="607"/>
      <c r="BV33" s="607"/>
      <c r="BW33" s="607"/>
      <c r="BX33" s="608">
        <v>95.1</v>
      </c>
      <c r="BY33" s="607"/>
      <c r="BZ33" s="607"/>
      <c r="CA33" s="607"/>
      <c r="CB33" s="609"/>
      <c r="CD33" s="568" t="s">
        <v>398</v>
      </c>
      <c r="CE33" s="457"/>
      <c r="CF33" s="457"/>
      <c r="CG33" s="457"/>
      <c r="CH33" s="457"/>
      <c r="CI33" s="457"/>
      <c r="CJ33" s="457"/>
      <c r="CK33" s="457"/>
      <c r="CL33" s="457"/>
      <c r="CM33" s="457"/>
      <c r="CN33" s="457"/>
      <c r="CO33" s="457"/>
      <c r="CP33" s="457"/>
      <c r="CQ33" s="569"/>
      <c r="CR33" s="563">
        <v>17929755</v>
      </c>
      <c r="CS33" s="594"/>
      <c r="CT33" s="594"/>
      <c r="CU33" s="594"/>
      <c r="CV33" s="594"/>
      <c r="CW33" s="594"/>
      <c r="CX33" s="594"/>
      <c r="CY33" s="595"/>
      <c r="CZ33" s="570">
        <v>49.6</v>
      </c>
      <c r="DA33" s="596"/>
      <c r="DB33" s="596"/>
      <c r="DC33" s="597"/>
      <c r="DD33" s="573">
        <v>13965702</v>
      </c>
      <c r="DE33" s="594"/>
      <c r="DF33" s="594"/>
      <c r="DG33" s="594"/>
      <c r="DH33" s="594"/>
      <c r="DI33" s="594"/>
      <c r="DJ33" s="594"/>
      <c r="DK33" s="595"/>
      <c r="DL33" s="573">
        <v>10473335</v>
      </c>
      <c r="DM33" s="594"/>
      <c r="DN33" s="594"/>
      <c r="DO33" s="594"/>
      <c r="DP33" s="594"/>
      <c r="DQ33" s="594"/>
      <c r="DR33" s="594"/>
      <c r="DS33" s="594"/>
      <c r="DT33" s="594"/>
      <c r="DU33" s="594"/>
      <c r="DV33" s="595"/>
      <c r="DW33" s="570">
        <v>47.8</v>
      </c>
      <c r="DX33" s="596"/>
      <c r="DY33" s="596"/>
      <c r="DZ33" s="596"/>
      <c r="EA33" s="596"/>
      <c r="EB33" s="596"/>
      <c r="EC33" s="598"/>
    </row>
    <row r="34" spans="2:133" ht="11.3" customHeight="1" x14ac:dyDescent="0.2">
      <c r="B34" s="568" t="s">
        <v>143</v>
      </c>
      <c r="C34" s="457"/>
      <c r="D34" s="457"/>
      <c r="E34" s="457"/>
      <c r="F34" s="457"/>
      <c r="G34" s="457"/>
      <c r="H34" s="457"/>
      <c r="I34" s="457"/>
      <c r="J34" s="457"/>
      <c r="K34" s="457"/>
      <c r="L34" s="457"/>
      <c r="M34" s="457"/>
      <c r="N34" s="457"/>
      <c r="O34" s="457"/>
      <c r="P34" s="457"/>
      <c r="Q34" s="569"/>
      <c r="R34" s="563">
        <v>613266</v>
      </c>
      <c r="S34" s="342"/>
      <c r="T34" s="342"/>
      <c r="U34" s="342"/>
      <c r="V34" s="342"/>
      <c r="W34" s="342"/>
      <c r="X34" s="342"/>
      <c r="Y34" s="564"/>
      <c r="Z34" s="565">
        <v>1.6</v>
      </c>
      <c r="AA34" s="565"/>
      <c r="AB34" s="565"/>
      <c r="AC34" s="565"/>
      <c r="AD34" s="566" t="s">
        <v>197</v>
      </c>
      <c r="AE34" s="566"/>
      <c r="AF34" s="566"/>
      <c r="AG34" s="566"/>
      <c r="AH34" s="566"/>
      <c r="AI34" s="566"/>
      <c r="AJ34" s="566"/>
      <c r="AK34" s="566"/>
      <c r="AL34" s="570" t="s">
        <v>197</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401</v>
      </c>
      <c r="CE34" s="457"/>
      <c r="CF34" s="457"/>
      <c r="CG34" s="457"/>
      <c r="CH34" s="457"/>
      <c r="CI34" s="457"/>
      <c r="CJ34" s="457"/>
      <c r="CK34" s="457"/>
      <c r="CL34" s="457"/>
      <c r="CM34" s="457"/>
      <c r="CN34" s="457"/>
      <c r="CO34" s="457"/>
      <c r="CP34" s="457"/>
      <c r="CQ34" s="569"/>
      <c r="CR34" s="563">
        <v>5162898</v>
      </c>
      <c r="CS34" s="342"/>
      <c r="CT34" s="342"/>
      <c r="CU34" s="342"/>
      <c r="CV34" s="342"/>
      <c r="CW34" s="342"/>
      <c r="CX34" s="342"/>
      <c r="CY34" s="564"/>
      <c r="CZ34" s="570">
        <v>14.3</v>
      </c>
      <c r="DA34" s="596"/>
      <c r="DB34" s="596"/>
      <c r="DC34" s="597"/>
      <c r="DD34" s="573">
        <v>3761940</v>
      </c>
      <c r="DE34" s="342"/>
      <c r="DF34" s="342"/>
      <c r="DG34" s="342"/>
      <c r="DH34" s="342"/>
      <c r="DI34" s="342"/>
      <c r="DJ34" s="342"/>
      <c r="DK34" s="564"/>
      <c r="DL34" s="573">
        <v>3192450</v>
      </c>
      <c r="DM34" s="342"/>
      <c r="DN34" s="342"/>
      <c r="DO34" s="342"/>
      <c r="DP34" s="342"/>
      <c r="DQ34" s="342"/>
      <c r="DR34" s="342"/>
      <c r="DS34" s="342"/>
      <c r="DT34" s="342"/>
      <c r="DU34" s="342"/>
      <c r="DV34" s="564"/>
      <c r="DW34" s="570">
        <v>14.6</v>
      </c>
      <c r="DX34" s="596"/>
      <c r="DY34" s="596"/>
      <c r="DZ34" s="596"/>
      <c r="EA34" s="596"/>
      <c r="EB34" s="596"/>
      <c r="EC34" s="598"/>
    </row>
    <row r="35" spans="2:133" ht="11.3" customHeight="1" x14ac:dyDescent="0.2">
      <c r="B35" s="568" t="s">
        <v>403</v>
      </c>
      <c r="C35" s="457"/>
      <c r="D35" s="457"/>
      <c r="E35" s="457"/>
      <c r="F35" s="457"/>
      <c r="G35" s="457"/>
      <c r="H35" s="457"/>
      <c r="I35" s="457"/>
      <c r="J35" s="457"/>
      <c r="K35" s="457"/>
      <c r="L35" s="457"/>
      <c r="M35" s="457"/>
      <c r="N35" s="457"/>
      <c r="O35" s="457"/>
      <c r="P35" s="457"/>
      <c r="Q35" s="569"/>
      <c r="R35" s="563">
        <v>2117523</v>
      </c>
      <c r="S35" s="342"/>
      <c r="T35" s="342"/>
      <c r="U35" s="342"/>
      <c r="V35" s="342"/>
      <c r="W35" s="342"/>
      <c r="X35" s="342"/>
      <c r="Y35" s="564"/>
      <c r="Z35" s="565">
        <v>5.4</v>
      </c>
      <c r="AA35" s="565"/>
      <c r="AB35" s="565"/>
      <c r="AC35" s="565"/>
      <c r="AD35" s="566" t="s">
        <v>197</v>
      </c>
      <c r="AE35" s="566"/>
      <c r="AF35" s="566"/>
      <c r="AG35" s="566"/>
      <c r="AH35" s="566"/>
      <c r="AI35" s="566"/>
      <c r="AJ35" s="566"/>
      <c r="AK35" s="566"/>
      <c r="AL35" s="570" t="s">
        <v>197</v>
      </c>
      <c r="AM35" s="348"/>
      <c r="AN35" s="348"/>
      <c r="AO35" s="571"/>
      <c r="AP35" s="16"/>
      <c r="AQ35" s="336" t="s">
        <v>404</v>
      </c>
      <c r="AR35" s="337"/>
      <c r="AS35" s="337"/>
      <c r="AT35" s="337"/>
      <c r="AU35" s="337"/>
      <c r="AV35" s="337"/>
      <c r="AW35" s="337"/>
      <c r="AX35" s="337"/>
      <c r="AY35" s="337"/>
      <c r="AZ35" s="337"/>
      <c r="BA35" s="337"/>
      <c r="BB35" s="337"/>
      <c r="BC35" s="337"/>
      <c r="BD35" s="337"/>
      <c r="BE35" s="337"/>
      <c r="BF35" s="379"/>
      <c r="BG35" s="336" t="s">
        <v>206</v>
      </c>
      <c r="BH35" s="337"/>
      <c r="BI35" s="337"/>
      <c r="BJ35" s="337"/>
      <c r="BK35" s="337"/>
      <c r="BL35" s="337"/>
      <c r="BM35" s="337"/>
      <c r="BN35" s="337"/>
      <c r="BO35" s="337"/>
      <c r="BP35" s="337"/>
      <c r="BQ35" s="337"/>
      <c r="BR35" s="337"/>
      <c r="BS35" s="337"/>
      <c r="BT35" s="337"/>
      <c r="BU35" s="337"/>
      <c r="BV35" s="337"/>
      <c r="BW35" s="337"/>
      <c r="BX35" s="337"/>
      <c r="BY35" s="337"/>
      <c r="BZ35" s="337"/>
      <c r="CA35" s="337"/>
      <c r="CB35" s="379"/>
      <c r="CD35" s="568" t="s">
        <v>405</v>
      </c>
      <c r="CE35" s="457"/>
      <c r="CF35" s="457"/>
      <c r="CG35" s="457"/>
      <c r="CH35" s="457"/>
      <c r="CI35" s="457"/>
      <c r="CJ35" s="457"/>
      <c r="CK35" s="457"/>
      <c r="CL35" s="457"/>
      <c r="CM35" s="457"/>
      <c r="CN35" s="457"/>
      <c r="CO35" s="457"/>
      <c r="CP35" s="457"/>
      <c r="CQ35" s="569"/>
      <c r="CR35" s="563">
        <v>1833655</v>
      </c>
      <c r="CS35" s="594"/>
      <c r="CT35" s="594"/>
      <c r="CU35" s="594"/>
      <c r="CV35" s="594"/>
      <c r="CW35" s="594"/>
      <c r="CX35" s="594"/>
      <c r="CY35" s="595"/>
      <c r="CZ35" s="570">
        <v>5.0999999999999996</v>
      </c>
      <c r="DA35" s="596"/>
      <c r="DB35" s="596"/>
      <c r="DC35" s="597"/>
      <c r="DD35" s="573">
        <v>1313372</v>
      </c>
      <c r="DE35" s="594"/>
      <c r="DF35" s="594"/>
      <c r="DG35" s="594"/>
      <c r="DH35" s="594"/>
      <c r="DI35" s="594"/>
      <c r="DJ35" s="594"/>
      <c r="DK35" s="595"/>
      <c r="DL35" s="573">
        <v>1312546</v>
      </c>
      <c r="DM35" s="594"/>
      <c r="DN35" s="594"/>
      <c r="DO35" s="594"/>
      <c r="DP35" s="594"/>
      <c r="DQ35" s="594"/>
      <c r="DR35" s="594"/>
      <c r="DS35" s="594"/>
      <c r="DT35" s="594"/>
      <c r="DU35" s="594"/>
      <c r="DV35" s="595"/>
      <c r="DW35" s="570">
        <v>6</v>
      </c>
      <c r="DX35" s="596"/>
      <c r="DY35" s="596"/>
      <c r="DZ35" s="596"/>
      <c r="EA35" s="596"/>
      <c r="EB35" s="596"/>
      <c r="EC35" s="598"/>
    </row>
    <row r="36" spans="2:133" ht="11.3" customHeight="1" x14ac:dyDescent="0.2">
      <c r="B36" s="568" t="s">
        <v>374</v>
      </c>
      <c r="C36" s="457"/>
      <c r="D36" s="457"/>
      <c r="E36" s="457"/>
      <c r="F36" s="457"/>
      <c r="G36" s="457"/>
      <c r="H36" s="457"/>
      <c r="I36" s="457"/>
      <c r="J36" s="457"/>
      <c r="K36" s="457"/>
      <c r="L36" s="457"/>
      <c r="M36" s="457"/>
      <c r="N36" s="457"/>
      <c r="O36" s="457"/>
      <c r="P36" s="457"/>
      <c r="Q36" s="569"/>
      <c r="R36" s="563">
        <v>2486238</v>
      </c>
      <c r="S36" s="342"/>
      <c r="T36" s="342"/>
      <c r="U36" s="342"/>
      <c r="V36" s="342"/>
      <c r="W36" s="342"/>
      <c r="X36" s="342"/>
      <c r="Y36" s="564"/>
      <c r="Z36" s="565">
        <v>6.3</v>
      </c>
      <c r="AA36" s="565"/>
      <c r="AB36" s="565"/>
      <c r="AC36" s="565"/>
      <c r="AD36" s="566" t="s">
        <v>197</v>
      </c>
      <c r="AE36" s="566"/>
      <c r="AF36" s="566"/>
      <c r="AG36" s="566"/>
      <c r="AH36" s="566"/>
      <c r="AI36" s="566"/>
      <c r="AJ36" s="566"/>
      <c r="AK36" s="566"/>
      <c r="AL36" s="570" t="s">
        <v>197</v>
      </c>
      <c r="AM36" s="348"/>
      <c r="AN36" s="348"/>
      <c r="AO36" s="571"/>
      <c r="AP36" s="16"/>
      <c r="AQ36" s="610" t="s">
        <v>389</v>
      </c>
      <c r="AR36" s="611"/>
      <c r="AS36" s="611"/>
      <c r="AT36" s="611"/>
      <c r="AU36" s="611"/>
      <c r="AV36" s="611"/>
      <c r="AW36" s="611"/>
      <c r="AX36" s="611"/>
      <c r="AY36" s="612"/>
      <c r="AZ36" s="555">
        <v>5541882</v>
      </c>
      <c r="BA36" s="556"/>
      <c r="BB36" s="556"/>
      <c r="BC36" s="556"/>
      <c r="BD36" s="556"/>
      <c r="BE36" s="556"/>
      <c r="BF36" s="613"/>
      <c r="BG36" s="552" t="s">
        <v>230</v>
      </c>
      <c r="BH36" s="553"/>
      <c r="BI36" s="553"/>
      <c r="BJ36" s="553"/>
      <c r="BK36" s="553"/>
      <c r="BL36" s="553"/>
      <c r="BM36" s="553"/>
      <c r="BN36" s="553"/>
      <c r="BO36" s="553"/>
      <c r="BP36" s="553"/>
      <c r="BQ36" s="553"/>
      <c r="BR36" s="553"/>
      <c r="BS36" s="553"/>
      <c r="BT36" s="553"/>
      <c r="BU36" s="554"/>
      <c r="BV36" s="555">
        <v>62298</v>
      </c>
      <c r="BW36" s="556"/>
      <c r="BX36" s="556"/>
      <c r="BY36" s="556"/>
      <c r="BZ36" s="556"/>
      <c r="CA36" s="556"/>
      <c r="CB36" s="613"/>
      <c r="CD36" s="568" t="s">
        <v>30</v>
      </c>
      <c r="CE36" s="457"/>
      <c r="CF36" s="457"/>
      <c r="CG36" s="457"/>
      <c r="CH36" s="457"/>
      <c r="CI36" s="457"/>
      <c r="CJ36" s="457"/>
      <c r="CK36" s="457"/>
      <c r="CL36" s="457"/>
      <c r="CM36" s="457"/>
      <c r="CN36" s="457"/>
      <c r="CO36" s="457"/>
      <c r="CP36" s="457"/>
      <c r="CQ36" s="569"/>
      <c r="CR36" s="563">
        <v>6008355</v>
      </c>
      <c r="CS36" s="342"/>
      <c r="CT36" s="342"/>
      <c r="CU36" s="342"/>
      <c r="CV36" s="342"/>
      <c r="CW36" s="342"/>
      <c r="CX36" s="342"/>
      <c r="CY36" s="564"/>
      <c r="CZ36" s="570">
        <v>16.600000000000001</v>
      </c>
      <c r="DA36" s="596"/>
      <c r="DB36" s="596"/>
      <c r="DC36" s="597"/>
      <c r="DD36" s="573">
        <v>5013528</v>
      </c>
      <c r="DE36" s="342"/>
      <c r="DF36" s="342"/>
      <c r="DG36" s="342"/>
      <c r="DH36" s="342"/>
      <c r="DI36" s="342"/>
      <c r="DJ36" s="342"/>
      <c r="DK36" s="564"/>
      <c r="DL36" s="573">
        <v>3897334</v>
      </c>
      <c r="DM36" s="342"/>
      <c r="DN36" s="342"/>
      <c r="DO36" s="342"/>
      <c r="DP36" s="342"/>
      <c r="DQ36" s="342"/>
      <c r="DR36" s="342"/>
      <c r="DS36" s="342"/>
      <c r="DT36" s="342"/>
      <c r="DU36" s="342"/>
      <c r="DV36" s="564"/>
      <c r="DW36" s="570">
        <v>17.8</v>
      </c>
      <c r="DX36" s="596"/>
      <c r="DY36" s="596"/>
      <c r="DZ36" s="596"/>
      <c r="EA36" s="596"/>
      <c r="EB36" s="596"/>
      <c r="EC36" s="598"/>
    </row>
    <row r="37" spans="2:133" ht="11.3" customHeight="1" x14ac:dyDescent="0.2">
      <c r="B37" s="568" t="s">
        <v>399</v>
      </c>
      <c r="C37" s="457"/>
      <c r="D37" s="457"/>
      <c r="E37" s="457"/>
      <c r="F37" s="457"/>
      <c r="G37" s="457"/>
      <c r="H37" s="457"/>
      <c r="I37" s="457"/>
      <c r="J37" s="457"/>
      <c r="K37" s="457"/>
      <c r="L37" s="457"/>
      <c r="M37" s="457"/>
      <c r="N37" s="457"/>
      <c r="O37" s="457"/>
      <c r="P37" s="457"/>
      <c r="Q37" s="569"/>
      <c r="R37" s="563">
        <v>993853</v>
      </c>
      <c r="S37" s="342"/>
      <c r="T37" s="342"/>
      <c r="U37" s="342"/>
      <c r="V37" s="342"/>
      <c r="W37" s="342"/>
      <c r="X37" s="342"/>
      <c r="Y37" s="564"/>
      <c r="Z37" s="565">
        <v>2.5</v>
      </c>
      <c r="AA37" s="565"/>
      <c r="AB37" s="565"/>
      <c r="AC37" s="565"/>
      <c r="AD37" s="566">
        <v>1093</v>
      </c>
      <c r="AE37" s="566"/>
      <c r="AF37" s="566"/>
      <c r="AG37" s="566"/>
      <c r="AH37" s="566"/>
      <c r="AI37" s="566"/>
      <c r="AJ37" s="566"/>
      <c r="AK37" s="566"/>
      <c r="AL37" s="570">
        <v>0</v>
      </c>
      <c r="AM37" s="348"/>
      <c r="AN37" s="348"/>
      <c r="AO37" s="571"/>
      <c r="AQ37" s="614" t="s">
        <v>408</v>
      </c>
      <c r="AR37" s="345"/>
      <c r="AS37" s="345"/>
      <c r="AT37" s="345"/>
      <c r="AU37" s="345"/>
      <c r="AV37" s="345"/>
      <c r="AW37" s="345"/>
      <c r="AX37" s="345"/>
      <c r="AY37" s="615"/>
      <c r="AZ37" s="563">
        <v>1354570</v>
      </c>
      <c r="BA37" s="342"/>
      <c r="BB37" s="342"/>
      <c r="BC37" s="342"/>
      <c r="BD37" s="594"/>
      <c r="BE37" s="594"/>
      <c r="BF37" s="605"/>
      <c r="BG37" s="568" t="s">
        <v>410</v>
      </c>
      <c r="BH37" s="457"/>
      <c r="BI37" s="457"/>
      <c r="BJ37" s="457"/>
      <c r="BK37" s="457"/>
      <c r="BL37" s="457"/>
      <c r="BM37" s="457"/>
      <c r="BN37" s="457"/>
      <c r="BO37" s="457"/>
      <c r="BP37" s="457"/>
      <c r="BQ37" s="457"/>
      <c r="BR37" s="457"/>
      <c r="BS37" s="457"/>
      <c r="BT37" s="457"/>
      <c r="BU37" s="569"/>
      <c r="BV37" s="563">
        <v>35521</v>
      </c>
      <c r="BW37" s="342"/>
      <c r="BX37" s="342"/>
      <c r="BY37" s="342"/>
      <c r="BZ37" s="342"/>
      <c r="CA37" s="342"/>
      <c r="CB37" s="574"/>
      <c r="CD37" s="568" t="s">
        <v>156</v>
      </c>
      <c r="CE37" s="457"/>
      <c r="CF37" s="457"/>
      <c r="CG37" s="457"/>
      <c r="CH37" s="457"/>
      <c r="CI37" s="457"/>
      <c r="CJ37" s="457"/>
      <c r="CK37" s="457"/>
      <c r="CL37" s="457"/>
      <c r="CM37" s="457"/>
      <c r="CN37" s="457"/>
      <c r="CO37" s="457"/>
      <c r="CP37" s="457"/>
      <c r="CQ37" s="569"/>
      <c r="CR37" s="563">
        <v>1543586</v>
      </c>
      <c r="CS37" s="594"/>
      <c r="CT37" s="594"/>
      <c r="CU37" s="594"/>
      <c r="CV37" s="594"/>
      <c r="CW37" s="594"/>
      <c r="CX37" s="594"/>
      <c r="CY37" s="595"/>
      <c r="CZ37" s="570">
        <v>4.3</v>
      </c>
      <c r="DA37" s="596"/>
      <c r="DB37" s="596"/>
      <c r="DC37" s="597"/>
      <c r="DD37" s="573">
        <v>1534412</v>
      </c>
      <c r="DE37" s="594"/>
      <c r="DF37" s="594"/>
      <c r="DG37" s="594"/>
      <c r="DH37" s="594"/>
      <c r="DI37" s="594"/>
      <c r="DJ37" s="594"/>
      <c r="DK37" s="595"/>
      <c r="DL37" s="573">
        <v>1401776</v>
      </c>
      <c r="DM37" s="594"/>
      <c r="DN37" s="594"/>
      <c r="DO37" s="594"/>
      <c r="DP37" s="594"/>
      <c r="DQ37" s="594"/>
      <c r="DR37" s="594"/>
      <c r="DS37" s="594"/>
      <c r="DT37" s="594"/>
      <c r="DU37" s="594"/>
      <c r="DV37" s="595"/>
      <c r="DW37" s="570">
        <v>6.4</v>
      </c>
      <c r="DX37" s="596"/>
      <c r="DY37" s="596"/>
      <c r="DZ37" s="596"/>
      <c r="EA37" s="596"/>
      <c r="EB37" s="596"/>
      <c r="EC37" s="598"/>
    </row>
    <row r="38" spans="2:133" ht="11.3" customHeight="1" x14ac:dyDescent="0.2">
      <c r="B38" s="568" t="s">
        <v>411</v>
      </c>
      <c r="C38" s="457"/>
      <c r="D38" s="457"/>
      <c r="E38" s="457"/>
      <c r="F38" s="457"/>
      <c r="G38" s="457"/>
      <c r="H38" s="457"/>
      <c r="I38" s="457"/>
      <c r="J38" s="457"/>
      <c r="K38" s="457"/>
      <c r="L38" s="457"/>
      <c r="M38" s="457"/>
      <c r="N38" s="457"/>
      <c r="O38" s="457"/>
      <c r="P38" s="457"/>
      <c r="Q38" s="569"/>
      <c r="R38" s="563">
        <v>2248300</v>
      </c>
      <c r="S38" s="342"/>
      <c r="T38" s="342"/>
      <c r="U38" s="342"/>
      <c r="V38" s="342"/>
      <c r="W38" s="342"/>
      <c r="X38" s="342"/>
      <c r="Y38" s="564"/>
      <c r="Z38" s="565">
        <v>5.7</v>
      </c>
      <c r="AA38" s="565"/>
      <c r="AB38" s="565"/>
      <c r="AC38" s="565"/>
      <c r="AD38" s="566" t="s">
        <v>197</v>
      </c>
      <c r="AE38" s="566"/>
      <c r="AF38" s="566"/>
      <c r="AG38" s="566"/>
      <c r="AH38" s="566"/>
      <c r="AI38" s="566"/>
      <c r="AJ38" s="566"/>
      <c r="AK38" s="566"/>
      <c r="AL38" s="570" t="s">
        <v>197</v>
      </c>
      <c r="AM38" s="348"/>
      <c r="AN38" s="348"/>
      <c r="AO38" s="571"/>
      <c r="AQ38" s="614" t="s">
        <v>412</v>
      </c>
      <c r="AR38" s="345"/>
      <c r="AS38" s="345"/>
      <c r="AT38" s="345"/>
      <c r="AU38" s="345"/>
      <c r="AV38" s="345"/>
      <c r="AW38" s="345"/>
      <c r="AX38" s="345"/>
      <c r="AY38" s="615"/>
      <c r="AZ38" s="563">
        <v>1172334</v>
      </c>
      <c r="BA38" s="342"/>
      <c r="BB38" s="342"/>
      <c r="BC38" s="342"/>
      <c r="BD38" s="594"/>
      <c r="BE38" s="594"/>
      <c r="BF38" s="605"/>
      <c r="BG38" s="568" t="s">
        <v>416</v>
      </c>
      <c r="BH38" s="457"/>
      <c r="BI38" s="457"/>
      <c r="BJ38" s="457"/>
      <c r="BK38" s="457"/>
      <c r="BL38" s="457"/>
      <c r="BM38" s="457"/>
      <c r="BN38" s="457"/>
      <c r="BO38" s="457"/>
      <c r="BP38" s="457"/>
      <c r="BQ38" s="457"/>
      <c r="BR38" s="457"/>
      <c r="BS38" s="457"/>
      <c r="BT38" s="457"/>
      <c r="BU38" s="569"/>
      <c r="BV38" s="563">
        <v>5574</v>
      </c>
      <c r="BW38" s="342"/>
      <c r="BX38" s="342"/>
      <c r="BY38" s="342"/>
      <c r="BZ38" s="342"/>
      <c r="CA38" s="342"/>
      <c r="CB38" s="574"/>
      <c r="CD38" s="568" t="s">
        <v>417</v>
      </c>
      <c r="CE38" s="457"/>
      <c r="CF38" s="457"/>
      <c r="CG38" s="457"/>
      <c r="CH38" s="457"/>
      <c r="CI38" s="457"/>
      <c r="CJ38" s="457"/>
      <c r="CK38" s="457"/>
      <c r="CL38" s="457"/>
      <c r="CM38" s="457"/>
      <c r="CN38" s="457"/>
      <c r="CO38" s="457"/>
      <c r="CP38" s="457"/>
      <c r="CQ38" s="569"/>
      <c r="CR38" s="563">
        <v>2708686</v>
      </c>
      <c r="CS38" s="342"/>
      <c r="CT38" s="342"/>
      <c r="CU38" s="342"/>
      <c r="CV38" s="342"/>
      <c r="CW38" s="342"/>
      <c r="CX38" s="342"/>
      <c r="CY38" s="564"/>
      <c r="CZ38" s="570">
        <v>7.5</v>
      </c>
      <c r="DA38" s="596"/>
      <c r="DB38" s="596"/>
      <c r="DC38" s="597"/>
      <c r="DD38" s="573">
        <v>2412467</v>
      </c>
      <c r="DE38" s="342"/>
      <c r="DF38" s="342"/>
      <c r="DG38" s="342"/>
      <c r="DH38" s="342"/>
      <c r="DI38" s="342"/>
      <c r="DJ38" s="342"/>
      <c r="DK38" s="564"/>
      <c r="DL38" s="573">
        <v>2059905</v>
      </c>
      <c r="DM38" s="342"/>
      <c r="DN38" s="342"/>
      <c r="DO38" s="342"/>
      <c r="DP38" s="342"/>
      <c r="DQ38" s="342"/>
      <c r="DR38" s="342"/>
      <c r="DS38" s="342"/>
      <c r="DT38" s="342"/>
      <c r="DU38" s="342"/>
      <c r="DV38" s="564"/>
      <c r="DW38" s="570">
        <v>9.4</v>
      </c>
      <c r="DX38" s="596"/>
      <c r="DY38" s="596"/>
      <c r="DZ38" s="596"/>
      <c r="EA38" s="596"/>
      <c r="EB38" s="596"/>
      <c r="EC38" s="598"/>
    </row>
    <row r="39" spans="2:133" ht="11.3" customHeight="1" x14ac:dyDescent="0.2">
      <c r="B39" s="568" t="s">
        <v>418</v>
      </c>
      <c r="C39" s="457"/>
      <c r="D39" s="457"/>
      <c r="E39" s="457"/>
      <c r="F39" s="457"/>
      <c r="G39" s="457"/>
      <c r="H39" s="457"/>
      <c r="I39" s="457"/>
      <c r="J39" s="457"/>
      <c r="K39" s="457"/>
      <c r="L39" s="457"/>
      <c r="M39" s="457"/>
      <c r="N39" s="457"/>
      <c r="O39" s="457"/>
      <c r="P39" s="457"/>
      <c r="Q39" s="569"/>
      <c r="R39" s="563" t="s">
        <v>197</v>
      </c>
      <c r="S39" s="342"/>
      <c r="T39" s="342"/>
      <c r="U39" s="342"/>
      <c r="V39" s="342"/>
      <c r="W39" s="342"/>
      <c r="X39" s="342"/>
      <c r="Y39" s="564"/>
      <c r="Z39" s="565" t="s">
        <v>197</v>
      </c>
      <c r="AA39" s="565"/>
      <c r="AB39" s="565"/>
      <c r="AC39" s="565"/>
      <c r="AD39" s="566" t="s">
        <v>197</v>
      </c>
      <c r="AE39" s="566"/>
      <c r="AF39" s="566"/>
      <c r="AG39" s="566"/>
      <c r="AH39" s="566"/>
      <c r="AI39" s="566"/>
      <c r="AJ39" s="566"/>
      <c r="AK39" s="566"/>
      <c r="AL39" s="570" t="s">
        <v>197</v>
      </c>
      <c r="AM39" s="348"/>
      <c r="AN39" s="348"/>
      <c r="AO39" s="571"/>
      <c r="AQ39" s="614" t="s">
        <v>306</v>
      </c>
      <c r="AR39" s="345"/>
      <c r="AS39" s="345"/>
      <c r="AT39" s="345"/>
      <c r="AU39" s="345"/>
      <c r="AV39" s="345"/>
      <c r="AW39" s="345"/>
      <c r="AX39" s="345"/>
      <c r="AY39" s="615"/>
      <c r="AZ39" s="563">
        <v>306292</v>
      </c>
      <c r="BA39" s="342"/>
      <c r="BB39" s="342"/>
      <c r="BC39" s="342"/>
      <c r="BD39" s="594"/>
      <c r="BE39" s="594"/>
      <c r="BF39" s="605"/>
      <c r="BG39" s="568" t="s">
        <v>336</v>
      </c>
      <c r="BH39" s="457"/>
      <c r="BI39" s="457"/>
      <c r="BJ39" s="457"/>
      <c r="BK39" s="457"/>
      <c r="BL39" s="457"/>
      <c r="BM39" s="457"/>
      <c r="BN39" s="457"/>
      <c r="BO39" s="457"/>
      <c r="BP39" s="457"/>
      <c r="BQ39" s="457"/>
      <c r="BR39" s="457"/>
      <c r="BS39" s="457"/>
      <c r="BT39" s="457"/>
      <c r="BU39" s="569"/>
      <c r="BV39" s="563">
        <v>8063</v>
      </c>
      <c r="BW39" s="342"/>
      <c r="BX39" s="342"/>
      <c r="BY39" s="342"/>
      <c r="BZ39" s="342"/>
      <c r="CA39" s="342"/>
      <c r="CB39" s="574"/>
      <c r="CD39" s="568" t="s">
        <v>422</v>
      </c>
      <c r="CE39" s="457"/>
      <c r="CF39" s="457"/>
      <c r="CG39" s="457"/>
      <c r="CH39" s="457"/>
      <c r="CI39" s="457"/>
      <c r="CJ39" s="457"/>
      <c r="CK39" s="457"/>
      <c r="CL39" s="457"/>
      <c r="CM39" s="457"/>
      <c r="CN39" s="457"/>
      <c r="CO39" s="457"/>
      <c r="CP39" s="457"/>
      <c r="CQ39" s="569"/>
      <c r="CR39" s="563">
        <v>1262979</v>
      </c>
      <c r="CS39" s="594"/>
      <c r="CT39" s="594"/>
      <c r="CU39" s="594"/>
      <c r="CV39" s="594"/>
      <c r="CW39" s="594"/>
      <c r="CX39" s="594"/>
      <c r="CY39" s="595"/>
      <c r="CZ39" s="570">
        <v>3.5</v>
      </c>
      <c r="DA39" s="596"/>
      <c r="DB39" s="596"/>
      <c r="DC39" s="597"/>
      <c r="DD39" s="573">
        <v>789313</v>
      </c>
      <c r="DE39" s="594"/>
      <c r="DF39" s="594"/>
      <c r="DG39" s="594"/>
      <c r="DH39" s="594"/>
      <c r="DI39" s="594"/>
      <c r="DJ39" s="594"/>
      <c r="DK39" s="595"/>
      <c r="DL39" s="573" t="s">
        <v>197</v>
      </c>
      <c r="DM39" s="594"/>
      <c r="DN39" s="594"/>
      <c r="DO39" s="594"/>
      <c r="DP39" s="594"/>
      <c r="DQ39" s="594"/>
      <c r="DR39" s="594"/>
      <c r="DS39" s="594"/>
      <c r="DT39" s="594"/>
      <c r="DU39" s="594"/>
      <c r="DV39" s="595"/>
      <c r="DW39" s="570" t="s">
        <v>197</v>
      </c>
      <c r="DX39" s="596"/>
      <c r="DY39" s="596"/>
      <c r="DZ39" s="596"/>
      <c r="EA39" s="596"/>
      <c r="EB39" s="596"/>
      <c r="EC39" s="598"/>
    </row>
    <row r="40" spans="2:133" ht="11.3" customHeight="1" x14ac:dyDescent="0.2">
      <c r="B40" s="568" t="s">
        <v>423</v>
      </c>
      <c r="C40" s="457"/>
      <c r="D40" s="457"/>
      <c r="E40" s="457"/>
      <c r="F40" s="457"/>
      <c r="G40" s="457"/>
      <c r="H40" s="457"/>
      <c r="I40" s="457"/>
      <c r="J40" s="457"/>
      <c r="K40" s="457"/>
      <c r="L40" s="457"/>
      <c r="M40" s="457"/>
      <c r="N40" s="457"/>
      <c r="O40" s="457"/>
      <c r="P40" s="457"/>
      <c r="Q40" s="569"/>
      <c r="R40" s="563">
        <v>50000</v>
      </c>
      <c r="S40" s="342"/>
      <c r="T40" s="342"/>
      <c r="U40" s="342"/>
      <c r="V40" s="342"/>
      <c r="W40" s="342"/>
      <c r="X40" s="342"/>
      <c r="Y40" s="564"/>
      <c r="Z40" s="565">
        <v>0.1</v>
      </c>
      <c r="AA40" s="565"/>
      <c r="AB40" s="565"/>
      <c r="AC40" s="565"/>
      <c r="AD40" s="566" t="s">
        <v>197</v>
      </c>
      <c r="AE40" s="566"/>
      <c r="AF40" s="566"/>
      <c r="AG40" s="566"/>
      <c r="AH40" s="566"/>
      <c r="AI40" s="566"/>
      <c r="AJ40" s="566"/>
      <c r="AK40" s="566"/>
      <c r="AL40" s="570" t="s">
        <v>197</v>
      </c>
      <c r="AM40" s="348"/>
      <c r="AN40" s="348"/>
      <c r="AO40" s="571"/>
      <c r="AQ40" s="614" t="s">
        <v>28</v>
      </c>
      <c r="AR40" s="345"/>
      <c r="AS40" s="345"/>
      <c r="AT40" s="345"/>
      <c r="AU40" s="345"/>
      <c r="AV40" s="345"/>
      <c r="AW40" s="345"/>
      <c r="AX40" s="345"/>
      <c r="AY40" s="615"/>
      <c r="AZ40" s="563">
        <v>200247</v>
      </c>
      <c r="BA40" s="342"/>
      <c r="BB40" s="342"/>
      <c r="BC40" s="342"/>
      <c r="BD40" s="594"/>
      <c r="BE40" s="594"/>
      <c r="BF40" s="605"/>
      <c r="BG40" s="645" t="s">
        <v>425</v>
      </c>
      <c r="BH40" s="504"/>
      <c r="BI40" s="504"/>
      <c r="BJ40" s="504"/>
      <c r="BK40" s="504"/>
      <c r="BL40" s="7"/>
      <c r="BM40" s="457" t="s">
        <v>426</v>
      </c>
      <c r="BN40" s="457"/>
      <c r="BO40" s="457"/>
      <c r="BP40" s="457"/>
      <c r="BQ40" s="457"/>
      <c r="BR40" s="457"/>
      <c r="BS40" s="457"/>
      <c r="BT40" s="457"/>
      <c r="BU40" s="569"/>
      <c r="BV40" s="563">
        <v>101</v>
      </c>
      <c r="BW40" s="342"/>
      <c r="BX40" s="342"/>
      <c r="BY40" s="342"/>
      <c r="BZ40" s="342"/>
      <c r="CA40" s="342"/>
      <c r="CB40" s="574"/>
      <c r="CD40" s="568" t="s">
        <v>369</v>
      </c>
      <c r="CE40" s="457"/>
      <c r="CF40" s="457"/>
      <c r="CG40" s="457"/>
      <c r="CH40" s="457"/>
      <c r="CI40" s="457"/>
      <c r="CJ40" s="457"/>
      <c r="CK40" s="457"/>
      <c r="CL40" s="457"/>
      <c r="CM40" s="457"/>
      <c r="CN40" s="457"/>
      <c r="CO40" s="457"/>
      <c r="CP40" s="457"/>
      <c r="CQ40" s="569"/>
      <c r="CR40" s="563">
        <v>953182</v>
      </c>
      <c r="CS40" s="342"/>
      <c r="CT40" s="342"/>
      <c r="CU40" s="342"/>
      <c r="CV40" s="342"/>
      <c r="CW40" s="342"/>
      <c r="CX40" s="342"/>
      <c r="CY40" s="564"/>
      <c r="CZ40" s="570">
        <v>2.6</v>
      </c>
      <c r="DA40" s="596"/>
      <c r="DB40" s="596"/>
      <c r="DC40" s="597"/>
      <c r="DD40" s="573">
        <v>675082</v>
      </c>
      <c r="DE40" s="342"/>
      <c r="DF40" s="342"/>
      <c r="DG40" s="342"/>
      <c r="DH40" s="342"/>
      <c r="DI40" s="342"/>
      <c r="DJ40" s="342"/>
      <c r="DK40" s="564"/>
      <c r="DL40" s="573">
        <v>11100</v>
      </c>
      <c r="DM40" s="342"/>
      <c r="DN40" s="342"/>
      <c r="DO40" s="342"/>
      <c r="DP40" s="342"/>
      <c r="DQ40" s="342"/>
      <c r="DR40" s="342"/>
      <c r="DS40" s="342"/>
      <c r="DT40" s="342"/>
      <c r="DU40" s="342"/>
      <c r="DV40" s="564"/>
      <c r="DW40" s="570">
        <v>0.1</v>
      </c>
      <c r="DX40" s="596"/>
      <c r="DY40" s="596"/>
      <c r="DZ40" s="596"/>
      <c r="EA40" s="596"/>
      <c r="EB40" s="596"/>
      <c r="EC40" s="598"/>
    </row>
    <row r="41" spans="2:133" ht="11.3" customHeight="1" x14ac:dyDescent="0.2">
      <c r="B41" s="581" t="s">
        <v>424</v>
      </c>
      <c r="C41" s="582"/>
      <c r="D41" s="582"/>
      <c r="E41" s="582"/>
      <c r="F41" s="582"/>
      <c r="G41" s="582"/>
      <c r="H41" s="582"/>
      <c r="I41" s="582"/>
      <c r="J41" s="582"/>
      <c r="K41" s="582"/>
      <c r="L41" s="582"/>
      <c r="M41" s="582"/>
      <c r="N41" s="582"/>
      <c r="O41" s="582"/>
      <c r="P41" s="582"/>
      <c r="Q41" s="583"/>
      <c r="R41" s="616">
        <v>39234311</v>
      </c>
      <c r="S41" s="617"/>
      <c r="T41" s="617"/>
      <c r="U41" s="617"/>
      <c r="V41" s="617"/>
      <c r="W41" s="617"/>
      <c r="X41" s="617"/>
      <c r="Y41" s="618"/>
      <c r="Z41" s="619">
        <v>100</v>
      </c>
      <c r="AA41" s="619"/>
      <c r="AB41" s="619"/>
      <c r="AC41" s="619"/>
      <c r="AD41" s="620">
        <v>21849412</v>
      </c>
      <c r="AE41" s="620"/>
      <c r="AF41" s="620"/>
      <c r="AG41" s="620"/>
      <c r="AH41" s="620"/>
      <c r="AI41" s="620"/>
      <c r="AJ41" s="620"/>
      <c r="AK41" s="620"/>
      <c r="AL41" s="621">
        <v>100</v>
      </c>
      <c r="AM41" s="608"/>
      <c r="AN41" s="608"/>
      <c r="AO41" s="622"/>
      <c r="AQ41" s="614" t="s">
        <v>427</v>
      </c>
      <c r="AR41" s="345"/>
      <c r="AS41" s="345"/>
      <c r="AT41" s="345"/>
      <c r="AU41" s="345"/>
      <c r="AV41" s="345"/>
      <c r="AW41" s="345"/>
      <c r="AX41" s="345"/>
      <c r="AY41" s="615"/>
      <c r="AZ41" s="563">
        <v>414860</v>
      </c>
      <c r="BA41" s="342"/>
      <c r="BB41" s="342"/>
      <c r="BC41" s="342"/>
      <c r="BD41" s="594"/>
      <c r="BE41" s="594"/>
      <c r="BF41" s="605"/>
      <c r="BG41" s="645"/>
      <c r="BH41" s="504"/>
      <c r="BI41" s="504"/>
      <c r="BJ41" s="504"/>
      <c r="BK41" s="504"/>
      <c r="BL41" s="7"/>
      <c r="BM41" s="457" t="s">
        <v>341</v>
      </c>
      <c r="BN41" s="457"/>
      <c r="BO41" s="457"/>
      <c r="BP41" s="457"/>
      <c r="BQ41" s="457"/>
      <c r="BR41" s="457"/>
      <c r="BS41" s="457"/>
      <c r="BT41" s="457"/>
      <c r="BU41" s="569"/>
      <c r="BV41" s="563">
        <v>1</v>
      </c>
      <c r="BW41" s="342"/>
      <c r="BX41" s="342"/>
      <c r="BY41" s="342"/>
      <c r="BZ41" s="342"/>
      <c r="CA41" s="342"/>
      <c r="CB41" s="574"/>
      <c r="CD41" s="568" t="s">
        <v>281</v>
      </c>
      <c r="CE41" s="457"/>
      <c r="CF41" s="457"/>
      <c r="CG41" s="457"/>
      <c r="CH41" s="457"/>
      <c r="CI41" s="457"/>
      <c r="CJ41" s="457"/>
      <c r="CK41" s="457"/>
      <c r="CL41" s="457"/>
      <c r="CM41" s="457"/>
      <c r="CN41" s="457"/>
      <c r="CO41" s="457"/>
      <c r="CP41" s="457"/>
      <c r="CQ41" s="569"/>
      <c r="CR41" s="563" t="s">
        <v>197</v>
      </c>
      <c r="CS41" s="594"/>
      <c r="CT41" s="594"/>
      <c r="CU41" s="594"/>
      <c r="CV41" s="594"/>
      <c r="CW41" s="594"/>
      <c r="CX41" s="594"/>
      <c r="CY41" s="595"/>
      <c r="CZ41" s="570" t="s">
        <v>197</v>
      </c>
      <c r="DA41" s="596"/>
      <c r="DB41" s="596"/>
      <c r="DC41" s="597"/>
      <c r="DD41" s="573" t="s">
        <v>197</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3" customHeight="1" x14ac:dyDescent="0.2">
      <c r="AQ42" s="629" t="s">
        <v>428</v>
      </c>
      <c r="AR42" s="630"/>
      <c r="AS42" s="630"/>
      <c r="AT42" s="630"/>
      <c r="AU42" s="630"/>
      <c r="AV42" s="630"/>
      <c r="AW42" s="630"/>
      <c r="AX42" s="630"/>
      <c r="AY42" s="631"/>
      <c r="AZ42" s="616">
        <v>2093579</v>
      </c>
      <c r="BA42" s="617"/>
      <c r="BB42" s="617"/>
      <c r="BC42" s="617"/>
      <c r="BD42" s="607"/>
      <c r="BE42" s="607"/>
      <c r="BF42" s="609"/>
      <c r="BG42" s="520"/>
      <c r="BH42" s="521"/>
      <c r="BI42" s="521"/>
      <c r="BJ42" s="521"/>
      <c r="BK42" s="521"/>
      <c r="BL42" s="20"/>
      <c r="BM42" s="582" t="s">
        <v>429</v>
      </c>
      <c r="BN42" s="582"/>
      <c r="BO42" s="582"/>
      <c r="BP42" s="582"/>
      <c r="BQ42" s="582"/>
      <c r="BR42" s="582"/>
      <c r="BS42" s="582"/>
      <c r="BT42" s="582"/>
      <c r="BU42" s="583"/>
      <c r="BV42" s="616">
        <v>405</v>
      </c>
      <c r="BW42" s="617"/>
      <c r="BX42" s="617"/>
      <c r="BY42" s="617"/>
      <c r="BZ42" s="617"/>
      <c r="CA42" s="617"/>
      <c r="CB42" s="632"/>
      <c r="CD42" s="568" t="s">
        <v>275</v>
      </c>
      <c r="CE42" s="457"/>
      <c r="CF42" s="457"/>
      <c r="CG42" s="457"/>
      <c r="CH42" s="457"/>
      <c r="CI42" s="457"/>
      <c r="CJ42" s="457"/>
      <c r="CK42" s="457"/>
      <c r="CL42" s="457"/>
      <c r="CM42" s="457"/>
      <c r="CN42" s="457"/>
      <c r="CO42" s="457"/>
      <c r="CP42" s="457"/>
      <c r="CQ42" s="569"/>
      <c r="CR42" s="563">
        <v>4352600</v>
      </c>
      <c r="CS42" s="594"/>
      <c r="CT42" s="594"/>
      <c r="CU42" s="594"/>
      <c r="CV42" s="594"/>
      <c r="CW42" s="594"/>
      <c r="CX42" s="594"/>
      <c r="CY42" s="595"/>
      <c r="CZ42" s="570">
        <v>12</v>
      </c>
      <c r="DA42" s="596"/>
      <c r="DB42" s="596"/>
      <c r="DC42" s="597"/>
      <c r="DD42" s="573">
        <v>843279</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3" customHeight="1" x14ac:dyDescent="0.2">
      <c r="B43" s="1" t="s">
        <v>50</v>
      </c>
      <c r="CD43" s="568" t="s">
        <v>87</v>
      </c>
      <c r="CE43" s="457"/>
      <c r="CF43" s="457"/>
      <c r="CG43" s="457"/>
      <c r="CH43" s="457"/>
      <c r="CI43" s="457"/>
      <c r="CJ43" s="457"/>
      <c r="CK43" s="457"/>
      <c r="CL43" s="457"/>
      <c r="CM43" s="457"/>
      <c r="CN43" s="457"/>
      <c r="CO43" s="457"/>
      <c r="CP43" s="457"/>
      <c r="CQ43" s="569"/>
      <c r="CR43" s="563">
        <v>32807</v>
      </c>
      <c r="CS43" s="594"/>
      <c r="CT43" s="594"/>
      <c r="CU43" s="594"/>
      <c r="CV43" s="594"/>
      <c r="CW43" s="594"/>
      <c r="CX43" s="594"/>
      <c r="CY43" s="595"/>
      <c r="CZ43" s="570">
        <v>0.1</v>
      </c>
      <c r="DA43" s="596"/>
      <c r="DB43" s="596"/>
      <c r="DC43" s="597"/>
      <c r="DD43" s="573">
        <v>32807</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3" customHeight="1" x14ac:dyDescent="0.2">
      <c r="B44" s="633" t="s">
        <v>407</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43" t="s">
        <v>170</v>
      </c>
      <c r="CE44" s="536"/>
      <c r="CF44" s="568" t="s">
        <v>430</v>
      </c>
      <c r="CG44" s="457"/>
      <c r="CH44" s="457"/>
      <c r="CI44" s="457"/>
      <c r="CJ44" s="457"/>
      <c r="CK44" s="457"/>
      <c r="CL44" s="457"/>
      <c r="CM44" s="457"/>
      <c r="CN44" s="457"/>
      <c r="CO44" s="457"/>
      <c r="CP44" s="457"/>
      <c r="CQ44" s="569"/>
      <c r="CR44" s="563">
        <v>3750772</v>
      </c>
      <c r="CS44" s="342"/>
      <c r="CT44" s="342"/>
      <c r="CU44" s="342"/>
      <c r="CV44" s="342"/>
      <c r="CW44" s="342"/>
      <c r="CX44" s="342"/>
      <c r="CY44" s="564"/>
      <c r="CZ44" s="570">
        <v>10.4</v>
      </c>
      <c r="DA44" s="348"/>
      <c r="DB44" s="348"/>
      <c r="DC44" s="575"/>
      <c r="DD44" s="573">
        <v>732676</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3" customHeight="1" x14ac:dyDescent="0.2">
      <c r="B45" s="633" t="s">
        <v>263</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44"/>
      <c r="CE45" s="539"/>
      <c r="CF45" s="568" t="s">
        <v>431</v>
      </c>
      <c r="CG45" s="457"/>
      <c r="CH45" s="457"/>
      <c r="CI45" s="457"/>
      <c r="CJ45" s="457"/>
      <c r="CK45" s="457"/>
      <c r="CL45" s="457"/>
      <c r="CM45" s="457"/>
      <c r="CN45" s="457"/>
      <c r="CO45" s="457"/>
      <c r="CP45" s="457"/>
      <c r="CQ45" s="569"/>
      <c r="CR45" s="563">
        <v>1625858</v>
      </c>
      <c r="CS45" s="594"/>
      <c r="CT45" s="594"/>
      <c r="CU45" s="594"/>
      <c r="CV45" s="594"/>
      <c r="CW45" s="594"/>
      <c r="CX45" s="594"/>
      <c r="CY45" s="595"/>
      <c r="CZ45" s="570">
        <v>4.5</v>
      </c>
      <c r="DA45" s="596"/>
      <c r="DB45" s="596"/>
      <c r="DC45" s="597"/>
      <c r="DD45" s="573">
        <v>119196</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3" customHeight="1" x14ac:dyDescent="0.2">
      <c r="B46" s="41"/>
      <c r="CD46" s="544"/>
      <c r="CE46" s="539"/>
      <c r="CF46" s="568" t="s">
        <v>433</v>
      </c>
      <c r="CG46" s="457"/>
      <c r="CH46" s="457"/>
      <c r="CI46" s="457"/>
      <c r="CJ46" s="457"/>
      <c r="CK46" s="457"/>
      <c r="CL46" s="457"/>
      <c r="CM46" s="457"/>
      <c r="CN46" s="457"/>
      <c r="CO46" s="457"/>
      <c r="CP46" s="457"/>
      <c r="CQ46" s="569"/>
      <c r="CR46" s="563">
        <v>1710862</v>
      </c>
      <c r="CS46" s="342"/>
      <c r="CT46" s="342"/>
      <c r="CU46" s="342"/>
      <c r="CV46" s="342"/>
      <c r="CW46" s="342"/>
      <c r="CX46" s="342"/>
      <c r="CY46" s="564"/>
      <c r="CZ46" s="570">
        <v>4.7</v>
      </c>
      <c r="DA46" s="348"/>
      <c r="DB46" s="348"/>
      <c r="DC46" s="575"/>
      <c r="DD46" s="573">
        <v>546239</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3" customHeight="1" x14ac:dyDescent="0.2">
      <c r="B47" s="41"/>
      <c r="CD47" s="544"/>
      <c r="CE47" s="539"/>
      <c r="CF47" s="568" t="s">
        <v>435</v>
      </c>
      <c r="CG47" s="457"/>
      <c r="CH47" s="457"/>
      <c r="CI47" s="457"/>
      <c r="CJ47" s="457"/>
      <c r="CK47" s="457"/>
      <c r="CL47" s="457"/>
      <c r="CM47" s="457"/>
      <c r="CN47" s="457"/>
      <c r="CO47" s="457"/>
      <c r="CP47" s="457"/>
      <c r="CQ47" s="569"/>
      <c r="CR47" s="563">
        <v>601828</v>
      </c>
      <c r="CS47" s="594"/>
      <c r="CT47" s="594"/>
      <c r="CU47" s="594"/>
      <c r="CV47" s="594"/>
      <c r="CW47" s="594"/>
      <c r="CX47" s="594"/>
      <c r="CY47" s="595"/>
      <c r="CZ47" s="570">
        <v>1.7</v>
      </c>
      <c r="DA47" s="596"/>
      <c r="DB47" s="596"/>
      <c r="DC47" s="597"/>
      <c r="DD47" s="573">
        <v>110603</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0.65" x14ac:dyDescent="0.2">
      <c r="B48" s="41"/>
      <c r="CD48" s="545"/>
      <c r="CE48" s="547"/>
      <c r="CF48" s="568" t="s">
        <v>362</v>
      </c>
      <c r="CG48" s="457"/>
      <c r="CH48" s="457"/>
      <c r="CI48" s="457"/>
      <c r="CJ48" s="457"/>
      <c r="CK48" s="457"/>
      <c r="CL48" s="457"/>
      <c r="CM48" s="457"/>
      <c r="CN48" s="457"/>
      <c r="CO48" s="457"/>
      <c r="CP48" s="457"/>
      <c r="CQ48" s="569"/>
      <c r="CR48" s="563" t="s">
        <v>197</v>
      </c>
      <c r="CS48" s="342"/>
      <c r="CT48" s="342"/>
      <c r="CU48" s="342"/>
      <c r="CV48" s="342"/>
      <c r="CW48" s="342"/>
      <c r="CX48" s="342"/>
      <c r="CY48" s="564"/>
      <c r="CZ48" s="570" t="s">
        <v>197</v>
      </c>
      <c r="DA48" s="348"/>
      <c r="DB48" s="348"/>
      <c r="DC48" s="575"/>
      <c r="DD48" s="573" t="s">
        <v>197</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3" customHeight="1" x14ac:dyDescent="0.2">
      <c r="B49" s="41"/>
      <c r="CD49" s="581" t="s">
        <v>188</v>
      </c>
      <c r="CE49" s="582"/>
      <c r="CF49" s="582"/>
      <c r="CG49" s="582"/>
      <c r="CH49" s="582"/>
      <c r="CI49" s="582"/>
      <c r="CJ49" s="582"/>
      <c r="CK49" s="582"/>
      <c r="CL49" s="582"/>
      <c r="CM49" s="582"/>
      <c r="CN49" s="582"/>
      <c r="CO49" s="582"/>
      <c r="CP49" s="582"/>
      <c r="CQ49" s="583"/>
      <c r="CR49" s="616">
        <v>36155842</v>
      </c>
      <c r="CS49" s="607"/>
      <c r="CT49" s="607"/>
      <c r="CU49" s="607"/>
      <c r="CV49" s="607"/>
      <c r="CW49" s="607"/>
      <c r="CX49" s="607"/>
      <c r="CY49" s="635"/>
      <c r="CZ49" s="621">
        <v>100</v>
      </c>
      <c r="DA49" s="636"/>
      <c r="DB49" s="636"/>
      <c r="DC49" s="637"/>
      <c r="DD49" s="638">
        <v>25968678</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ACrQ7NDkutukLPDOW6XA5MJUxEFlDtlVut2c77AxkLnohbO30hiofs5MYO/G4ewxezPtfyeRV9ZweyPxS82btg==" saltValue="5dA1u+897G2Yl2b/csFnd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EA135"/>
  <sheetViews>
    <sheetView zoomScale="70" zoomScaleNormal="70" zoomScaleSheetLayoutView="70" workbookViewId="0">
      <selection activeCell="CH30" sqref="CH30:CL30"/>
    </sheetView>
  </sheetViews>
  <sheetFormatPr defaultColWidth="0" defaultRowHeight="13.8" zeroHeight="1" x14ac:dyDescent="0.2"/>
  <cols>
    <col min="1" max="130" width="2.77734375" style="46" customWidth="1"/>
    <col min="131" max="131" width="1.6640625" style="46" customWidth="1"/>
    <col min="132" max="132" width="9" style="46" hidden="1" customWidth="1"/>
    <col min="133" max="16384" width="9" style="46" hidden="1"/>
  </cols>
  <sheetData>
    <row r="1" spans="1:131" ht="11.3"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3" customHeight="1" x14ac:dyDescent="0.2">
      <c r="A2" s="649" t="s">
        <v>293</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300</v>
      </c>
      <c r="DK2" s="651"/>
      <c r="DL2" s="651"/>
      <c r="DM2" s="651"/>
      <c r="DN2" s="651"/>
      <c r="DO2" s="652"/>
      <c r="DP2" s="50"/>
      <c r="DQ2" s="650" t="s">
        <v>301</v>
      </c>
      <c r="DR2" s="651"/>
      <c r="DS2" s="651"/>
      <c r="DT2" s="651"/>
      <c r="DU2" s="651"/>
      <c r="DV2" s="651"/>
      <c r="DW2" s="651"/>
      <c r="DX2" s="651"/>
      <c r="DY2" s="651"/>
      <c r="DZ2" s="652"/>
      <c r="EA2" s="48"/>
    </row>
    <row r="3" spans="1:131" ht="11.3"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3" customHeight="1" x14ac:dyDescent="0.2">
      <c r="A4" s="653" t="s">
        <v>436</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437</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3" customHeight="1" x14ac:dyDescent="0.2">
      <c r="A5" s="908" t="s">
        <v>438</v>
      </c>
      <c r="B5" s="909"/>
      <c r="C5" s="909"/>
      <c r="D5" s="909"/>
      <c r="E5" s="909"/>
      <c r="F5" s="909"/>
      <c r="G5" s="909"/>
      <c r="H5" s="909"/>
      <c r="I5" s="909"/>
      <c r="J5" s="909"/>
      <c r="K5" s="909"/>
      <c r="L5" s="909"/>
      <c r="M5" s="909"/>
      <c r="N5" s="909"/>
      <c r="O5" s="909"/>
      <c r="P5" s="910"/>
      <c r="Q5" s="914" t="s">
        <v>173</v>
      </c>
      <c r="R5" s="915"/>
      <c r="S5" s="915"/>
      <c r="T5" s="915"/>
      <c r="U5" s="916"/>
      <c r="V5" s="914" t="s">
        <v>439</v>
      </c>
      <c r="W5" s="915"/>
      <c r="X5" s="915"/>
      <c r="Y5" s="915"/>
      <c r="Z5" s="916"/>
      <c r="AA5" s="914" t="s">
        <v>441</v>
      </c>
      <c r="AB5" s="915"/>
      <c r="AC5" s="915"/>
      <c r="AD5" s="915"/>
      <c r="AE5" s="915"/>
      <c r="AF5" s="920" t="s">
        <v>171</v>
      </c>
      <c r="AG5" s="915"/>
      <c r="AH5" s="915"/>
      <c r="AI5" s="915"/>
      <c r="AJ5" s="921"/>
      <c r="AK5" s="915" t="s">
        <v>442</v>
      </c>
      <c r="AL5" s="915"/>
      <c r="AM5" s="915"/>
      <c r="AN5" s="915"/>
      <c r="AO5" s="916"/>
      <c r="AP5" s="914" t="s">
        <v>443</v>
      </c>
      <c r="AQ5" s="915"/>
      <c r="AR5" s="915"/>
      <c r="AS5" s="915"/>
      <c r="AT5" s="916"/>
      <c r="AU5" s="914" t="s">
        <v>445</v>
      </c>
      <c r="AV5" s="915"/>
      <c r="AW5" s="915"/>
      <c r="AX5" s="915"/>
      <c r="AY5" s="921"/>
      <c r="AZ5" s="56"/>
      <c r="BA5" s="56"/>
      <c r="BB5" s="56"/>
      <c r="BC5" s="56"/>
      <c r="BD5" s="56"/>
      <c r="BE5" s="67"/>
      <c r="BF5" s="67"/>
      <c r="BG5" s="67"/>
      <c r="BH5" s="67"/>
      <c r="BI5" s="67"/>
      <c r="BJ5" s="67"/>
      <c r="BK5" s="67"/>
      <c r="BL5" s="67"/>
      <c r="BM5" s="67"/>
      <c r="BN5" s="67"/>
      <c r="BO5" s="67"/>
      <c r="BP5" s="67"/>
      <c r="BQ5" s="908" t="s">
        <v>446</v>
      </c>
      <c r="BR5" s="909"/>
      <c r="BS5" s="909"/>
      <c r="BT5" s="909"/>
      <c r="BU5" s="909"/>
      <c r="BV5" s="909"/>
      <c r="BW5" s="909"/>
      <c r="BX5" s="909"/>
      <c r="BY5" s="909"/>
      <c r="BZ5" s="909"/>
      <c r="CA5" s="909"/>
      <c r="CB5" s="909"/>
      <c r="CC5" s="909"/>
      <c r="CD5" s="909"/>
      <c r="CE5" s="909"/>
      <c r="CF5" s="909"/>
      <c r="CG5" s="910"/>
      <c r="CH5" s="914" t="s">
        <v>367</v>
      </c>
      <c r="CI5" s="915"/>
      <c r="CJ5" s="915"/>
      <c r="CK5" s="915"/>
      <c r="CL5" s="916"/>
      <c r="CM5" s="914" t="s">
        <v>320</v>
      </c>
      <c r="CN5" s="915"/>
      <c r="CO5" s="915"/>
      <c r="CP5" s="915"/>
      <c r="CQ5" s="916"/>
      <c r="CR5" s="914" t="s">
        <v>244</v>
      </c>
      <c r="CS5" s="915"/>
      <c r="CT5" s="915"/>
      <c r="CU5" s="915"/>
      <c r="CV5" s="916"/>
      <c r="CW5" s="914" t="s">
        <v>51</v>
      </c>
      <c r="CX5" s="915"/>
      <c r="CY5" s="915"/>
      <c r="CZ5" s="915"/>
      <c r="DA5" s="916"/>
      <c r="DB5" s="914" t="s">
        <v>414</v>
      </c>
      <c r="DC5" s="915"/>
      <c r="DD5" s="915"/>
      <c r="DE5" s="915"/>
      <c r="DF5" s="916"/>
      <c r="DG5" s="924" t="s">
        <v>242</v>
      </c>
      <c r="DH5" s="925"/>
      <c r="DI5" s="925"/>
      <c r="DJ5" s="925"/>
      <c r="DK5" s="926"/>
      <c r="DL5" s="924" t="s">
        <v>447</v>
      </c>
      <c r="DM5" s="925"/>
      <c r="DN5" s="925"/>
      <c r="DO5" s="925"/>
      <c r="DP5" s="926"/>
      <c r="DQ5" s="914" t="s">
        <v>449</v>
      </c>
      <c r="DR5" s="915"/>
      <c r="DS5" s="915"/>
      <c r="DT5" s="915"/>
      <c r="DU5" s="916"/>
      <c r="DV5" s="914" t="s">
        <v>445</v>
      </c>
      <c r="DW5" s="915"/>
      <c r="DX5" s="915"/>
      <c r="DY5" s="915"/>
      <c r="DZ5" s="921"/>
      <c r="EA5" s="67"/>
    </row>
    <row r="6" spans="1:131" s="47" customFormat="1" ht="26.3" customHeight="1" x14ac:dyDescent="0.2">
      <c r="A6" s="911"/>
      <c r="B6" s="912"/>
      <c r="C6" s="912"/>
      <c r="D6" s="912"/>
      <c r="E6" s="912"/>
      <c r="F6" s="912"/>
      <c r="G6" s="912"/>
      <c r="H6" s="912"/>
      <c r="I6" s="912"/>
      <c r="J6" s="912"/>
      <c r="K6" s="912"/>
      <c r="L6" s="912"/>
      <c r="M6" s="912"/>
      <c r="N6" s="912"/>
      <c r="O6" s="912"/>
      <c r="P6" s="913"/>
      <c r="Q6" s="917"/>
      <c r="R6" s="918"/>
      <c r="S6" s="918"/>
      <c r="T6" s="918"/>
      <c r="U6" s="919"/>
      <c r="V6" s="917"/>
      <c r="W6" s="918"/>
      <c r="X6" s="918"/>
      <c r="Y6" s="918"/>
      <c r="Z6" s="919"/>
      <c r="AA6" s="917"/>
      <c r="AB6" s="918"/>
      <c r="AC6" s="918"/>
      <c r="AD6" s="918"/>
      <c r="AE6" s="918"/>
      <c r="AF6" s="922"/>
      <c r="AG6" s="918"/>
      <c r="AH6" s="918"/>
      <c r="AI6" s="918"/>
      <c r="AJ6" s="923"/>
      <c r="AK6" s="918"/>
      <c r="AL6" s="918"/>
      <c r="AM6" s="918"/>
      <c r="AN6" s="918"/>
      <c r="AO6" s="919"/>
      <c r="AP6" s="917"/>
      <c r="AQ6" s="918"/>
      <c r="AR6" s="918"/>
      <c r="AS6" s="918"/>
      <c r="AT6" s="919"/>
      <c r="AU6" s="917"/>
      <c r="AV6" s="918"/>
      <c r="AW6" s="918"/>
      <c r="AX6" s="918"/>
      <c r="AY6" s="923"/>
      <c r="AZ6" s="56"/>
      <c r="BA6" s="56"/>
      <c r="BB6" s="56"/>
      <c r="BC6" s="56"/>
      <c r="BD6" s="56"/>
      <c r="BE6" s="67"/>
      <c r="BF6" s="67"/>
      <c r="BG6" s="67"/>
      <c r="BH6" s="67"/>
      <c r="BI6" s="67"/>
      <c r="BJ6" s="67"/>
      <c r="BK6" s="67"/>
      <c r="BL6" s="67"/>
      <c r="BM6" s="67"/>
      <c r="BN6" s="67"/>
      <c r="BO6" s="67"/>
      <c r="BP6" s="67"/>
      <c r="BQ6" s="911"/>
      <c r="BR6" s="912"/>
      <c r="BS6" s="912"/>
      <c r="BT6" s="912"/>
      <c r="BU6" s="912"/>
      <c r="BV6" s="912"/>
      <c r="BW6" s="912"/>
      <c r="BX6" s="912"/>
      <c r="BY6" s="912"/>
      <c r="BZ6" s="912"/>
      <c r="CA6" s="912"/>
      <c r="CB6" s="912"/>
      <c r="CC6" s="912"/>
      <c r="CD6" s="912"/>
      <c r="CE6" s="912"/>
      <c r="CF6" s="912"/>
      <c r="CG6" s="913"/>
      <c r="CH6" s="917"/>
      <c r="CI6" s="918"/>
      <c r="CJ6" s="918"/>
      <c r="CK6" s="918"/>
      <c r="CL6" s="919"/>
      <c r="CM6" s="917"/>
      <c r="CN6" s="918"/>
      <c r="CO6" s="918"/>
      <c r="CP6" s="918"/>
      <c r="CQ6" s="919"/>
      <c r="CR6" s="917"/>
      <c r="CS6" s="918"/>
      <c r="CT6" s="918"/>
      <c r="CU6" s="918"/>
      <c r="CV6" s="919"/>
      <c r="CW6" s="917"/>
      <c r="CX6" s="918"/>
      <c r="CY6" s="918"/>
      <c r="CZ6" s="918"/>
      <c r="DA6" s="919"/>
      <c r="DB6" s="917"/>
      <c r="DC6" s="918"/>
      <c r="DD6" s="918"/>
      <c r="DE6" s="918"/>
      <c r="DF6" s="919"/>
      <c r="DG6" s="927"/>
      <c r="DH6" s="928"/>
      <c r="DI6" s="928"/>
      <c r="DJ6" s="928"/>
      <c r="DK6" s="929"/>
      <c r="DL6" s="927"/>
      <c r="DM6" s="928"/>
      <c r="DN6" s="928"/>
      <c r="DO6" s="928"/>
      <c r="DP6" s="929"/>
      <c r="DQ6" s="917"/>
      <c r="DR6" s="918"/>
      <c r="DS6" s="918"/>
      <c r="DT6" s="918"/>
      <c r="DU6" s="919"/>
      <c r="DV6" s="917"/>
      <c r="DW6" s="918"/>
      <c r="DX6" s="918"/>
      <c r="DY6" s="918"/>
      <c r="DZ6" s="923"/>
      <c r="EA6" s="67"/>
    </row>
    <row r="7" spans="1:131" s="47" customFormat="1" ht="26.3" customHeight="1" x14ac:dyDescent="0.2">
      <c r="A7" s="51">
        <v>1</v>
      </c>
      <c r="B7" s="655" t="s">
        <v>450</v>
      </c>
      <c r="C7" s="656"/>
      <c r="D7" s="656"/>
      <c r="E7" s="656"/>
      <c r="F7" s="656"/>
      <c r="G7" s="656"/>
      <c r="H7" s="656"/>
      <c r="I7" s="656"/>
      <c r="J7" s="656"/>
      <c r="K7" s="656"/>
      <c r="L7" s="656"/>
      <c r="M7" s="656"/>
      <c r="N7" s="656"/>
      <c r="O7" s="656"/>
      <c r="P7" s="657"/>
      <c r="Q7" s="658">
        <v>39254</v>
      </c>
      <c r="R7" s="659"/>
      <c r="S7" s="659"/>
      <c r="T7" s="659"/>
      <c r="U7" s="659"/>
      <c r="V7" s="659">
        <v>36176</v>
      </c>
      <c r="W7" s="659"/>
      <c r="X7" s="659"/>
      <c r="Y7" s="659"/>
      <c r="Z7" s="659"/>
      <c r="AA7" s="659">
        <v>3078</v>
      </c>
      <c r="AB7" s="659"/>
      <c r="AC7" s="659"/>
      <c r="AD7" s="659"/>
      <c r="AE7" s="660"/>
      <c r="AF7" s="661">
        <v>2092</v>
      </c>
      <c r="AG7" s="662"/>
      <c r="AH7" s="662"/>
      <c r="AI7" s="662"/>
      <c r="AJ7" s="663"/>
      <c r="AK7" s="664">
        <v>2118</v>
      </c>
      <c r="AL7" s="659"/>
      <c r="AM7" s="659"/>
      <c r="AN7" s="659"/>
      <c r="AO7" s="659"/>
      <c r="AP7" s="659">
        <v>33543</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t="s">
        <v>432</v>
      </c>
      <c r="BT7" s="656"/>
      <c r="BU7" s="656"/>
      <c r="BV7" s="656"/>
      <c r="BW7" s="656"/>
      <c r="BX7" s="656"/>
      <c r="BY7" s="656"/>
      <c r="BZ7" s="656"/>
      <c r="CA7" s="656"/>
      <c r="CB7" s="656"/>
      <c r="CC7" s="656"/>
      <c r="CD7" s="656"/>
      <c r="CE7" s="656"/>
      <c r="CF7" s="656"/>
      <c r="CG7" s="657"/>
      <c r="CH7" s="667">
        <v>1</v>
      </c>
      <c r="CI7" s="668"/>
      <c r="CJ7" s="668"/>
      <c r="CK7" s="668"/>
      <c r="CL7" s="669"/>
      <c r="CM7" s="667">
        <v>91</v>
      </c>
      <c r="CN7" s="668"/>
      <c r="CO7" s="668"/>
      <c r="CP7" s="668"/>
      <c r="CQ7" s="669"/>
      <c r="CR7" s="667">
        <v>58</v>
      </c>
      <c r="CS7" s="668"/>
      <c r="CT7" s="668"/>
      <c r="CU7" s="668"/>
      <c r="CV7" s="669"/>
      <c r="CW7" s="667" t="s">
        <v>197</v>
      </c>
      <c r="CX7" s="668"/>
      <c r="CY7" s="668"/>
      <c r="CZ7" s="668"/>
      <c r="DA7" s="669"/>
      <c r="DB7" s="667" t="s">
        <v>197</v>
      </c>
      <c r="DC7" s="668"/>
      <c r="DD7" s="668"/>
      <c r="DE7" s="668"/>
      <c r="DF7" s="669"/>
      <c r="DG7" s="667" t="s">
        <v>197</v>
      </c>
      <c r="DH7" s="668"/>
      <c r="DI7" s="668"/>
      <c r="DJ7" s="668"/>
      <c r="DK7" s="669"/>
      <c r="DL7" s="667" t="s">
        <v>197</v>
      </c>
      <c r="DM7" s="668"/>
      <c r="DN7" s="668"/>
      <c r="DO7" s="668"/>
      <c r="DP7" s="669"/>
      <c r="DQ7" s="667" t="s">
        <v>197</v>
      </c>
      <c r="DR7" s="668"/>
      <c r="DS7" s="668"/>
      <c r="DT7" s="668"/>
      <c r="DU7" s="669"/>
      <c r="DV7" s="655"/>
      <c r="DW7" s="656"/>
      <c r="DX7" s="656"/>
      <c r="DY7" s="656"/>
      <c r="DZ7" s="670"/>
      <c r="EA7" s="67"/>
    </row>
    <row r="8" spans="1:131" s="47" customFormat="1" ht="26.3" customHeight="1" x14ac:dyDescent="0.2">
      <c r="A8" s="52">
        <v>2</v>
      </c>
      <c r="B8" s="671"/>
      <c r="C8" s="672"/>
      <c r="D8" s="672"/>
      <c r="E8" s="672"/>
      <c r="F8" s="672"/>
      <c r="G8" s="672"/>
      <c r="H8" s="672"/>
      <c r="I8" s="672"/>
      <c r="J8" s="672"/>
      <c r="K8" s="672"/>
      <c r="L8" s="672"/>
      <c r="M8" s="672"/>
      <c r="N8" s="672"/>
      <c r="O8" s="672"/>
      <c r="P8" s="673"/>
      <c r="Q8" s="674"/>
      <c r="R8" s="675"/>
      <c r="S8" s="675"/>
      <c r="T8" s="675"/>
      <c r="U8" s="675"/>
      <c r="V8" s="675"/>
      <c r="W8" s="675"/>
      <c r="X8" s="675"/>
      <c r="Y8" s="675"/>
      <c r="Z8" s="675"/>
      <c r="AA8" s="675"/>
      <c r="AB8" s="675"/>
      <c r="AC8" s="675"/>
      <c r="AD8" s="675"/>
      <c r="AE8" s="676"/>
      <c r="AF8" s="677"/>
      <c r="AG8" s="678"/>
      <c r="AH8" s="678"/>
      <c r="AI8" s="678"/>
      <c r="AJ8" s="679"/>
      <c r="AK8" s="680"/>
      <c r="AL8" s="675"/>
      <c r="AM8" s="675"/>
      <c r="AN8" s="675"/>
      <c r="AO8" s="675"/>
      <c r="AP8" s="675"/>
      <c r="AQ8" s="675"/>
      <c r="AR8" s="675"/>
      <c r="AS8" s="675"/>
      <c r="AT8" s="675"/>
      <c r="AU8" s="681"/>
      <c r="AV8" s="681"/>
      <c r="AW8" s="681"/>
      <c r="AX8" s="681"/>
      <c r="AY8" s="682"/>
      <c r="AZ8" s="56"/>
      <c r="BA8" s="56"/>
      <c r="BB8" s="56"/>
      <c r="BC8" s="56"/>
      <c r="BD8" s="56"/>
      <c r="BE8" s="67"/>
      <c r="BF8" s="67"/>
      <c r="BG8" s="67"/>
      <c r="BH8" s="67"/>
      <c r="BI8" s="67"/>
      <c r="BJ8" s="67"/>
      <c r="BK8" s="67"/>
      <c r="BL8" s="67"/>
      <c r="BM8" s="67"/>
      <c r="BN8" s="67"/>
      <c r="BO8" s="67"/>
      <c r="BP8" s="67"/>
      <c r="BQ8" s="52">
        <v>2</v>
      </c>
      <c r="BR8" s="72"/>
      <c r="BS8" s="671" t="s">
        <v>361</v>
      </c>
      <c r="BT8" s="672"/>
      <c r="BU8" s="672"/>
      <c r="BV8" s="672"/>
      <c r="BW8" s="672"/>
      <c r="BX8" s="672"/>
      <c r="BY8" s="672"/>
      <c r="BZ8" s="672"/>
      <c r="CA8" s="672"/>
      <c r="CB8" s="672"/>
      <c r="CC8" s="672"/>
      <c r="CD8" s="672"/>
      <c r="CE8" s="672"/>
      <c r="CF8" s="672"/>
      <c r="CG8" s="673"/>
      <c r="CH8" s="683">
        <v>9</v>
      </c>
      <c r="CI8" s="678"/>
      <c r="CJ8" s="678"/>
      <c r="CK8" s="678"/>
      <c r="CL8" s="684"/>
      <c r="CM8" s="683">
        <v>73</v>
      </c>
      <c r="CN8" s="678"/>
      <c r="CO8" s="678"/>
      <c r="CP8" s="678"/>
      <c r="CQ8" s="684"/>
      <c r="CR8" s="683">
        <v>10</v>
      </c>
      <c r="CS8" s="678"/>
      <c r="CT8" s="678"/>
      <c r="CU8" s="678"/>
      <c r="CV8" s="684"/>
      <c r="CW8" s="683" t="s">
        <v>197</v>
      </c>
      <c r="CX8" s="678"/>
      <c r="CY8" s="678"/>
      <c r="CZ8" s="678"/>
      <c r="DA8" s="684"/>
      <c r="DB8" s="683" t="s">
        <v>197</v>
      </c>
      <c r="DC8" s="678"/>
      <c r="DD8" s="678"/>
      <c r="DE8" s="678"/>
      <c r="DF8" s="684"/>
      <c r="DG8" s="683" t="s">
        <v>197</v>
      </c>
      <c r="DH8" s="678"/>
      <c r="DI8" s="678"/>
      <c r="DJ8" s="678"/>
      <c r="DK8" s="684"/>
      <c r="DL8" s="683" t="s">
        <v>197</v>
      </c>
      <c r="DM8" s="678"/>
      <c r="DN8" s="678"/>
      <c r="DO8" s="678"/>
      <c r="DP8" s="684"/>
      <c r="DQ8" s="683" t="s">
        <v>197</v>
      </c>
      <c r="DR8" s="678"/>
      <c r="DS8" s="678"/>
      <c r="DT8" s="678"/>
      <c r="DU8" s="684"/>
      <c r="DV8" s="671"/>
      <c r="DW8" s="672"/>
      <c r="DX8" s="672"/>
      <c r="DY8" s="672"/>
      <c r="DZ8" s="685"/>
      <c r="EA8" s="67"/>
    </row>
    <row r="9" spans="1:131" s="47" customFormat="1" ht="26.3" customHeight="1" x14ac:dyDescent="0.2">
      <c r="A9" s="52">
        <v>3</v>
      </c>
      <c r="B9" s="671"/>
      <c r="C9" s="672"/>
      <c r="D9" s="672"/>
      <c r="E9" s="672"/>
      <c r="F9" s="672"/>
      <c r="G9" s="672"/>
      <c r="H9" s="672"/>
      <c r="I9" s="672"/>
      <c r="J9" s="672"/>
      <c r="K9" s="672"/>
      <c r="L9" s="672"/>
      <c r="M9" s="672"/>
      <c r="N9" s="672"/>
      <c r="O9" s="672"/>
      <c r="P9" s="673"/>
      <c r="Q9" s="674"/>
      <c r="R9" s="675"/>
      <c r="S9" s="675"/>
      <c r="T9" s="675"/>
      <c r="U9" s="675"/>
      <c r="V9" s="675"/>
      <c r="W9" s="675"/>
      <c r="X9" s="675"/>
      <c r="Y9" s="675"/>
      <c r="Z9" s="675"/>
      <c r="AA9" s="675"/>
      <c r="AB9" s="675"/>
      <c r="AC9" s="675"/>
      <c r="AD9" s="675"/>
      <c r="AE9" s="676"/>
      <c r="AF9" s="677"/>
      <c r="AG9" s="678"/>
      <c r="AH9" s="678"/>
      <c r="AI9" s="678"/>
      <c r="AJ9" s="679"/>
      <c r="AK9" s="680"/>
      <c r="AL9" s="675"/>
      <c r="AM9" s="675"/>
      <c r="AN9" s="675"/>
      <c r="AO9" s="675"/>
      <c r="AP9" s="675"/>
      <c r="AQ9" s="675"/>
      <c r="AR9" s="675"/>
      <c r="AS9" s="675"/>
      <c r="AT9" s="675"/>
      <c r="AU9" s="681"/>
      <c r="AV9" s="681"/>
      <c r="AW9" s="681"/>
      <c r="AX9" s="681"/>
      <c r="AY9" s="682"/>
      <c r="AZ9" s="56"/>
      <c r="BA9" s="56"/>
      <c r="BB9" s="56"/>
      <c r="BC9" s="56"/>
      <c r="BD9" s="56"/>
      <c r="BE9" s="67"/>
      <c r="BF9" s="67"/>
      <c r="BG9" s="67"/>
      <c r="BH9" s="67"/>
      <c r="BI9" s="67"/>
      <c r="BJ9" s="67"/>
      <c r="BK9" s="67"/>
      <c r="BL9" s="67"/>
      <c r="BM9" s="67"/>
      <c r="BN9" s="67"/>
      <c r="BO9" s="67"/>
      <c r="BP9" s="67"/>
      <c r="BQ9" s="52">
        <v>3</v>
      </c>
      <c r="BR9" s="72"/>
      <c r="BS9" s="671" t="s">
        <v>545</v>
      </c>
      <c r="BT9" s="672"/>
      <c r="BU9" s="672"/>
      <c r="BV9" s="672"/>
      <c r="BW9" s="672"/>
      <c r="BX9" s="672"/>
      <c r="BY9" s="672"/>
      <c r="BZ9" s="672"/>
      <c r="CA9" s="672"/>
      <c r="CB9" s="672"/>
      <c r="CC9" s="672"/>
      <c r="CD9" s="672"/>
      <c r="CE9" s="672"/>
      <c r="CF9" s="672"/>
      <c r="CG9" s="673"/>
      <c r="CH9" s="683">
        <v>-4</v>
      </c>
      <c r="CI9" s="678"/>
      <c r="CJ9" s="678"/>
      <c r="CK9" s="678"/>
      <c r="CL9" s="684"/>
      <c r="CM9" s="683">
        <v>77</v>
      </c>
      <c r="CN9" s="678"/>
      <c r="CO9" s="678"/>
      <c r="CP9" s="678"/>
      <c r="CQ9" s="684"/>
      <c r="CR9" s="683">
        <v>15</v>
      </c>
      <c r="CS9" s="678"/>
      <c r="CT9" s="678"/>
      <c r="CU9" s="678"/>
      <c r="CV9" s="684"/>
      <c r="CW9" s="683">
        <v>1</v>
      </c>
      <c r="CX9" s="678"/>
      <c r="CY9" s="678"/>
      <c r="CZ9" s="678"/>
      <c r="DA9" s="684"/>
      <c r="DB9" s="683" t="s">
        <v>197</v>
      </c>
      <c r="DC9" s="678"/>
      <c r="DD9" s="678"/>
      <c r="DE9" s="678"/>
      <c r="DF9" s="684"/>
      <c r="DG9" s="683" t="s">
        <v>197</v>
      </c>
      <c r="DH9" s="678"/>
      <c r="DI9" s="678"/>
      <c r="DJ9" s="678"/>
      <c r="DK9" s="684"/>
      <c r="DL9" s="683" t="s">
        <v>197</v>
      </c>
      <c r="DM9" s="678"/>
      <c r="DN9" s="678"/>
      <c r="DO9" s="678"/>
      <c r="DP9" s="684"/>
      <c r="DQ9" s="683" t="s">
        <v>197</v>
      </c>
      <c r="DR9" s="678"/>
      <c r="DS9" s="678"/>
      <c r="DT9" s="678"/>
      <c r="DU9" s="684"/>
      <c r="DV9" s="671"/>
      <c r="DW9" s="672"/>
      <c r="DX9" s="672"/>
      <c r="DY9" s="672"/>
      <c r="DZ9" s="685"/>
      <c r="EA9" s="67"/>
    </row>
    <row r="10" spans="1:131" s="47" customFormat="1" ht="26.3" customHeight="1" x14ac:dyDescent="0.2">
      <c r="A10" s="52">
        <v>4</v>
      </c>
      <c r="B10" s="671"/>
      <c r="C10" s="672"/>
      <c r="D10" s="672"/>
      <c r="E10" s="672"/>
      <c r="F10" s="672"/>
      <c r="G10" s="672"/>
      <c r="H10" s="672"/>
      <c r="I10" s="672"/>
      <c r="J10" s="672"/>
      <c r="K10" s="672"/>
      <c r="L10" s="672"/>
      <c r="M10" s="672"/>
      <c r="N10" s="672"/>
      <c r="O10" s="672"/>
      <c r="P10" s="673"/>
      <c r="Q10" s="674"/>
      <c r="R10" s="675"/>
      <c r="S10" s="675"/>
      <c r="T10" s="675"/>
      <c r="U10" s="675"/>
      <c r="V10" s="675"/>
      <c r="W10" s="675"/>
      <c r="X10" s="675"/>
      <c r="Y10" s="675"/>
      <c r="Z10" s="675"/>
      <c r="AA10" s="675"/>
      <c r="AB10" s="675"/>
      <c r="AC10" s="675"/>
      <c r="AD10" s="675"/>
      <c r="AE10" s="676"/>
      <c r="AF10" s="677"/>
      <c r="AG10" s="678"/>
      <c r="AH10" s="678"/>
      <c r="AI10" s="678"/>
      <c r="AJ10" s="679"/>
      <c r="AK10" s="680"/>
      <c r="AL10" s="675"/>
      <c r="AM10" s="675"/>
      <c r="AN10" s="675"/>
      <c r="AO10" s="675"/>
      <c r="AP10" s="675"/>
      <c r="AQ10" s="675"/>
      <c r="AR10" s="675"/>
      <c r="AS10" s="675"/>
      <c r="AT10" s="675"/>
      <c r="AU10" s="681"/>
      <c r="AV10" s="681"/>
      <c r="AW10" s="681"/>
      <c r="AX10" s="681"/>
      <c r="AY10" s="682"/>
      <c r="AZ10" s="56"/>
      <c r="BA10" s="56"/>
      <c r="BB10" s="56"/>
      <c r="BC10" s="56"/>
      <c r="BD10" s="56"/>
      <c r="BE10" s="67"/>
      <c r="BF10" s="67"/>
      <c r="BG10" s="67"/>
      <c r="BH10" s="67"/>
      <c r="BI10" s="67"/>
      <c r="BJ10" s="67"/>
      <c r="BK10" s="67"/>
      <c r="BL10" s="67"/>
      <c r="BM10" s="67"/>
      <c r="BN10" s="67"/>
      <c r="BO10" s="67"/>
      <c r="BP10" s="67"/>
      <c r="BQ10" s="52">
        <v>4</v>
      </c>
      <c r="BR10" s="72"/>
      <c r="BS10" s="671" t="s">
        <v>546</v>
      </c>
      <c r="BT10" s="672"/>
      <c r="BU10" s="672"/>
      <c r="BV10" s="672"/>
      <c r="BW10" s="672"/>
      <c r="BX10" s="672"/>
      <c r="BY10" s="672"/>
      <c r="BZ10" s="672"/>
      <c r="CA10" s="672"/>
      <c r="CB10" s="672"/>
      <c r="CC10" s="672"/>
      <c r="CD10" s="672"/>
      <c r="CE10" s="672"/>
      <c r="CF10" s="672"/>
      <c r="CG10" s="673"/>
      <c r="CH10" s="683">
        <v>-1</v>
      </c>
      <c r="CI10" s="678"/>
      <c r="CJ10" s="678"/>
      <c r="CK10" s="678"/>
      <c r="CL10" s="684"/>
      <c r="CM10" s="683">
        <v>9</v>
      </c>
      <c r="CN10" s="678"/>
      <c r="CO10" s="678"/>
      <c r="CP10" s="678"/>
      <c r="CQ10" s="684"/>
      <c r="CR10" s="683">
        <v>6</v>
      </c>
      <c r="CS10" s="678"/>
      <c r="CT10" s="678"/>
      <c r="CU10" s="678"/>
      <c r="CV10" s="684"/>
      <c r="CW10" s="683" t="s">
        <v>197</v>
      </c>
      <c r="CX10" s="678"/>
      <c r="CY10" s="678"/>
      <c r="CZ10" s="678"/>
      <c r="DA10" s="684"/>
      <c r="DB10" s="683" t="s">
        <v>197</v>
      </c>
      <c r="DC10" s="678"/>
      <c r="DD10" s="678"/>
      <c r="DE10" s="678"/>
      <c r="DF10" s="684"/>
      <c r="DG10" s="683" t="s">
        <v>197</v>
      </c>
      <c r="DH10" s="678"/>
      <c r="DI10" s="678"/>
      <c r="DJ10" s="678"/>
      <c r="DK10" s="684"/>
      <c r="DL10" s="683" t="s">
        <v>197</v>
      </c>
      <c r="DM10" s="678"/>
      <c r="DN10" s="678"/>
      <c r="DO10" s="678"/>
      <c r="DP10" s="684"/>
      <c r="DQ10" s="683" t="s">
        <v>197</v>
      </c>
      <c r="DR10" s="678"/>
      <c r="DS10" s="678"/>
      <c r="DT10" s="678"/>
      <c r="DU10" s="684"/>
      <c r="DV10" s="671"/>
      <c r="DW10" s="672"/>
      <c r="DX10" s="672"/>
      <c r="DY10" s="672"/>
      <c r="DZ10" s="685"/>
      <c r="EA10" s="67"/>
    </row>
    <row r="11" spans="1:131" s="47" customFormat="1" ht="26.3" customHeight="1" x14ac:dyDescent="0.2">
      <c r="A11" s="52">
        <v>5</v>
      </c>
      <c r="B11" s="671"/>
      <c r="C11" s="672"/>
      <c r="D11" s="672"/>
      <c r="E11" s="672"/>
      <c r="F11" s="672"/>
      <c r="G11" s="672"/>
      <c r="H11" s="672"/>
      <c r="I11" s="672"/>
      <c r="J11" s="672"/>
      <c r="K11" s="672"/>
      <c r="L11" s="672"/>
      <c r="M11" s="672"/>
      <c r="N11" s="672"/>
      <c r="O11" s="672"/>
      <c r="P11" s="673"/>
      <c r="Q11" s="674"/>
      <c r="R11" s="675"/>
      <c r="S11" s="675"/>
      <c r="T11" s="675"/>
      <c r="U11" s="675"/>
      <c r="V11" s="675"/>
      <c r="W11" s="675"/>
      <c r="X11" s="675"/>
      <c r="Y11" s="675"/>
      <c r="Z11" s="675"/>
      <c r="AA11" s="675"/>
      <c r="AB11" s="675"/>
      <c r="AC11" s="675"/>
      <c r="AD11" s="675"/>
      <c r="AE11" s="676"/>
      <c r="AF11" s="677"/>
      <c r="AG11" s="678"/>
      <c r="AH11" s="678"/>
      <c r="AI11" s="678"/>
      <c r="AJ11" s="679"/>
      <c r="AK11" s="680"/>
      <c r="AL11" s="675"/>
      <c r="AM11" s="675"/>
      <c r="AN11" s="675"/>
      <c r="AO11" s="675"/>
      <c r="AP11" s="675"/>
      <c r="AQ11" s="675"/>
      <c r="AR11" s="675"/>
      <c r="AS11" s="675"/>
      <c r="AT11" s="675"/>
      <c r="AU11" s="681"/>
      <c r="AV11" s="681"/>
      <c r="AW11" s="681"/>
      <c r="AX11" s="681"/>
      <c r="AY11" s="682"/>
      <c r="AZ11" s="56"/>
      <c r="BA11" s="56"/>
      <c r="BB11" s="56"/>
      <c r="BC11" s="56"/>
      <c r="BD11" s="56"/>
      <c r="BE11" s="67"/>
      <c r="BF11" s="67"/>
      <c r="BG11" s="67"/>
      <c r="BH11" s="67"/>
      <c r="BI11" s="67"/>
      <c r="BJ11" s="67"/>
      <c r="BK11" s="67"/>
      <c r="BL11" s="67"/>
      <c r="BM11" s="67"/>
      <c r="BN11" s="67"/>
      <c r="BO11" s="67"/>
      <c r="BP11" s="67"/>
      <c r="BQ11" s="52">
        <v>5</v>
      </c>
      <c r="BR11" s="72"/>
      <c r="BS11" s="671" t="s">
        <v>547</v>
      </c>
      <c r="BT11" s="672"/>
      <c r="BU11" s="672"/>
      <c r="BV11" s="672"/>
      <c r="BW11" s="672"/>
      <c r="BX11" s="672"/>
      <c r="BY11" s="672"/>
      <c r="BZ11" s="672"/>
      <c r="CA11" s="672"/>
      <c r="CB11" s="672"/>
      <c r="CC11" s="672"/>
      <c r="CD11" s="672"/>
      <c r="CE11" s="672"/>
      <c r="CF11" s="672"/>
      <c r="CG11" s="673"/>
      <c r="CH11" s="683">
        <v>-5</v>
      </c>
      <c r="CI11" s="678"/>
      <c r="CJ11" s="678"/>
      <c r="CK11" s="678"/>
      <c r="CL11" s="684"/>
      <c r="CM11" s="683">
        <v>-47</v>
      </c>
      <c r="CN11" s="678"/>
      <c r="CO11" s="678"/>
      <c r="CP11" s="678"/>
      <c r="CQ11" s="684"/>
      <c r="CR11" s="683">
        <v>22</v>
      </c>
      <c r="CS11" s="678"/>
      <c r="CT11" s="678"/>
      <c r="CU11" s="678"/>
      <c r="CV11" s="684"/>
      <c r="CW11" s="683" t="s">
        <v>197</v>
      </c>
      <c r="CX11" s="678"/>
      <c r="CY11" s="678"/>
      <c r="CZ11" s="678"/>
      <c r="DA11" s="684"/>
      <c r="DB11" s="683">
        <v>49</v>
      </c>
      <c r="DC11" s="678"/>
      <c r="DD11" s="678"/>
      <c r="DE11" s="678"/>
      <c r="DF11" s="684"/>
      <c r="DG11" s="683" t="s">
        <v>197</v>
      </c>
      <c r="DH11" s="678"/>
      <c r="DI11" s="678"/>
      <c r="DJ11" s="678"/>
      <c r="DK11" s="684"/>
      <c r="DL11" s="683" t="s">
        <v>197</v>
      </c>
      <c r="DM11" s="678"/>
      <c r="DN11" s="678"/>
      <c r="DO11" s="678"/>
      <c r="DP11" s="684"/>
      <c r="DQ11" s="683" t="s">
        <v>197</v>
      </c>
      <c r="DR11" s="678"/>
      <c r="DS11" s="678"/>
      <c r="DT11" s="678"/>
      <c r="DU11" s="684"/>
      <c r="DV11" s="671"/>
      <c r="DW11" s="672"/>
      <c r="DX11" s="672"/>
      <c r="DY11" s="672"/>
      <c r="DZ11" s="685"/>
      <c r="EA11" s="67"/>
    </row>
    <row r="12" spans="1:131" s="47" customFormat="1" ht="26.3" customHeight="1" x14ac:dyDescent="0.2">
      <c r="A12" s="52">
        <v>6</v>
      </c>
      <c r="B12" s="671"/>
      <c r="C12" s="672"/>
      <c r="D12" s="672"/>
      <c r="E12" s="672"/>
      <c r="F12" s="672"/>
      <c r="G12" s="672"/>
      <c r="H12" s="672"/>
      <c r="I12" s="672"/>
      <c r="J12" s="672"/>
      <c r="K12" s="672"/>
      <c r="L12" s="672"/>
      <c r="M12" s="672"/>
      <c r="N12" s="672"/>
      <c r="O12" s="672"/>
      <c r="P12" s="673"/>
      <c r="Q12" s="674"/>
      <c r="R12" s="675"/>
      <c r="S12" s="675"/>
      <c r="T12" s="675"/>
      <c r="U12" s="675"/>
      <c r="V12" s="675"/>
      <c r="W12" s="675"/>
      <c r="X12" s="675"/>
      <c r="Y12" s="675"/>
      <c r="Z12" s="675"/>
      <c r="AA12" s="675"/>
      <c r="AB12" s="675"/>
      <c r="AC12" s="675"/>
      <c r="AD12" s="675"/>
      <c r="AE12" s="676"/>
      <c r="AF12" s="677"/>
      <c r="AG12" s="678"/>
      <c r="AH12" s="678"/>
      <c r="AI12" s="678"/>
      <c r="AJ12" s="679"/>
      <c r="AK12" s="680"/>
      <c r="AL12" s="675"/>
      <c r="AM12" s="675"/>
      <c r="AN12" s="675"/>
      <c r="AO12" s="675"/>
      <c r="AP12" s="675"/>
      <c r="AQ12" s="675"/>
      <c r="AR12" s="675"/>
      <c r="AS12" s="675"/>
      <c r="AT12" s="675"/>
      <c r="AU12" s="681"/>
      <c r="AV12" s="681"/>
      <c r="AW12" s="681"/>
      <c r="AX12" s="681"/>
      <c r="AY12" s="682"/>
      <c r="AZ12" s="56"/>
      <c r="BA12" s="56"/>
      <c r="BB12" s="56"/>
      <c r="BC12" s="56"/>
      <c r="BD12" s="56"/>
      <c r="BE12" s="67"/>
      <c r="BF12" s="67"/>
      <c r="BG12" s="67"/>
      <c r="BH12" s="67"/>
      <c r="BI12" s="67"/>
      <c r="BJ12" s="67"/>
      <c r="BK12" s="67"/>
      <c r="BL12" s="67"/>
      <c r="BM12" s="67"/>
      <c r="BN12" s="67"/>
      <c r="BO12" s="67"/>
      <c r="BP12" s="67"/>
      <c r="BQ12" s="52">
        <v>6</v>
      </c>
      <c r="BR12" s="72"/>
      <c r="BS12" s="671" t="s">
        <v>548</v>
      </c>
      <c r="BT12" s="672"/>
      <c r="BU12" s="672"/>
      <c r="BV12" s="672"/>
      <c r="BW12" s="672"/>
      <c r="BX12" s="672"/>
      <c r="BY12" s="672"/>
      <c r="BZ12" s="672"/>
      <c r="CA12" s="672"/>
      <c r="CB12" s="672"/>
      <c r="CC12" s="672"/>
      <c r="CD12" s="672"/>
      <c r="CE12" s="672"/>
      <c r="CF12" s="672"/>
      <c r="CG12" s="673"/>
      <c r="CH12" s="683">
        <v>0</v>
      </c>
      <c r="CI12" s="678"/>
      <c r="CJ12" s="678"/>
      <c r="CK12" s="678"/>
      <c r="CL12" s="684"/>
      <c r="CM12" s="683">
        <v>52</v>
      </c>
      <c r="CN12" s="678"/>
      <c r="CO12" s="678"/>
      <c r="CP12" s="678"/>
      <c r="CQ12" s="684"/>
      <c r="CR12" s="683">
        <v>18</v>
      </c>
      <c r="CS12" s="678"/>
      <c r="CT12" s="678"/>
      <c r="CU12" s="678"/>
      <c r="CV12" s="684"/>
      <c r="CW12" s="683" t="s">
        <v>197</v>
      </c>
      <c r="CX12" s="678"/>
      <c r="CY12" s="678"/>
      <c r="CZ12" s="678"/>
      <c r="DA12" s="684"/>
      <c r="DB12" s="683" t="s">
        <v>197</v>
      </c>
      <c r="DC12" s="678"/>
      <c r="DD12" s="678"/>
      <c r="DE12" s="678"/>
      <c r="DF12" s="684"/>
      <c r="DG12" s="683" t="s">
        <v>197</v>
      </c>
      <c r="DH12" s="678"/>
      <c r="DI12" s="678"/>
      <c r="DJ12" s="678"/>
      <c r="DK12" s="684"/>
      <c r="DL12" s="683" t="s">
        <v>197</v>
      </c>
      <c r="DM12" s="678"/>
      <c r="DN12" s="678"/>
      <c r="DO12" s="678"/>
      <c r="DP12" s="684"/>
      <c r="DQ12" s="683" t="s">
        <v>197</v>
      </c>
      <c r="DR12" s="678"/>
      <c r="DS12" s="678"/>
      <c r="DT12" s="678"/>
      <c r="DU12" s="684"/>
      <c r="DV12" s="671"/>
      <c r="DW12" s="672"/>
      <c r="DX12" s="672"/>
      <c r="DY12" s="672"/>
      <c r="DZ12" s="685"/>
      <c r="EA12" s="67"/>
    </row>
    <row r="13" spans="1:131" s="47" customFormat="1" ht="26.3" customHeight="1" x14ac:dyDescent="0.2">
      <c r="A13" s="52">
        <v>7</v>
      </c>
      <c r="B13" s="671"/>
      <c r="C13" s="672"/>
      <c r="D13" s="672"/>
      <c r="E13" s="672"/>
      <c r="F13" s="672"/>
      <c r="G13" s="672"/>
      <c r="H13" s="672"/>
      <c r="I13" s="672"/>
      <c r="J13" s="672"/>
      <c r="K13" s="672"/>
      <c r="L13" s="672"/>
      <c r="M13" s="672"/>
      <c r="N13" s="672"/>
      <c r="O13" s="672"/>
      <c r="P13" s="673"/>
      <c r="Q13" s="674"/>
      <c r="R13" s="675"/>
      <c r="S13" s="675"/>
      <c r="T13" s="675"/>
      <c r="U13" s="675"/>
      <c r="V13" s="675"/>
      <c r="W13" s="675"/>
      <c r="X13" s="675"/>
      <c r="Y13" s="675"/>
      <c r="Z13" s="675"/>
      <c r="AA13" s="675"/>
      <c r="AB13" s="675"/>
      <c r="AC13" s="675"/>
      <c r="AD13" s="675"/>
      <c r="AE13" s="676"/>
      <c r="AF13" s="677"/>
      <c r="AG13" s="678"/>
      <c r="AH13" s="678"/>
      <c r="AI13" s="678"/>
      <c r="AJ13" s="679"/>
      <c r="AK13" s="680"/>
      <c r="AL13" s="675"/>
      <c r="AM13" s="675"/>
      <c r="AN13" s="675"/>
      <c r="AO13" s="675"/>
      <c r="AP13" s="675"/>
      <c r="AQ13" s="675"/>
      <c r="AR13" s="675"/>
      <c r="AS13" s="675"/>
      <c r="AT13" s="675"/>
      <c r="AU13" s="681"/>
      <c r="AV13" s="681"/>
      <c r="AW13" s="681"/>
      <c r="AX13" s="681"/>
      <c r="AY13" s="682"/>
      <c r="AZ13" s="56"/>
      <c r="BA13" s="56"/>
      <c r="BB13" s="56"/>
      <c r="BC13" s="56"/>
      <c r="BD13" s="56"/>
      <c r="BE13" s="67"/>
      <c r="BF13" s="67"/>
      <c r="BG13" s="67"/>
      <c r="BH13" s="67"/>
      <c r="BI13" s="67"/>
      <c r="BJ13" s="67"/>
      <c r="BK13" s="67"/>
      <c r="BL13" s="67"/>
      <c r="BM13" s="67"/>
      <c r="BN13" s="67"/>
      <c r="BO13" s="67"/>
      <c r="BP13" s="67"/>
      <c r="BQ13" s="52">
        <v>7</v>
      </c>
      <c r="BR13" s="72"/>
      <c r="BS13" s="671" t="s">
        <v>549</v>
      </c>
      <c r="BT13" s="672"/>
      <c r="BU13" s="672"/>
      <c r="BV13" s="672"/>
      <c r="BW13" s="672"/>
      <c r="BX13" s="672"/>
      <c r="BY13" s="672"/>
      <c r="BZ13" s="672"/>
      <c r="CA13" s="672"/>
      <c r="CB13" s="672"/>
      <c r="CC13" s="672"/>
      <c r="CD13" s="672"/>
      <c r="CE13" s="672"/>
      <c r="CF13" s="672"/>
      <c r="CG13" s="673"/>
      <c r="CH13" s="683">
        <v>-21</v>
      </c>
      <c r="CI13" s="678"/>
      <c r="CJ13" s="678"/>
      <c r="CK13" s="678"/>
      <c r="CL13" s="684"/>
      <c r="CM13" s="683">
        <v>-159</v>
      </c>
      <c r="CN13" s="678"/>
      <c r="CO13" s="678"/>
      <c r="CP13" s="678"/>
      <c r="CQ13" s="684"/>
      <c r="CR13" s="683">
        <v>23</v>
      </c>
      <c r="CS13" s="678"/>
      <c r="CT13" s="678"/>
      <c r="CU13" s="678"/>
      <c r="CV13" s="684"/>
      <c r="CW13" s="683" t="s">
        <v>197</v>
      </c>
      <c r="CX13" s="678"/>
      <c r="CY13" s="678"/>
      <c r="CZ13" s="678"/>
      <c r="DA13" s="684"/>
      <c r="DB13" s="683">
        <v>198</v>
      </c>
      <c r="DC13" s="678"/>
      <c r="DD13" s="678"/>
      <c r="DE13" s="678"/>
      <c r="DF13" s="684"/>
      <c r="DG13" s="683" t="s">
        <v>197</v>
      </c>
      <c r="DH13" s="678"/>
      <c r="DI13" s="678"/>
      <c r="DJ13" s="678"/>
      <c r="DK13" s="684"/>
      <c r="DL13" s="683" t="s">
        <v>197</v>
      </c>
      <c r="DM13" s="678"/>
      <c r="DN13" s="678"/>
      <c r="DO13" s="678"/>
      <c r="DP13" s="684"/>
      <c r="DQ13" s="683" t="s">
        <v>197</v>
      </c>
      <c r="DR13" s="678"/>
      <c r="DS13" s="678"/>
      <c r="DT13" s="678"/>
      <c r="DU13" s="684"/>
      <c r="DV13" s="671"/>
      <c r="DW13" s="672"/>
      <c r="DX13" s="672"/>
      <c r="DY13" s="672"/>
      <c r="DZ13" s="685"/>
      <c r="EA13" s="67"/>
    </row>
    <row r="14" spans="1:131" s="47" customFormat="1" ht="26.3" customHeight="1" x14ac:dyDescent="0.2">
      <c r="A14" s="52">
        <v>8</v>
      </c>
      <c r="B14" s="671"/>
      <c r="C14" s="672"/>
      <c r="D14" s="672"/>
      <c r="E14" s="672"/>
      <c r="F14" s="672"/>
      <c r="G14" s="672"/>
      <c r="H14" s="672"/>
      <c r="I14" s="672"/>
      <c r="J14" s="672"/>
      <c r="K14" s="672"/>
      <c r="L14" s="672"/>
      <c r="M14" s="672"/>
      <c r="N14" s="672"/>
      <c r="O14" s="672"/>
      <c r="P14" s="673"/>
      <c r="Q14" s="674"/>
      <c r="R14" s="675"/>
      <c r="S14" s="675"/>
      <c r="T14" s="675"/>
      <c r="U14" s="675"/>
      <c r="V14" s="675"/>
      <c r="W14" s="675"/>
      <c r="X14" s="675"/>
      <c r="Y14" s="675"/>
      <c r="Z14" s="675"/>
      <c r="AA14" s="675"/>
      <c r="AB14" s="675"/>
      <c r="AC14" s="675"/>
      <c r="AD14" s="675"/>
      <c r="AE14" s="676"/>
      <c r="AF14" s="677"/>
      <c r="AG14" s="678"/>
      <c r="AH14" s="678"/>
      <c r="AI14" s="678"/>
      <c r="AJ14" s="679"/>
      <c r="AK14" s="680"/>
      <c r="AL14" s="675"/>
      <c r="AM14" s="675"/>
      <c r="AN14" s="675"/>
      <c r="AO14" s="675"/>
      <c r="AP14" s="675"/>
      <c r="AQ14" s="675"/>
      <c r="AR14" s="675"/>
      <c r="AS14" s="675"/>
      <c r="AT14" s="675"/>
      <c r="AU14" s="681"/>
      <c r="AV14" s="681"/>
      <c r="AW14" s="681"/>
      <c r="AX14" s="681"/>
      <c r="AY14" s="682"/>
      <c r="AZ14" s="56"/>
      <c r="BA14" s="56"/>
      <c r="BB14" s="56"/>
      <c r="BC14" s="56"/>
      <c r="BD14" s="56"/>
      <c r="BE14" s="67"/>
      <c r="BF14" s="67"/>
      <c r="BG14" s="67"/>
      <c r="BH14" s="67"/>
      <c r="BI14" s="67"/>
      <c r="BJ14" s="67"/>
      <c r="BK14" s="67"/>
      <c r="BL14" s="67"/>
      <c r="BM14" s="67"/>
      <c r="BN14" s="67"/>
      <c r="BO14" s="67"/>
      <c r="BP14" s="67"/>
      <c r="BQ14" s="52">
        <v>8</v>
      </c>
      <c r="BR14" s="72"/>
      <c r="BS14" s="671" t="s">
        <v>550</v>
      </c>
      <c r="BT14" s="672"/>
      <c r="BU14" s="672"/>
      <c r="BV14" s="672"/>
      <c r="BW14" s="672"/>
      <c r="BX14" s="672"/>
      <c r="BY14" s="672"/>
      <c r="BZ14" s="672"/>
      <c r="CA14" s="672"/>
      <c r="CB14" s="672"/>
      <c r="CC14" s="672"/>
      <c r="CD14" s="672"/>
      <c r="CE14" s="672"/>
      <c r="CF14" s="672"/>
      <c r="CG14" s="673"/>
      <c r="CH14" s="683">
        <v>-1</v>
      </c>
      <c r="CI14" s="678"/>
      <c r="CJ14" s="678"/>
      <c r="CK14" s="678"/>
      <c r="CL14" s="684"/>
      <c r="CM14" s="683">
        <v>111</v>
      </c>
      <c r="CN14" s="678"/>
      <c r="CO14" s="678"/>
      <c r="CP14" s="678"/>
      <c r="CQ14" s="684"/>
      <c r="CR14" s="683">
        <v>33</v>
      </c>
      <c r="CS14" s="678"/>
      <c r="CT14" s="678"/>
      <c r="CU14" s="678"/>
      <c r="CV14" s="684"/>
      <c r="CW14" s="683">
        <v>12</v>
      </c>
      <c r="CX14" s="678"/>
      <c r="CY14" s="678"/>
      <c r="CZ14" s="678"/>
      <c r="DA14" s="684"/>
      <c r="DB14" s="683">
        <v>36</v>
      </c>
      <c r="DC14" s="678"/>
      <c r="DD14" s="678"/>
      <c r="DE14" s="678"/>
      <c r="DF14" s="684"/>
      <c r="DG14" s="683" t="s">
        <v>197</v>
      </c>
      <c r="DH14" s="678"/>
      <c r="DI14" s="678"/>
      <c r="DJ14" s="678"/>
      <c r="DK14" s="684"/>
      <c r="DL14" s="683" t="s">
        <v>197</v>
      </c>
      <c r="DM14" s="678"/>
      <c r="DN14" s="678"/>
      <c r="DO14" s="678"/>
      <c r="DP14" s="684"/>
      <c r="DQ14" s="683" t="s">
        <v>197</v>
      </c>
      <c r="DR14" s="678"/>
      <c r="DS14" s="678"/>
      <c r="DT14" s="678"/>
      <c r="DU14" s="684"/>
      <c r="DV14" s="671"/>
      <c r="DW14" s="672"/>
      <c r="DX14" s="672"/>
      <c r="DY14" s="672"/>
      <c r="DZ14" s="685"/>
      <c r="EA14" s="67"/>
    </row>
    <row r="15" spans="1:131" s="47" customFormat="1" ht="26.3" customHeight="1" x14ac:dyDescent="0.2">
      <c r="A15" s="52">
        <v>9</v>
      </c>
      <c r="B15" s="671"/>
      <c r="C15" s="672"/>
      <c r="D15" s="672"/>
      <c r="E15" s="672"/>
      <c r="F15" s="672"/>
      <c r="G15" s="672"/>
      <c r="H15" s="672"/>
      <c r="I15" s="672"/>
      <c r="J15" s="672"/>
      <c r="K15" s="672"/>
      <c r="L15" s="672"/>
      <c r="M15" s="672"/>
      <c r="N15" s="672"/>
      <c r="O15" s="672"/>
      <c r="P15" s="673"/>
      <c r="Q15" s="674"/>
      <c r="R15" s="675"/>
      <c r="S15" s="675"/>
      <c r="T15" s="675"/>
      <c r="U15" s="675"/>
      <c r="V15" s="675"/>
      <c r="W15" s="675"/>
      <c r="X15" s="675"/>
      <c r="Y15" s="675"/>
      <c r="Z15" s="675"/>
      <c r="AA15" s="675"/>
      <c r="AB15" s="675"/>
      <c r="AC15" s="675"/>
      <c r="AD15" s="675"/>
      <c r="AE15" s="676"/>
      <c r="AF15" s="677"/>
      <c r="AG15" s="678"/>
      <c r="AH15" s="678"/>
      <c r="AI15" s="678"/>
      <c r="AJ15" s="679"/>
      <c r="AK15" s="680"/>
      <c r="AL15" s="675"/>
      <c r="AM15" s="675"/>
      <c r="AN15" s="675"/>
      <c r="AO15" s="675"/>
      <c r="AP15" s="675"/>
      <c r="AQ15" s="675"/>
      <c r="AR15" s="675"/>
      <c r="AS15" s="675"/>
      <c r="AT15" s="675"/>
      <c r="AU15" s="681"/>
      <c r="AV15" s="681"/>
      <c r="AW15" s="681"/>
      <c r="AX15" s="681"/>
      <c r="AY15" s="682"/>
      <c r="AZ15" s="56"/>
      <c r="BA15" s="56"/>
      <c r="BB15" s="56"/>
      <c r="BC15" s="56"/>
      <c r="BD15" s="56"/>
      <c r="BE15" s="67"/>
      <c r="BF15" s="67"/>
      <c r="BG15" s="67"/>
      <c r="BH15" s="67"/>
      <c r="BI15" s="67"/>
      <c r="BJ15" s="67"/>
      <c r="BK15" s="67"/>
      <c r="BL15" s="67"/>
      <c r="BM15" s="67"/>
      <c r="BN15" s="67"/>
      <c r="BO15" s="67"/>
      <c r="BP15" s="67"/>
      <c r="BQ15" s="52">
        <v>9</v>
      </c>
      <c r="BR15" s="72"/>
      <c r="BS15" s="671" t="s">
        <v>393</v>
      </c>
      <c r="BT15" s="672"/>
      <c r="BU15" s="672"/>
      <c r="BV15" s="672"/>
      <c r="BW15" s="672"/>
      <c r="BX15" s="672"/>
      <c r="BY15" s="672"/>
      <c r="BZ15" s="672"/>
      <c r="CA15" s="672"/>
      <c r="CB15" s="672"/>
      <c r="CC15" s="672"/>
      <c r="CD15" s="672"/>
      <c r="CE15" s="672"/>
      <c r="CF15" s="672"/>
      <c r="CG15" s="673"/>
      <c r="CH15" s="683">
        <v>78</v>
      </c>
      <c r="CI15" s="678"/>
      <c r="CJ15" s="678"/>
      <c r="CK15" s="678"/>
      <c r="CL15" s="684"/>
      <c r="CM15" s="683">
        <v>1521</v>
      </c>
      <c r="CN15" s="678"/>
      <c r="CO15" s="678"/>
      <c r="CP15" s="678"/>
      <c r="CQ15" s="684"/>
      <c r="CR15" s="683">
        <v>116</v>
      </c>
      <c r="CS15" s="678"/>
      <c r="CT15" s="678"/>
      <c r="CU15" s="678"/>
      <c r="CV15" s="684"/>
      <c r="CW15" s="683">
        <v>1</v>
      </c>
      <c r="CX15" s="678"/>
      <c r="CY15" s="678"/>
      <c r="CZ15" s="678"/>
      <c r="DA15" s="684"/>
      <c r="DB15" s="683" t="s">
        <v>197</v>
      </c>
      <c r="DC15" s="678"/>
      <c r="DD15" s="678"/>
      <c r="DE15" s="678"/>
      <c r="DF15" s="684"/>
      <c r="DG15" s="683" t="s">
        <v>197</v>
      </c>
      <c r="DH15" s="678"/>
      <c r="DI15" s="678"/>
      <c r="DJ15" s="678"/>
      <c r="DK15" s="684"/>
      <c r="DL15" s="683" t="s">
        <v>197</v>
      </c>
      <c r="DM15" s="678"/>
      <c r="DN15" s="678"/>
      <c r="DO15" s="678"/>
      <c r="DP15" s="684"/>
      <c r="DQ15" s="683" t="s">
        <v>197</v>
      </c>
      <c r="DR15" s="678"/>
      <c r="DS15" s="678"/>
      <c r="DT15" s="678"/>
      <c r="DU15" s="684"/>
      <c r="DV15" s="671"/>
      <c r="DW15" s="672"/>
      <c r="DX15" s="672"/>
      <c r="DY15" s="672"/>
      <c r="DZ15" s="685"/>
      <c r="EA15" s="67"/>
    </row>
    <row r="16" spans="1:131" s="47" customFormat="1" ht="26.3" customHeight="1" x14ac:dyDescent="0.2">
      <c r="A16" s="52">
        <v>10</v>
      </c>
      <c r="B16" s="671"/>
      <c r="C16" s="672"/>
      <c r="D16" s="672"/>
      <c r="E16" s="672"/>
      <c r="F16" s="672"/>
      <c r="G16" s="672"/>
      <c r="H16" s="672"/>
      <c r="I16" s="672"/>
      <c r="J16" s="672"/>
      <c r="K16" s="672"/>
      <c r="L16" s="672"/>
      <c r="M16" s="672"/>
      <c r="N16" s="672"/>
      <c r="O16" s="672"/>
      <c r="P16" s="673"/>
      <c r="Q16" s="674"/>
      <c r="R16" s="675"/>
      <c r="S16" s="675"/>
      <c r="T16" s="675"/>
      <c r="U16" s="675"/>
      <c r="V16" s="675"/>
      <c r="W16" s="675"/>
      <c r="X16" s="675"/>
      <c r="Y16" s="675"/>
      <c r="Z16" s="675"/>
      <c r="AA16" s="675"/>
      <c r="AB16" s="675"/>
      <c r="AC16" s="675"/>
      <c r="AD16" s="675"/>
      <c r="AE16" s="676"/>
      <c r="AF16" s="677"/>
      <c r="AG16" s="678"/>
      <c r="AH16" s="678"/>
      <c r="AI16" s="678"/>
      <c r="AJ16" s="679"/>
      <c r="AK16" s="680"/>
      <c r="AL16" s="675"/>
      <c r="AM16" s="675"/>
      <c r="AN16" s="675"/>
      <c r="AO16" s="675"/>
      <c r="AP16" s="675"/>
      <c r="AQ16" s="675"/>
      <c r="AR16" s="675"/>
      <c r="AS16" s="675"/>
      <c r="AT16" s="675"/>
      <c r="AU16" s="681"/>
      <c r="AV16" s="681"/>
      <c r="AW16" s="681"/>
      <c r="AX16" s="681"/>
      <c r="AY16" s="682"/>
      <c r="AZ16" s="56"/>
      <c r="BA16" s="56"/>
      <c r="BB16" s="56"/>
      <c r="BC16" s="56"/>
      <c r="BD16" s="56"/>
      <c r="BE16" s="67"/>
      <c r="BF16" s="67"/>
      <c r="BG16" s="67"/>
      <c r="BH16" s="67"/>
      <c r="BI16" s="67"/>
      <c r="BJ16" s="67"/>
      <c r="BK16" s="67"/>
      <c r="BL16" s="67"/>
      <c r="BM16" s="67"/>
      <c r="BN16" s="67"/>
      <c r="BO16" s="67"/>
      <c r="BP16" s="67"/>
      <c r="BQ16" s="52">
        <v>10</v>
      </c>
      <c r="BR16" s="72"/>
      <c r="BS16" s="671" t="s">
        <v>551</v>
      </c>
      <c r="BT16" s="672"/>
      <c r="BU16" s="672"/>
      <c r="BV16" s="672"/>
      <c r="BW16" s="672"/>
      <c r="BX16" s="672"/>
      <c r="BY16" s="672"/>
      <c r="BZ16" s="672"/>
      <c r="CA16" s="672"/>
      <c r="CB16" s="672"/>
      <c r="CC16" s="672"/>
      <c r="CD16" s="672"/>
      <c r="CE16" s="672"/>
      <c r="CF16" s="672"/>
      <c r="CG16" s="673"/>
      <c r="CH16" s="683">
        <v>-21</v>
      </c>
      <c r="CI16" s="678"/>
      <c r="CJ16" s="678"/>
      <c r="CK16" s="678"/>
      <c r="CL16" s="684"/>
      <c r="CM16" s="683">
        <v>378</v>
      </c>
      <c r="CN16" s="678"/>
      <c r="CO16" s="678"/>
      <c r="CP16" s="678"/>
      <c r="CQ16" s="684"/>
      <c r="CR16" s="683">
        <v>207</v>
      </c>
      <c r="CS16" s="678"/>
      <c r="CT16" s="678"/>
      <c r="CU16" s="678"/>
      <c r="CV16" s="684"/>
      <c r="CW16" s="683" t="s">
        <v>197</v>
      </c>
      <c r="CX16" s="678"/>
      <c r="CY16" s="678"/>
      <c r="CZ16" s="678"/>
      <c r="DA16" s="684"/>
      <c r="DB16" s="683" t="s">
        <v>197</v>
      </c>
      <c r="DC16" s="678"/>
      <c r="DD16" s="678"/>
      <c r="DE16" s="678"/>
      <c r="DF16" s="684"/>
      <c r="DG16" s="683" t="s">
        <v>197</v>
      </c>
      <c r="DH16" s="678"/>
      <c r="DI16" s="678"/>
      <c r="DJ16" s="678"/>
      <c r="DK16" s="684"/>
      <c r="DL16" s="683" t="s">
        <v>197</v>
      </c>
      <c r="DM16" s="678"/>
      <c r="DN16" s="678"/>
      <c r="DO16" s="678"/>
      <c r="DP16" s="684"/>
      <c r="DQ16" s="683" t="s">
        <v>197</v>
      </c>
      <c r="DR16" s="678"/>
      <c r="DS16" s="678"/>
      <c r="DT16" s="678"/>
      <c r="DU16" s="684"/>
      <c r="DV16" s="671"/>
      <c r="DW16" s="672"/>
      <c r="DX16" s="672"/>
      <c r="DY16" s="672"/>
      <c r="DZ16" s="685"/>
      <c r="EA16" s="67"/>
    </row>
    <row r="17" spans="1:131" s="47" customFormat="1" ht="26.3" customHeight="1" x14ac:dyDescent="0.2">
      <c r="A17" s="52">
        <v>11</v>
      </c>
      <c r="B17" s="671"/>
      <c r="C17" s="672"/>
      <c r="D17" s="672"/>
      <c r="E17" s="672"/>
      <c r="F17" s="672"/>
      <c r="G17" s="672"/>
      <c r="H17" s="672"/>
      <c r="I17" s="672"/>
      <c r="J17" s="672"/>
      <c r="K17" s="672"/>
      <c r="L17" s="672"/>
      <c r="M17" s="672"/>
      <c r="N17" s="672"/>
      <c r="O17" s="672"/>
      <c r="P17" s="673"/>
      <c r="Q17" s="674"/>
      <c r="R17" s="675"/>
      <c r="S17" s="675"/>
      <c r="T17" s="675"/>
      <c r="U17" s="675"/>
      <c r="V17" s="675"/>
      <c r="W17" s="675"/>
      <c r="X17" s="675"/>
      <c r="Y17" s="675"/>
      <c r="Z17" s="675"/>
      <c r="AA17" s="675"/>
      <c r="AB17" s="675"/>
      <c r="AC17" s="675"/>
      <c r="AD17" s="675"/>
      <c r="AE17" s="676"/>
      <c r="AF17" s="677"/>
      <c r="AG17" s="678"/>
      <c r="AH17" s="678"/>
      <c r="AI17" s="678"/>
      <c r="AJ17" s="679"/>
      <c r="AK17" s="680"/>
      <c r="AL17" s="675"/>
      <c r="AM17" s="675"/>
      <c r="AN17" s="675"/>
      <c r="AO17" s="675"/>
      <c r="AP17" s="675"/>
      <c r="AQ17" s="675"/>
      <c r="AR17" s="675"/>
      <c r="AS17" s="675"/>
      <c r="AT17" s="675"/>
      <c r="AU17" s="681"/>
      <c r="AV17" s="681"/>
      <c r="AW17" s="681"/>
      <c r="AX17" s="681"/>
      <c r="AY17" s="682"/>
      <c r="AZ17" s="56"/>
      <c r="BA17" s="56"/>
      <c r="BB17" s="56"/>
      <c r="BC17" s="56"/>
      <c r="BD17" s="56"/>
      <c r="BE17" s="67"/>
      <c r="BF17" s="67"/>
      <c r="BG17" s="67"/>
      <c r="BH17" s="67"/>
      <c r="BI17" s="67"/>
      <c r="BJ17" s="67"/>
      <c r="BK17" s="67"/>
      <c r="BL17" s="67"/>
      <c r="BM17" s="67"/>
      <c r="BN17" s="67"/>
      <c r="BO17" s="67"/>
      <c r="BP17" s="67"/>
      <c r="BQ17" s="52">
        <v>11</v>
      </c>
      <c r="BR17" s="72"/>
      <c r="BS17" s="671" t="s">
        <v>157</v>
      </c>
      <c r="BT17" s="672"/>
      <c r="BU17" s="672"/>
      <c r="BV17" s="672"/>
      <c r="BW17" s="672"/>
      <c r="BX17" s="672"/>
      <c r="BY17" s="672"/>
      <c r="BZ17" s="672"/>
      <c r="CA17" s="672"/>
      <c r="CB17" s="672"/>
      <c r="CC17" s="672"/>
      <c r="CD17" s="672"/>
      <c r="CE17" s="672"/>
      <c r="CF17" s="672"/>
      <c r="CG17" s="673"/>
      <c r="CH17" s="683">
        <v>2</v>
      </c>
      <c r="CI17" s="678"/>
      <c r="CJ17" s="678"/>
      <c r="CK17" s="678"/>
      <c r="CL17" s="684"/>
      <c r="CM17" s="683">
        <v>21</v>
      </c>
      <c r="CN17" s="678"/>
      <c r="CO17" s="678"/>
      <c r="CP17" s="678"/>
      <c r="CQ17" s="684"/>
      <c r="CR17" s="683">
        <v>3</v>
      </c>
      <c r="CS17" s="678"/>
      <c r="CT17" s="678"/>
      <c r="CU17" s="678"/>
      <c r="CV17" s="684"/>
      <c r="CW17" s="683" t="s">
        <v>197</v>
      </c>
      <c r="CX17" s="678"/>
      <c r="CY17" s="678"/>
      <c r="CZ17" s="678"/>
      <c r="DA17" s="684"/>
      <c r="DB17" s="683" t="s">
        <v>197</v>
      </c>
      <c r="DC17" s="678"/>
      <c r="DD17" s="678"/>
      <c r="DE17" s="678"/>
      <c r="DF17" s="684"/>
      <c r="DG17" s="683" t="s">
        <v>197</v>
      </c>
      <c r="DH17" s="678"/>
      <c r="DI17" s="678"/>
      <c r="DJ17" s="678"/>
      <c r="DK17" s="684"/>
      <c r="DL17" s="683" t="s">
        <v>197</v>
      </c>
      <c r="DM17" s="678"/>
      <c r="DN17" s="678"/>
      <c r="DO17" s="678"/>
      <c r="DP17" s="684"/>
      <c r="DQ17" s="683" t="s">
        <v>197</v>
      </c>
      <c r="DR17" s="678"/>
      <c r="DS17" s="678"/>
      <c r="DT17" s="678"/>
      <c r="DU17" s="684"/>
      <c r="DV17" s="671"/>
      <c r="DW17" s="672"/>
      <c r="DX17" s="672"/>
      <c r="DY17" s="672"/>
      <c r="DZ17" s="685"/>
      <c r="EA17" s="67"/>
    </row>
    <row r="18" spans="1:131" s="47" customFormat="1" ht="26.3" customHeight="1" x14ac:dyDescent="0.2">
      <c r="A18" s="52">
        <v>12</v>
      </c>
      <c r="B18" s="671"/>
      <c r="C18" s="672"/>
      <c r="D18" s="672"/>
      <c r="E18" s="672"/>
      <c r="F18" s="672"/>
      <c r="G18" s="672"/>
      <c r="H18" s="672"/>
      <c r="I18" s="672"/>
      <c r="J18" s="672"/>
      <c r="K18" s="672"/>
      <c r="L18" s="672"/>
      <c r="M18" s="672"/>
      <c r="N18" s="672"/>
      <c r="O18" s="672"/>
      <c r="P18" s="673"/>
      <c r="Q18" s="674"/>
      <c r="R18" s="675"/>
      <c r="S18" s="675"/>
      <c r="T18" s="675"/>
      <c r="U18" s="675"/>
      <c r="V18" s="675"/>
      <c r="W18" s="675"/>
      <c r="X18" s="675"/>
      <c r="Y18" s="675"/>
      <c r="Z18" s="675"/>
      <c r="AA18" s="675"/>
      <c r="AB18" s="675"/>
      <c r="AC18" s="675"/>
      <c r="AD18" s="675"/>
      <c r="AE18" s="676"/>
      <c r="AF18" s="677"/>
      <c r="AG18" s="678"/>
      <c r="AH18" s="678"/>
      <c r="AI18" s="678"/>
      <c r="AJ18" s="679"/>
      <c r="AK18" s="680"/>
      <c r="AL18" s="675"/>
      <c r="AM18" s="675"/>
      <c r="AN18" s="675"/>
      <c r="AO18" s="675"/>
      <c r="AP18" s="675"/>
      <c r="AQ18" s="675"/>
      <c r="AR18" s="675"/>
      <c r="AS18" s="675"/>
      <c r="AT18" s="675"/>
      <c r="AU18" s="681"/>
      <c r="AV18" s="681"/>
      <c r="AW18" s="681"/>
      <c r="AX18" s="681"/>
      <c r="AY18" s="682"/>
      <c r="AZ18" s="56"/>
      <c r="BA18" s="56"/>
      <c r="BB18" s="56"/>
      <c r="BC18" s="56"/>
      <c r="BD18" s="56"/>
      <c r="BE18" s="67"/>
      <c r="BF18" s="67"/>
      <c r="BG18" s="67"/>
      <c r="BH18" s="67"/>
      <c r="BI18" s="67"/>
      <c r="BJ18" s="67"/>
      <c r="BK18" s="67"/>
      <c r="BL18" s="67"/>
      <c r="BM18" s="67"/>
      <c r="BN18" s="67"/>
      <c r="BO18" s="67"/>
      <c r="BP18" s="67"/>
      <c r="BQ18" s="52">
        <v>12</v>
      </c>
      <c r="BR18" s="72"/>
      <c r="BS18" s="671"/>
      <c r="BT18" s="672"/>
      <c r="BU18" s="672"/>
      <c r="BV18" s="672"/>
      <c r="BW18" s="672"/>
      <c r="BX18" s="672"/>
      <c r="BY18" s="672"/>
      <c r="BZ18" s="672"/>
      <c r="CA18" s="672"/>
      <c r="CB18" s="672"/>
      <c r="CC18" s="672"/>
      <c r="CD18" s="672"/>
      <c r="CE18" s="672"/>
      <c r="CF18" s="672"/>
      <c r="CG18" s="673"/>
      <c r="CH18" s="683"/>
      <c r="CI18" s="678"/>
      <c r="CJ18" s="678"/>
      <c r="CK18" s="678"/>
      <c r="CL18" s="684"/>
      <c r="CM18" s="683"/>
      <c r="CN18" s="678"/>
      <c r="CO18" s="678"/>
      <c r="CP18" s="678"/>
      <c r="CQ18" s="684"/>
      <c r="CR18" s="683"/>
      <c r="CS18" s="678"/>
      <c r="CT18" s="678"/>
      <c r="CU18" s="678"/>
      <c r="CV18" s="684"/>
      <c r="CW18" s="683"/>
      <c r="CX18" s="678"/>
      <c r="CY18" s="678"/>
      <c r="CZ18" s="678"/>
      <c r="DA18" s="684"/>
      <c r="DB18" s="683"/>
      <c r="DC18" s="678"/>
      <c r="DD18" s="678"/>
      <c r="DE18" s="678"/>
      <c r="DF18" s="684"/>
      <c r="DG18" s="683"/>
      <c r="DH18" s="678"/>
      <c r="DI18" s="678"/>
      <c r="DJ18" s="678"/>
      <c r="DK18" s="684"/>
      <c r="DL18" s="683"/>
      <c r="DM18" s="678"/>
      <c r="DN18" s="678"/>
      <c r="DO18" s="678"/>
      <c r="DP18" s="684"/>
      <c r="DQ18" s="683"/>
      <c r="DR18" s="678"/>
      <c r="DS18" s="678"/>
      <c r="DT18" s="678"/>
      <c r="DU18" s="684"/>
      <c r="DV18" s="671"/>
      <c r="DW18" s="672"/>
      <c r="DX18" s="672"/>
      <c r="DY18" s="672"/>
      <c r="DZ18" s="685"/>
      <c r="EA18" s="67"/>
    </row>
    <row r="19" spans="1:131" s="47" customFormat="1" ht="26.3" customHeight="1" x14ac:dyDescent="0.2">
      <c r="A19" s="52">
        <v>13</v>
      </c>
      <c r="B19" s="671"/>
      <c r="C19" s="672"/>
      <c r="D19" s="672"/>
      <c r="E19" s="672"/>
      <c r="F19" s="672"/>
      <c r="G19" s="672"/>
      <c r="H19" s="672"/>
      <c r="I19" s="672"/>
      <c r="J19" s="672"/>
      <c r="K19" s="672"/>
      <c r="L19" s="672"/>
      <c r="M19" s="672"/>
      <c r="N19" s="672"/>
      <c r="O19" s="672"/>
      <c r="P19" s="673"/>
      <c r="Q19" s="674"/>
      <c r="R19" s="675"/>
      <c r="S19" s="675"/>
      <c r="T19" s="675"/>
      <c r="U19" s="675"/>
      <c r="V19" s="675"/>
      <c r="W19" s="675"/>
      <c r="X19" s="675"/>
      <c r="Y19" s="675"/>
      <c r="Z19" s="675"/>
      <c r="AA19" s="675"/>
      <c r="AB19" s="675"/>
      <c r="AC19" s="675"/>
      <c r="AD19" s="675"/>
      <c r="AE19" s="676"/>
      <c r="AF19" s="677"/>
      <c r="AG19" s="678"/>
      <c r="AH19" s="678"/>
      <c r="AI19" s="678"/>
      <c r="AJ19" s="679"/>
      <c r="AK19" s="680"/>
      <c r="AL19" s="675"/>
      <c r="AM19" s="675"/>
      <c r="AN19" s="675"/>
      <c r="AO19" s="675"/>
      <c r="AP19" s="675"/>
      <c r="AQ19" s="675"/>
      <c r="AR19" s="675"/>
      <c r="AS19" s="675"/>
      <c r="AT19" s="675"/>
      <c r="AU19" s="681"/>
      <c r="AV19" s="681"/>
      <c r="AW19" s="681"/>
      <c r="AX19" s="681"/>
      <c r="AY19" s="682"/>
      <c r="AZ19" s="56"/>
      <c r="BA19" s="56"/>
      <c r="BB19" s="56"/>
      <c r="BC19" s="56"/>
      <c r="BD19" s="56"/>
      <c r="BE19" s="67"/>
      <c r="BF19" s="67"/>
      <c r="BG19" s="67"/>
      <c r="BH19" s="67"/>
      <c r="BI19" s="67"/>
      <c r="BJ19" s="67"/>
      <c r="BK19" s="67"/>
      <c r="BL19" s="67"/>
      <c r="BM19" s="67"/>
      <c r="BN19" s="67"/>
      <c r="BO19" s="67"/>
      <c r="BP19" s="67"/>
      <c r="BQ19" s="52">
        <v>13</v>
      </c>
      <c r="BR19" s="72"/>
      <c r="BS19" s="671"/>
      <c r="BT19" s="672"/>
      <c r="BU19" s="672"/>
      <c r="BV19" s="672"/>
      <c r="BW19" s="672"/>
      <c r="BX19" s="672"/>
      <c r="BY19" s="672"/>
      <c r="BZ19" s="672"/>
      <c r="CA19" s="672"/>
      <c r="CB19" s="672"/>
      <c r="CC19" s="672"/>
      <c r="CD19" s="672"/>
      <c r="CE19" s="672"/>
      <c r="CF19" s="672"/>
      <c r="CG19" s="673"/>
      <c r="CH19" s="683"/>
      <c r="CI19" s="678"/>
      <c r="CJ19" s="678"/>
      <c r="CK19" s="678"/>
      <c r="CL19" s="684"/>
      <c r="CM19" s="683"/>
      <c r="CN19" s="678"/>
      <c r="CO19" s="678"/>
      <c r="CP19" s="678"/>
      <c r="CQ19" s="684"/>
      <c r="CR19" s="683"/>
      <c r="CS19" s="678"/>
      <c r="CT19" s="678"/>
      <c r="CU19" s="678"/>
      <c r="CV19" s="684"/>
      <c r="CW19" s="683"/>
      <c r="CX19" s="678"/>
      <c r="CY19" s="678"/>
      <c r="CZ19" s="678"/>
      <c r="DA19" s="684"/>
      <c r="DB19" s="683"/>
      <c r="DC19" s="678"/>
      <c r="DD19" s="678"/>
      <c r="DE19" s="678"/>
      <c r="DF19" s="684"/>
      <c r="DG19" s="683"/>
      <c r="DH19" s="678"/>
      <c r="DI19" s="678"/>
      <c r="DJ19" s="678"/>
      <c r="DK19" s="684"/>
      <c r="DL19" s="683"/>
      <c r="DM19" s="678"/>
      <c r="DN19" s="678"/>
      <c r="DO19" s="678"/>
      <c r="DP19" s="684"/>
      <c r="DQ19" s="683"/>
      <c r="DR19" s="678"/>
      <c r="DS19" s="678"/>
      <c r="DT19" s="678"/>
      <c r="DU19" s="684"/>
      <c r="DV19" s="671"/>
      <c r="DW19" s="672"/>
      <c r="DX19" s="672"/>
      <c r="DY19" s="672"/>
      <c r="DZ19" s="685"/>
      <c r="EA19" s="67"/>
    </row>
    <row r="20" spans="1:131" s="47" customFormat="1" ht="26.3" customHeight="1" x14ac:dyDescent="0.2">
      <c r="A20" s="52">
        <v>14</v>
      </c>
      <c r="B20" s="671"/>
      <c r="C20" s="672"/>
      <c r="D20" s="672"/>
      <c r="E20" s="672"/>
      <c r="F20" s="672"/>
      <c r="G20" s="672"/>
      <c r="H20" s="672"/>
      <c r="I20" s="672"/>
      <c r="J20" s="672"/>
      <c r="K20" s="672"/>
      <c r="L20" s="672"/>
      <c r="M20" s="672"/>
      <c r="N20" s="672"/>
      <c r="O20" s="672"/>
      <c r="P20" s="673"/>
      <c r="Q20" s="674"/>
      <c r="R20" s="675"/>
      <c r="S20" s="675"/>
      <c r="T20" s="675"/>
      <c r="U20" s="675"/>
      <c r="V20" s="675"/>
      <c r="W20" s="675"/>
      <c r="X20" s="675"/>
      <c r="Y20" s="675"/>
      <c r="Z20" s="675"/>
      <c r="AA20" s="675"/>
      <c r="AB20" s="675"/>
      <c r="AC20" s="675"/>
      <c r="AD20" s="675"/>
      <c r="AE20" s="676"/>
      <c r="AF20" s="677"/>
      <c r="AG20" s="678"/>
      <c r="AH20" s="678"/>
      <c r="AI20" s="678"/>
      <c r="AJ20" s="679"/>
      <c r="AK20" s="680"/>
      <c r="AL20" s="675"/>
      <c r="AM20" s="675"/>
      <c r="AN20" s="675"/>
      <c r="AO20" s="675"/>
      <c r="AP20" s="675"/>
      <c r="AQ20" s="675"/>
      <c r="AR20" s="675"/>
      <c r="AS20" s="675"/>
      <c r="AT20" s="675"/>
      <c r="AU20" s="681"/>
      <c r="AV20" s="681"/>
      <c r="AW20" s="681"/>
      <c r="AX20" s="681"/>
      <c r="AY20" s="682"/>
      <c r="AZ20" s="56"/>
      <c r="BA20" s="56"/>
      <c r="BB20" s="56"/>
      <c r="BC20" s="56"/>
      <c r="BD20" s="56"/>
      <c r="BE20" s="67"/>
      <c r="BF20" s="67"/>
      <c r="BG20" s="67"/>
      <c r="BH20" s="67"/>
      <c r="BI20" s="67"/>
      <c r="BJ20" s="67"/>
      <c r="BK20" s="67"/>
      <c r="BL20" s="67"/>
      <c r="BM20" s="67"/>
      <c r="BN20" s="67"/>
      <c r="BO20" s="67"/>
      <c r="BP20" s="67"/>
      <c r="BQ20" s="52">
        <v>14</v>
      </c>
      <c r="BR20" s="72"/>
      <c r="BS20" s="671"/>
      <c r="BT20" s="672"/>
      <c r="BU20" s="672"/>
      <c r="BV20" s="672"/>
      <c r="BW20" s="672"/>
      <c r="BX20" s="672"/>
      <c r="BY20" s="672"/>
      <c r="BZ20" s="672"/>
      <c r="CA20" s="672"/>
      <c r="CB20" s="672"/>
      <c r="CC20" s="672"/>
      <c r="CD20" s="672"/>
      <c r="CE20" s="672"/>
      <c r="CF20" s="672"/>
      <c r="CG20" s="673"/>
      <c r="CH20" s="683"/>
      <c r="CI20" s="678"/>
      <c r="CJ20" s="678"/>
      <c r="CK20" s="678"/>
      <c r="CL20" s="684"/>
      <c r="CM20" s="683"/>
      <c r="CN20" s="678"/>
      <c r="CO20" s="678"/>
      <c r="CP20" s="678"/>
      <c r="CQ20" s="684"/>
      <c r="CR20" s="683"/>
      <c r="CS20" s="678"/>
      <c r="CT20" s="678"/>
      <c r="CU20" s="678"/>
      <c r="CV20" s="684"/>
      <c r="CW20" s="683"/>
      <c r="CX20" s="678"/>
      <c r="CY20" s="678"/>
      <c r="CZ20" s="678"/>
      <c r="DA20" s="684"/>
      <c r="DB20" s="683"/>
      <c r="DC20" s="678"/>
      <c r="DD20" s="678"/>
      <c r="DE20" s="678"/>
      <c r="DF20" s="684"/>
      <c r="DG20" s="683"/>
      <c r="DH20" s="678"/>
      <c r="DI20" s="678"/>
      <c r="DJ20" s="678"/>
      <c r="DK20" s="684"/>
      <c r="DL20" s="683"/>
      <c r="DM20" s="678"/>
      <c r="DN20" s="678"/>
      <c r="DO20" s="678"/>
      <c r="DP20" s="684"/>
      <c r="DQ20" s="683"/>
      <c r="DR20" s="678"/>
      <c r="DS20" s="678"/>
      <c r="DT20" s="678"/>
      <c r="DU20" s="684"/>
      <c r="DV20" s="671"/>
      <c r="DW20" s="672"/>
      <c r="DX20" s="672"/>
      <c r="DY20" s="672"/>
      <c r="DZ20" s="685"/>
      <c r="EA20" s="67"/>
    </row>
    <row r="21" spans="1:131" s="47" customFormat="1" ht="26.3" customHeight="1" x14ac:dyDescent="0.2">
      <c r="A21" s="52">
        <v>15</v>
      </c>
      <c r="B21" s="671"/>
      <c r="C21" s="672"/>
      <c r="D21" s="672"/>
      <c r="E21" s="672"/>
      <c r="F21" s="672"/>
      <c r="G21" s="672"/>
      <c r="H21" s="672"/>
      <c r="I21" s="672"/>
      <c r="J21" s="672"/>
      <c r="K21" s="672"/>
      <c r="L21" s="672"/>
      <c r="M21" s="672"/>
      <c r="N21" s="672"/>
      <c r="O21" s="672"/>
      <c r="P21" s="673"/>
      <c r="Q21" s="674"/>
      <c r="R21" s="675"/>
      <c r="S21" s="675"/>
      <c r="T21" s="675"/>
      <c r="U21" s="675"/>
      <c r="V21" s="675"/>
      <c r="W21" s="675"/>
      <c r="X21" s="675"/>
      <c r="Y21" s="675"/>
      <c r="Z21" s="675"/>
      <c r="AA21" s="675"/>
      <c r="AB21" s="675"/>
      <c r="AC21" s="675"/>
      <c r="AD21" s="675"/>
      <c r="AE21" s="676"/>
      <c r="AF21" s="677"/>
      <c r="AG21" s="678"/>
      <c r="AH21" s="678"/>
      <c r="AI21" s="678"/>
      <c r="AJ21" s="679"/>
      <c r="AK21" s="680"/>
      <c r="AL21" s="675"/>
      <c r="AM21" s="675"/>
      <c r="AN21" s="675"/>
      <c r="AO21" s="675"/>
      <c r="AP21" s="675"/>
      <c r="AQ21" s="675"/>
      <c r="AR21" s="675"/>
      <c r="AS21" s="675"/>
      <c r="AT21" s="675"/>
      <c r="AU21" s="681"/>
      <c r="AV21" s="681"/>
      <c r="AW21" s="681"/>
      <c r="AX21" s="681"/>
      <c r="AY21" s="682"/>
      <c r="AZ21" s="56"/>
      <c r="BA21" s="56"/>
      <c r="BB21" s="56"/>
      <c r="BC21" s="56"/>
      <c r="BD21" s="56"/>
      <c r="BE21" s="67"/>
      <c r="BF21" s="67"/>
      <c r="BG21" s="67"/>
      <c r="BH21" s="67"/>
      <c r="BI21" s="67"/>
      <c r="BJ21" s="67"/>
      <c r="BK21" s="67"/>
      <c r="BL21" s="67"/>
      <c r="BM21" s="67"/>
      <c r="BN21" s="67"/>
      <c r="BO21" s="67"/>
      <c r="BP21" s="67"/>
      <c r="BQ21" s="52">
        <v>15</v>
      </c>
      <c r="BR21" s="72"/>
      <c r="BS21" s="671"/>
      <c r="BT21" s="672"/>
      <c r="BU21" s="672"/>
      <c r="BV21" s="672"/>
      <c r="BW21" s="672"/>
      <c r="BX21" s="672"/>
      <c r="BY21" s="672"/>
      <c r="BZ21" s="672"/>
      <c r="CA21" s="672"/>
      <c r="CB21" s="672"/>
      <c r="CC21" s="672"/>
      <c r="CD21" s="672"/>
      <c r="CE21" s="672"/>
      <c r="CF21" s="672"/>
      <c r="CG21" s="673"/>
      <c r="CH21" s="683"/>
      <c r="CI21" s="678"/>
      <c r="CJ21" s="678"/>
      <c r="CK21" s="678"/>
      <c r="CL21" s="684"/>
      <c r="CM21" s="683"/>
      <c r="CN21" s="678"/>
      <c r="CO21" s="678"/>
      <c r="CP21" s="678"/>
      <c r="CQ21" s="684"/>
      <c r="CR21" s="683"/>
      <c r="CS21" s="678"/>
      <c r="CT21" s="678"/>
      <c r="CU21" s="678"/>
      <c r="CV21" s="684"/>
      <c r="CW21" s="683"/>
      <c r="CX21" s="678"/>
      <c r="CY21" s="678"/>
      <c r="CZ21" s="678"/>
      <c r="DA21" s="684"/>
      <c r="DB21" s="683"/>
      <c r="DC21" s="678"/>
      <c r="DD21" s="678"/>
      <c r="DE21" s="678"/>
      <c r="DF21" s="684"/>
      <c r="DG21" s="683"/>
      <c r="DH21" s="678"/>
      <c r="DI21" s="678"/>
      <c r="DJ21" s="678"/>
      <c r="DK21" s="684"/>
      <c r="DL21" s="683"/>
      <c r="DM21" s="678"/>
      <c r="DN21" s="678"/>
      <c r="DO21" s="678"/>
      <c r="DP21" s="684"/>
      <c r="DQ21" s="683"/>
      <c r="DR21" s="678"/>
      <c r="DS21" s="678"/>
      <c r="DT21" s="678"/>
      <c r="DU21" s="684"/>
      <c r="DV21" s="671"/>
      <c r="DW21" s="672"/>
      <c r="DX21" s="672"/>
      <c r="DY21" s="672"/>
      <c r="DZ21" s="685"/>
      <c r="EA21" s="67"/>
    </row>
    <row r="22" spans="1:131" s="47" customFormat="1" ht="26.3" customHeight="1" x14ac:dyDescent="0.2">
      <c r="A22" s="52">
        <v>16</v>
      </c>
      <c r="B22" s="671"/>
      <c r="C22" s="672"/>
      <c r="D22" s="672"/>
      <c r="E22" s="672"/>
      <c r="F22" s="672"/>
      <c r="G22" s="672"/>
      <c r="H22" s="672"/>
      <c r="I22" s="672"/>
      <c r="J22" s="672"/>
      <c r="K22" s="672"/>
      <c r="L22" s="672"/>
      <c r="M22" s="672"/>
      <c r="N22" s="672"/>
      <c r="O22" s="672"/>
      <c r="P22" s="673"/>
      <c r="Q22" s="686"/>
      <c r="R22" s="687"/>
      <c r="S22" s="687"/>
      <c r="T22" s="687"/>
      <c r="U22" s="687"/>
      <c r="V22" s="687"/>
      <c r="W22" s="687"/>
      <c r="X22" s="687"/>
      <c r="Y22" s="687"/>
      <c r="Z22" s="687"/>
      <c r="AA22" s="687"/>
      <c r="AB22" s="687"/>
      <c r="AC22" s="687"/>
      <c r="AD22" s="687"/>
      <c r="AE22" s="688"/>
      <c r="AF22" s="677"/>
      <c r="AG22" s="678"/>
      <c r="AH22" s="678"/>
      <c r="AI22" s="678"/>
      <c r="AJ22" s="679"/>
      <c r="AK22" s="689"/>
      <c r="AL22" s="687"/>
      <c r="AM22" s="687"/>
      <c r="AN22" s="687"/>
      <c r="AO22" s="687"/>
      <c r="AP22" s="687"/>
      <c r="AQ22" s="687"/>
      <c r="AR22" s="687"/>
      <c r="AS22" s="687"/>
      <c r="AT22" s="687"/>
      <c r="AU22" s="690"/>
      <c r="AV22" s="690"/>
      <c r="AW22" s="690"/>
      <c r="AX22" s="690"/>
      <c r="AY22" s="691"/>
      <c r="AZ22" s="692" t="s">
        <v>452</v>
      </c>
      <c r="BA22" s="692"/>
      <c r="BB22" s="692"/>
      <c r="BC22" s="692"/>
      <c r="BD22" s="693"/>
      <c r="BE22" s="67"/>
      <c r="BF22" s="67"/>
      <c r="BG22" s="67"/>
      <c r="BH22" s="67"/>
      <c r="BI22" s="67"/>
      <c r="BJ22" s="67"/>
      <c r="BK22" s="67"/>
      <c r="BL22" s="67"/>
      <c r="BM22" s="67"/>
      <c r="BN22" s="67"/>
      <c r="BO22" s="67"/>
      <c r="BP22" s="67"/>
      <c r="BQ22" s="52">
        <v>16</v>
      </c>
      <c r="BR22" s="72"/>
      <c r="BS22" s="671"/>
      <c r="BT22" s="672"/>
      <c r="BU22" s="672"/>
      <c r="BV22" s="672"/>
      <c r="BW22" s="672"/>
      <c r="BX22" s="672"/>
      <c r="BY22" s="672"/>
      <c r="BZ22" s="672"/>
      <c r="CA22" s="672"/>
      <c r="CB22" s="672"/>
      <c r="CC22" s="672"/>
      <c r="CD22" s="672"/>
      <c r="CE22" s="672"/>
      <c r="CF22" s="672"/>
      <c r="CG22" s="673"/>
      <c r="CH22" s="683"/>
      <c r="CI22" s="678"/>
      <c r="CJ22" s="678"/>
      <c r="CK22" s="678"/>
      <c r="CL22" s="684"/>
      <c r="CM22" s="683"/>
      <c r="CN22" s="678"/>
      <c r="CO22" s="678"/>
      <c r="CP22" s="678"/>
      <c r="CQ22" s="684"/>
      <c r="CR22" s="683"/>
      <c r="CS22" s="678"/>
      <c r="CT22" s="678"/>
      <c r="CU22" s="678"/>
      <c r="CV22" s="684"/>
      <c r="CW22" s="683"/>
      <c r="CX22" s="678"/>
      <c r="CY22" s="678"/>
      <c r="CZ22" s="678"/>
      <c r="DA22" s="684"/>
      <c r="DB22" s="683"/>
      <c r="DC22" s="678"/>
      <c r="DD22" s="678"/>
      <c r="DE22" s="678"/>
      <c r="DF22" s="684"/>
      <c r="DG22" s="683"/>
      <c r="DH22" s="678"/>
      <c r="DI22" s="678"/>
      <c r="DJ22" s="678"/>
      <c r="DK22" s="684"/>
      <c r="DL22" s="683"/>
      <c r="DM22" s="678"/>
      <c r="DN22" s="678"/>
      <c r="DO22" s="678"/>
      <c r="DP22" s="684"/>
      <c r="DQ22" s="683"/>
      <c r="DR22" s="678"/>
      <c r="DS22" s="678"/>
      <c r="DT22" s="678"/>
      <c r="DU22" s="684"/>
      <c r="DV22" s="671"/>
      <c r="DW22" s="672"/>
      <c r="DX22" s="672"/>
      <c r="DY22" s="672"/>
      <c r="DZ22" s="685"/>
      <c r="EA22" s="67"/>
    </row>
    <row r="23" spans="1:131" s="47" customFormat="1" ht="26.3" customHeight="1" x14ac:dyDescent="0.2">
      <c r="A23" s="53" t="s">
        <v>251</v>
      </c>
      <c r="B23" s="694" t="s">
        <v>302</v>
      </c>
      <c r="C23" s="695"/>
      <c r="D23" s="695"/>
      <c r="E23" s="695"/>
      <c r="F23" s="695"/>
      <c r="G23" s="695"/>
      <c r="H23" s="695"/>
      <c r="I23" s="695"/>
      <c r="J23" s="695"/>
      <c r="K23" s="695"/>
      <c r="L23" s="695"/>
      <c r="M23" s="695"/>
      <c r="N23" s="695"/>
      <c r="O23" s="695"/>
      <c r="P23" s="696"/>
      <c r="Q23" s="697">
        <v>39234</v>
      </c>
      <c r="R23" s="698"/>
      <c r="S23" s="698"/>
      <c r="T23" s="698"/>
      <c r="U23" s="698"/>
      <c r="V23" s="698">
        <v>36156</v>
      </c>
      <c r="W23" s="698"/>
      <c r="X23" s="698"/>
      <c r="Y23" s="698"/>
      <c r="Z23" s="698"/>
      <c r="AA23" s="698">
        <v>3078</v>
      </c>
      <c r="AB23" s="698"/>
      <c r="AC23" s="698"/>
      <c r="AD23" s="698"/>
      <c r="AE23" s="699"/>
      <c r="AF23" s="700">
        <v>2092</v>
      </c>
      <c r="AG23" s="698"/>
      <c r="AH23" s="698"/>
      <c r="AI23" s="698"/>
      <c r="AJ23" s="701"/>
      <c r="AK23" s="702"/>
      <c r="AL23" s="703"/>
      <c r="AM23" s="703"/>
      <c r="AN23" s="703"/>
      <c r="AO23" s="703"/>
      <c r="AP23" s="698">
        <v>33543</v>
      </c>
      <c r="AQ23" s="698"/>
      <c r="AR23" s="698"/>
      <c r="AS23" s="698"/>
      <c r="AT23" s="698"/>
      <c r="AU23" s="704"/>
      <c r="AV23" s="704"/>
      <c r="AW23" s="704"/>
      <c r="AX23" s="704"/>
      <c r="AY23" s="705"/>
      <c r="AZ23" s="706" t="s">
        <v>197</v>
      </c>
      <c r="BA23" s="707"/>
      <c r="BB23" s="707"/>
      <c r="BC23" s="707"/>
      <c r="BD23" s="708"/>
      <c r="BE23" s="67"/>
      <c r="BF23" s="67"/>
      <c r="BG23" s="67"/>
      <c r="BH23" s="67"/>
      <c r="BI23" s="67"/>
      <c r="BJ23" s="67"/>
      <c r="BK23" s="67"/>
      <c r="BL23" s="67"/>
      <c r="BM23" s="67"/>
      <c r="BN23" s="67"/>
      <c r="BO23" s="67"/>
      <c r="BP23" s="67"/>
      <c r="BQ23" s="52">
        <v>17</v>
      </c>
      <c r="BR23" s="72"/>
      <c r="BS23" s="671"/>
      <c r="BT23" s="672"/>
      <c r="BU23" s="672"/>
      <c r="BV23" s="672"/>
      <c r="BW23" s="672"/>
      <c r="BX23" s="672"/>
      <c r="BY23" s="672"/>
      <c r="BZ23" s="672"/>
      <c r="CA23" s="672"/>
      <c r="CB23" s="672"/>
      <c r="CC23" s="672"/>
      <c r="CD23" s="672"/>
      <c r="CE23" s="672"/>
      <c r="CF23" s="672"/>
      <c r="CG23" s="673"/>
      <c r="CH23" s="683"/>
      <c r="CI23" s="678"/>
      <c r="CJ23" s="678"/>
      <c r="CK23" s="678"/>
      <c r="CL23" s="684"/>
      <c r="CM23" s="683"/>
      <c r="CN23" s="678"/>
      <c r="CO23" s="678"/>
      <c r="CP23" s="678"/>
      <c r="CQ23" s="684"/>
      <c r="CR23" s="683"/>
      <c r="CS23" s="678"/>
      <c r="CT23" s="678"/>
      <c r="CU23" s="678"/>
      <c r="CV23" s="684"/>
      <c r="CW23" s="683"/>
      <c r="CX23" s="678"/>
      <c r="CY23" s="678"/>
      <c r="CZ23" s="678"/>
      <c r="DA23" s="684"/>
      <c r="DB23" s="683"/>
      <c r="DC23" s="678"/>
      <c r="DD23" s="678"/>
      <c r="DE23" s="678"/>
      <c r="DF23" s="684"/>
      <c r="DG23" s="683"/>
      <c r="DH23" s="678"/>
      <c r="DI23" s="678"/>
      <c r="DJ23" s="678"/>
      <c r="DK23" s="684"/>
      <c r="DL23" s="683"/>
      <c r="DM23" s="678"/>
      <c r="DN23" s="678"/>
      <c r="DO23" s="678"/>
      <c r="DP23" s="684"/>
      <c r="DQ23" s="683"/>
      <c r="DR23" s="678"/>
      <c r="DS23" s="678"/>
      <c r="DT23" s="678"/>
      <c r="DU23" s="684"/>
      <c r="DV23" s="671"/>
      <c r="DW23" s="672"/>
      <c r="DX23" s="672"/>
      <c r="DY23" s="672"/>
      <c r="DZ23" s="685"/>
      <c r="EA23" s="67"/>
    </row>
    <row r="24" spans="1:131" s="47" customFormat="1" ht="26.3" customHeight="1" x14ac:dyDescent="0.2">
      <c r="A24" s="709" t="s">
        <v>386</v>
      </c>
      <c r="B24" s="709"/>
      <c r="C24" s="709"/>
      <c r="D24" s="709"/>
      <c r="E24" s="709"/>
      <c r="F24" s="709"/>
      <c r="G24" s="709"/>
      <c r="H24" s="709"/>
      <c r="I24" s="709"/>
      <c r="J24" s="709"/>
      <c r="K24" s="709"/>
      <c r="L24" s="709"/>
      <c r="M24" s="709"/>
      <c r="N24" s="709"/>
      <c r="O24" s="709"/>
      <c r="P24" s="709"/>
      <c r="Q24" s="709"/>
      <c r="R24" s="709"/>
      <c r="S24" s="709"/>
      <c r="T24" s="709"/>
      <c r="U24" s="709"/>
      <c r="V24" s="709"/>
      <c r="W24" s="709"/>
      <c r="X24" s="709"/>
      <c r="Y24" s="709"/>
      <c r="Z24" s="709"/>
      <c r="AA24" s="709"/>
      <c r="AB24" s="709"/>
      <c r="AC24" s="709"/>
      <c r="AD24" s="709"/>
      <c r="AE24" s="709"/>
      <c r="AF24" s="709"/>
      <c r="AG24" s="709"/>
      <c r="AH24" s="709"/>
      <c r="AI24" s="709"/>
      <c r="AJ24" s="709"/>
      <c r="AK24" s="709"/>
      <c r="AL24" s="709"/>
      <c r="AM24" s="709"/>
      <c r="AN24" s="709"/>
      <c r="AO24" s="709"/>
      <c r="AP24" s="709"/>
      <c r="AQ24" s="709"/>
      <c r="AR24" s="709"/>
      <c r="AS24" s="709"/>
      <c r="AT24" s="709"/>
      <c r="AU24" s="709"/>
      <c r="AV24" s="709"/>
      <c r="AW24" s="709"/>
      <c r="AX24" s="709"/>
      <c r="AY24" s="709"/>
      <c r="AZ24" s="56"/>
      <c r="BA24" s="56"/>
      <c r="BB24" s="56"/>
      <c r="BC24" s="56"/>
      <c r="BD24" s="56"/>
      <c r="BE24" s="67"/>
      <c r="BF24" s="67"/>
      <c r="BG24" s="67"/>
      <c r="BH24" s="67"/>
      <c r="BI24" s="67"/>
      <c r="BJ24" s="67"/>
      <c r="BK24" s="67"/>
      <c r="BL24" s="67"/>
      <c r="BM24" s="67"/>
      <c r="BN24" s="67"/>
      <c r="BO24" s="67"/>
      <c r="BP24" s="67"/>
      <c r="BQ24" s="52">
        <v>18</v>
      </c>
      <c r="BR24" s="72"/>
      <c r="BS24" s="671"/>
      <c r="BT24" s="672"/>
      <c r="BU24" s="672"/>
      <c r="BV24" s="672"/>
      <c r="BW24" s="672"/>
      <c r="BX24" s="672"/>
      <c r="BY24" s="672"/>
      <c r="BZ24" s="672"/>
      <c r="CA24" s="672"/>
      <c r="CB24" s="672"/>
      <c r="CC24" s="672"/>
      <c r="CD24" s="672"/>
      <c r="CE24" s="672"/>
      <c r="CF24" s="672"/>
      <c r="CG24" s="673"/>
      <c r="CH24" s="683"/>
      <c r="CI24" s="678"/>
      <c r="CJ24" s="678"/>
      <c r="CK24" s="678"/>
      <c r="CL24" s="684"/>
      <c r="CM24" s="683"/>
      <c r="CN24" s="678"/>
      <c r="CO24" s="678"/>
      <c r="CP24" s="678"/>
      <c r="CQ24" s="684"/>
      <c r="CR24" s="683"/>
      <c r="CS24" s="678"/>
      <c r="CT24" s="678"/>
      <c r="CU24" s="678"/>
      <c r="CV24" s="684"/>
      <c r="CW24" s="683"/>
      <c r="CX24" s="678"/>
      <c r="CY24" s="678"/>
      <c r="CZ24" s="678"/>
      <c r="DA24" s="684"/>
      <c r="DB24" s="683"/>
      <c r="DC24" s="678"/>
      <c r="DD24" s="678"/>
      <c r="DE24" s="678"/>
      <c r="DF24" s="684"/>
      <c r="DG24" s="683"/>
      <c r="DH24" s="678"/>
      <c r="DI24" s="678"/>
      <c r="DJ24" s="678"/>
      <c r="DK24" s="684"/>
      <c r="DL24" s="683"/>
      <c r="DM24" s="678"/>
      <c r="DN24" s="678"/>
      <c r="DO24" s="678"/>
      <c r="DP24" s="684"/>
      <c r="DQ24" s="683"/>
      <c r="DR24" s="678"/>
      <c r="DS24" s="678"/>
      <c r="DT24" s="678"/>
      <c r="DU24" s="684"/>
      <c r="DV24" s="671"/>
      <c r="DW24" s="672"/>
      <c r="DX24" s="672"/>
      <c r="DY24" s="672"/>
      <c r="DZ24" s="685"/>
      <c r="EA24" s="67"/>
    </row>
    <row r="25" spans="1:131" ht="26.3" customHeight="1" x14ac:dyDescent="0.2">
      <c r="A25" s="653" t="s">
        <v>419</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71"/>
      <c r="BT25" s="672"/>
      <c r="BU25" s="672"/>
      <c r="BV25" s="672"/>
      <c r="BW25" s="672"/>
      <c r="BX25" s="672"/>
      <c r="BY25" s="672"/>
      <c r="BZ25" s="672"/>
      <c r="CA25" s="672"/>
      <c r="CB25" s="672"/>
      <c r="CC25" s="672"/>
      <c r="CD25" s="672"/>
      <c r="CE25" s="672"/>
      <c r="CF25" s="672"/>
      <c r="CG25" s="673"/>
      <c r="CH25" s="683"/>
      <c r="CI25" s="678"/>
      <c r="CJ25" s="678"/>
      <c r="CK25" s="678"/>
      <c r="CL25" s="684"/>
      <c r="CM25" s="683"/>
      <c r="CN25" s="678"/>
      <c r="CO25" s="678"/>
      <c r="CP25" s="678"/>
      <c r="CQ25" s="684"/>
      <c r="CR25" s="683"/>
      <c r="CS25" s="678"/>
      <c r="CT25" s="678"/>
      <c r="CU25" s="678"/>
      <c r="CV25" s="684"/>
      <c r="CW25" s="683"/>
      <c r="CX25" s="678"/>
      <c r="CY25" s="678"/>
      <c r="CZ25" s="678"/>
      <c r="DA25" s="684"/>
      <c r="DB25" s="683"/>
      <c r="DC25" s="678"/>
      <c r="DD25" s="678"/>
      <c r="DE25" s="678"/>
      <c r="DF25" s="684"/>
      <c r="DG25" s="683"/>
      <c r="DH25" s="678"/>
      <c r="DI25" s="678"/>
      <c r="DJ25" s="678"/>
      <c r="DK25" s="684"/>
      <c r="DL25" s="683"/>
      <c r="DM25" s="678"/>
      <c r="DN25" s="678"/>
      <c r="DO25" s="678"/>
      <c r="DP25" s="684"/>
      <c r="DQ25" s="683"/>
      <c r="DR25" s="678"/>
      <c r="DS25" s="678"/>
      <c r="DT25" s="678"/>
      <c r="DU25" s="684"/>
      <c r="DV25" s="671"/>
      <c r="DW25" s="672"/>
      <c r="DX25" s="672"/>
      <c r="DY25" s="672"/>
      <c r="DZ25" s="685"/>
      <c r="EA25" s="48"/>
    </row>
    <row r="26" spans="1:131" ht="26.3" customHeight="1" x14ac:dyDescent="0.2">
      <c r="A26" s="908" t="s">
        <v>438</v>
      </c>
      <c r="B26" s="909"/>
      <c r="C26" s="909"/>
      <c r="D26" s="909"/>
      <c r="E26" s="909"/>
      <c r="F26" s="909"/>
      <c r="G26" s="909"/>
      <c r="H26" s="909"/>
      <c r="I26" s="909"/>
      <c r="J26" s="909"/>
      <c r="K26" s="909"/>
      <c r="L26" s="909"/>
      <c r="M26" s="909"/>
      <c r="N26" s="909"/>
      <c r="O26" s="909"/>
      <c r="P26" s="910"/>
      <c r="Q26" s="914" t="s">
        <v>454</v>
      </c>
      <c r="R26" s="915"/>
      <c r="S26" s="915"/>
      <c r="T26" s="915"/>
      <c r="U26" s="916"/>
      <c r="V26" s="914" t="s">
        <v>455</v>
      </c>
      <c r="W26" s="915"/>
      <c r="X26" s="915"/>
      <c r="Y26" s="915"/>
      <c r="Z26" s="916"/>
      <c r="AA26" s="914" t="s">
        <v>456</v>
      </c>
      <c r="AB26" s="915"/>
      <c r="AC26" s="915"/>
      <c r="AD26" s="915"/>
      <c r="AE26" s="915"/>
      <c r="AF26" s="930" t="s">
        <v>247</v>
      </c>
      <c r="AG26" s="931"/>
      <c r="AH26" s="931"/>
      <c r="AI26" s="931"/>
      <c r="AJ26" s="932"/>
      <c r="AK26" s="915" t="s">
        <v>390</v>
      </c>
      <c r="AL26" s="915"/>
      <c r="AM26" s="915"/>
      <c r="AN26" s="915"/>
      <c r="AO26" s="916"/>
      <c r="AP26" s="914" t="s">
        <v>358</v>
      </c>
      <c r="AQ26" s="915"/>
      <c r="AR26" s="915"/>
      <c r="AS26" s="915"/>
      <c r="AT26" s="916"/>
      <c r="AU26" s="914" t="s">
        <v>457</v>
      </c>
      <c r="AV26" s="915"/>
      <c r="AW26" s="915"/>
      <c r="AX26" s="915"/>
      <c r="AY26" s="916"/>
      <c r="AZ26" s="914" t="s">
        <v>458</v>
      </c>
      <c r="BA26" s="915"/>
      <c r="BB26" s="915"/>
      <c r="BC26" s="915"/>
      <c r="BD26" s="916"/>
      <c r="BE26" s="914" t="s">
        <v>445</v>
      </c>
      <c r="BF26" s="915"/>
      <c r="BG26" s="915"/>
      <c r="BH26" s="915"/>
      <c r="BI26" s="921"/>
      <c r="BJ26" s="56"/>
      <c r="BK26" s="56"/>
      <c r="BL26" s="56"/>
      <c r="BM26" s="56"/>
      <c r="BN26" s="56"/>
      <c r="BO26" s="55"/>
      <c r="BP26" s="55"/>
      <c r="BQ26" s="52">
        <v>20</v>
      </c>
      <c r="BR26" s="72"/>
      <c r="BS26" s="671"/>
      <c r="BT26" s="672"/>
      <c r="BU26" s="672"/>
      <c r="BV26" s="672"/>
      <c r="BW26" s="672"/>
      <c r="BX26" s="672"/>
      <c r="BY26" s="672"/>
      <c r="BZ26" s="672"/>
      <c r="CA26" s="672"/>
      <c r="CB26" s="672"/>
      <c r="CC26" s="672"/>
      <c r="CD26" s="672"/>
      <c r="CE26" s="672"/>
      <c r="CF26" s="672"/>
      <c r="CG26" s="673"/>
      <c r="CH26" s="683"/>
      <c r="CI26" s="678"/>
      <c r="CJ26" s="678"/>
      <c r="CK26" s="678"/>
      <c r="CL26" s="684"/>
      <c r="CM26" s="683"/>
      <c r="CN26" s="678"/>
      <c r="CO26" s="678"/>
      <c r="CP26" s="678"/>
      <c r="CQ26" s="684"/>
      <c r="CR26" s="683"/>
      <c r="CS26" s="678"/>
      <c r="CT26" s="678"/>
      <c r="CU26" s="678"/>
      <c r="CV26" s="684"/>
      <c r="CW26" s="683"/>
      <c r="CX26" s="678"/>
      <c r="CY26" s="678"/>
      <c r="CZ26" s="678"/>
      <c r="DA26" s="684"/>
      <c r="DB26" s="683"/>
      <c r="DC26" s="678"/>
      <c r="DD26" s="678"/>
      <c r="DE26" s="678"/>
      <c r="DF26" s="684"/>
      <c r="DG26" s="683"/>
      <c r="DH26" s="678"/>
      <c r="DI26" s="678"/>
      <c r="DJ26" s="678"/>
      <c r="DK26" s="684"/>
      <c r="DL26" s="683"/>
      <c r="DM26" s="678"/>
      <c r="DN26" s="678"/>
      <c r="DO26" s="678"/>
      <c r="DP26" s="684"/>
      <c r="DQ26" s="683"/>
      <c r="DR26" s="678"/>
      <c r="DS26" s="678"/>
      <c r="DT26" s="678"/>
      <c r="DU26" s="684"/>
      <c r="DV26" s="671"/>
      <c r="DW26" s="672"/>
      <c r="DX26" s="672"/>
      <c r="DY26" s="672"/>
      <c r="DZ26" s="685"/>
      <c r="EA26" s="48"/>
    </row>
    <row r="27" spans="1:131" ht="26.3" customHeight="1" x14ac:dyDescent="0.2">
      <c r="A27" s="911"/>
      <c r="B27" s="912"/>
      <c r="C27" s="912"/>
      <c r="D27" s="912"/>
      <c r="E27" s="912"/>
      <c r="F27" s="912"/>
      <c r="G27" s="912"/>
      <c r="H27" s="912"/>
      <c r="I27" s="912"/>
      <c r="J27" s="912"/>
      <c r="K27" s="912"/>
      <c r="L27" s="912"/>
      <c r="M27" s="912"/>
      <c r="N27" s="912"/>
      <c r="O27" s="912"/>
      <c r="P27" s="913"/>
      <c r="Q27" s="917"/>
      <c r="R27" s="918"/>
      <c r="S27" s="918"/>
      <c r="T27" s="918"/>
      <c r="U27" s="919"/>
      <c r="V27" s="917"/>
      <c r="W27" s="918"/>
      <c r="X27" s="918"/>
      <c r="Y27" s="918"/>
      <c r="Z27" s="919"/>
      <c r="AA27" s="917"/>
      <c r="AB27" s="918"/>
      <c r="AC27" s="918"/>
      <c r="AD27" s="918"/>
      <c r="AE27" s="918"/>
      <c r="AF27" s="933"/>
      <c r="AG27" s="934"/>
      <c r="AH27" s="934"/>
      <c r="AI27" s="934"/>
      <c r="AJ27" s="935"/>
      <c r="AK27" s="918"/>
      <c r="AL27" s="918"/>
      <c r="AM27" s="918"/>
      <c r="AN27" s="918"/>
      <c r="AO27" s="919"/>
      <c r="AP27" s="917"/>
      <c r="AQ27" s="918"/>
      <c r="AR27" s="918"/>
      <c r="AS27" s="918"/>
      <c r="AT27" s="919"/>
      <c r="AU27" s="917"/>
      <c r="AV27" s="918"/>
      <c r="AW27" s="918"/>
      <c r="AX27" s="918"/>
      <c r="AY27" s="919"/>
      <c r="AZ27" s="917"/>
      <c r="BA27" s="918"/>
      <c r="BB27" s="918"/>
      <c r="BC27" s="918"/>
      <c r="BD27" s="919"/>
      <c r="BE27" s="917"/>
      <c r="BF27" s="918"/>
      <c r="BG27" s="918"/>
      <c r="BH27" s="918"/>
      <c r="BI27" s="923"/>
      <c r="BJ27" s="56"/>
      <c r="BK27" s="56"/>
      <c r="BL27" s="56"/>
      <c r="BM27" s="56"/>
      <c r="BN27" s="56"/>
      <c r="BO27" s="55"/>
      <c r="BP27" s="55"/>
      <c r="BQ27" s="52">
        <v>21</v>
      </c>
      <c r="BR27" s="72"/>
      <c r="BS27" s="671"/>
      <c r="BT27" s="672"/>
      <c r="BU27" s="672"/>
      <c r="BV27" s="672"/>
      <c r="BW27" s="672"/>
      <c r="BX27" s="672"/>
      <c r="BY27" s="672"/>
      <c r="BZ27" s="672"/>
      <c r="CA27" s="672"/>
      <c r="CB27" s="672"/>
      <c r="CC27" s="672"/>
      <c r="CD27" s="672"/>
      <c r="CE27" s="672"/>
      <c r="CF27" s="672"/>
      <c r="CG27" s="673"/>
      <c r="CH27" s="683"/>
      <c r="CI27" s="678"/>
      <c r="CJ27" s="678"/>
      <c r="CK27" s="678"/>
      <c r="CL27" s="684"/>
      <c r="CM27" s="683"/>
      <c r="CN27" s="678"/>
      <c r="CO27" s="678"/>
      <c r="CP27" s="678"/>
      <c r="CQ27" s="684"/>
      <c r="CR27" s="683"/>
      <c r="CS27" s="678"/>
      <c r="CT27" s="678"/>
      <c r="CU27" s="678"/>
      <c r="CV27" s="684"/>
      <c r="CW27" s="683"/>
      <c r="CX27" s="678"/>
      <c r="CY27" s="678"/>
      <c r="CZ27" s="678"/>
      <c r="DA27" s="684"/>
      <c r="DB27" s="683"/>
      <c r="DC27" s="678"/>
      <c r="DD27" s="678"/>
      <c r="DE27" s="678"/>
      <c r="DF27" s="684"/>
      <c r="DG27" s="683"/>
      <c r="DH27" s="678"/>
      <c r="DI27" s="678"/>
      <c r="DJ27" s="678"/>
      <c r="DK27" s="684"/>
      <c r="DL27" s="683"/>
      <c r="DM27" s="678"/>
      <c r="DN27" s="678"/>
      <c r="DO27" s="678"/>
      <c r="DP27" s="684"/>
      <c r="DQ27" s="683"/>
      <c r="DR27" s="678"/>
      <c r="DS27" s="678"/>
      <c r="DT27" s="678"/>
      <c r="DU27" s="684"/>
      <c r="DV27" s="671"/>
      <c r="DW27" s="672"/>
      <c r="DX27" s="672"/>
      <c r="DY27" s="672"/>
      <c r="DZ27" s="685"/>
      <c r="EA27" s="48"/>
    </row>
    <row r="28" spans="1:131" ht="26.3" customHeight="1" x14ac:dyDescent="0.2">
      <c r="A28" s="54">
        <v>1</v>
      </c>
      <c r="B28" s="655" t="s">
        <v>459</v>
      </c>
      <c r="C28" s="656"/>
      <c r="D28" s="656"/>
      <c r="E28" s="656"/>
      <c r="F28" s="656"/>
      <c r="G28" s="656"/>
      <c r="H28" s="656"/>
      <c r="I28" s="656"/>
      <c r="J28" s="656"/>
      <c r="K28" s="656"/>
      <c r="L28" s="656"/>
      <c r="M28" s="656"/>
      <c r="N28" s="656"/>
      <c r="O28" s="656"/>
      <c r="P28" s="657"/>
      <c r="Q28" s="710">
        <v>4606</v>
      </c>
      <c r="R28" s="711"/>
      <c r="S28" s="711"/>
      <c r="T28" s="711"/>
      <c r="U28" s="711"/>
      <c r="V28" s="711">
        <v>4544</v>
      </c>
      <c r="W28" s="711"/>
      <c r="X28" s="711"/>
      <c r="Y28" s="711"/>
      <c r="Z28" s="711"/>
      <c r="AA28" s="711">
        <v>62</v>
      </c>
      <c r="AB28" s="711"/>
      <c r="AC28" s="711"/>
      <c r="AD28" s="711"/>
      <c r="AE28" s="712"/>
      <c r="AF28" s="713">
        <v>62</v>
      </c>
      <c r="AG28" s="711"/>
      <c r="AH28" s="711"/>
      <c r="AI28" s="711"/>
      <c r="AJ28" s="714"/>
      <c r="AK28" s="715">
        <v>331</v>
      </c>
      <c r="AL28" s="711"/>
      <c r="AM28" s="711"/>
      <c r="AN28" s="711"/>
      <c r="AO28" s="711"/>
      <c r="AP28" s="711" t="s">
        <v>197</v>
      </c>
      <c r="AQ28" s="711"/>
      <c r="AR28" s="711"/>
      <c r="AS28" s="711"/>
      <c r="AT28" s="711"/>
      <c r="AU28" s="711" t="s">
        <v>197</v>
      </c>
      <c r="AV28" s="711"/>
      <c r="AW28" s="711"/>
      <c r="AX28" s="711"/>
      <c r="AY28" s="711"/>
      <c r="AZ28" s="716" t="s">
        <v>197</v>
      </c>
      <c r="BA28" s="716"/>
      <c r="BB28" s="716"/>
      <c r="BC28" s="716"/>
      <c r="BD28" s="716"/>
      <c r="BE28" s="717"/>
      <c r="BF28" s="717"/>
      <c r="BG28" s="717"/>
      <c r="BH28" s="717"/>
      <c r="BI28" s="718"/>
      <c r="BJ28" s="56"/>
      <c r="BK28" s="56"/>
      <c r="BL28" s="56"/>
      <c r="BM28" s="56"/>
      <c r="BN28" s="56"/>
      <c r="BO28" s="55"/>
      <c r="BP28" s="55"/>
      <c r="BQ28" s="52">
        <v>22</v>
      </c>
      <c r="BR28" s="72"/>
      <c r="BS28" s="671"/>
      <c r="BT28" s="672"/>
      <c r="BU28" s="672"/>
      <c r="BV28" s="672"/>
      <c r="BW28" s="672"/>
      <c r="BX28" s="672"/>
      <c r="BY28" s="672"/>
      <c r="BZ28" s="672"/>
      <c r="CA28" s="672"/>
      <c r="CB28" s="672"/>
      <c r="CC28" s="672"/>
      <c r="CD28" s="672"/>
      <c r="CE28" s="672"/>
      <c r="CF28" s="672"/>
      <c r="CG28" s="673"/>
      <c r="CH28" s="683"/>
      <c r="CI28" s="678"/>
      <c r="CJ28" s="678"/>
      <c r="CK28" s="678"/>
      <c r="CL28" s="684"/>
      <c r="CM28" s="683"/>
      <c r="CN28" s="678"/>
      <c r="CO28" s="678"/>
      <c r="CP28" s="678"/>
      <c r="CQ28" s="684"/>
      <c r="CR28" s="683"/>
      <c r="CS28" s="678"/>
      <c r="CT28" s="678"/>
      <c r="CU28" s="678"/>
      <c r="CV28" s="684"/>
      <c r="CW28" s="683"/>
      <c r="CX28" s="678"/>
      <c r="CY28" s="678"/>
      <c r="CZ28" s="678"/>
      <c r="DA28" s="684"/>
      <c r="DB28" s="683"/>
      <c r="DC28" s="678"/>
      <c r="DD28" s="678"/>
      <c r="DE28" s="678"/>
      <c r="DF28" s="684"/>
      <c r="DG28" s="683"/>
      <c r="DH28" s="678"/>
      <c r="DI28" s="678"/>
      <c r="DJ28" s="678"/>
      <c r="DK28" s="684"/>
      <c r="DL28" s="683"/>
      <c r="DM28" s="678"/>
      <c r="DN28" s="678"/>
      <c r="DO28" s="678"/>
      <c r="DP28" s="684"/>
      <c r="DQ28" s="683"/>
      <c r="DR28" s="678"/>
      <c r="DS28" s="678"/>
      <c r="DT28" s="678"/>
      <c r="DU28" s="684"/>
      <c r="DV28" s="671"/>
      <c r="DW28" s="672"/>
      <c r="DX28" s="672"/>
      <c r="DY28" s="672"/>
      <c r="DZ28" s="685"/>
      <c r="EA28" s="48"/>
    </row>
    <row r="29" spans="1:131" ht="26.3" customHeight="1" x14ac:dyDescent="0.2">
      <c r="A29" s="54">
        <v>2</v>
      </c>
      <c r="B29" s="671" t="s">
        <v>460</v>
      </c>
      <c r="C29" s="672"/>
      <c r="D29" s="672"/>
      <c r="E29" s="672"/>
      <c r="F29" s="672"/>
      <c r="G29" s="672"/>
      <c r="H29" s="672"/>
      <c r="I29" s="672"/>
      <c r="J29" s="672"/>
      <c r="K29" s="672"/>
      <c r="L29" s="672"/>
      <c r="M29" s="672"/>
      <c r="N29" s="672"/>
      <c r="O29" s="672"/>
      <c r="P29" s="673"/>
      <c r="Q29" s="674">
        <v>329</v>
      </c>
      <c r="R29" s="675"/>
      <c r="S29" s="675"/>
      <c r="T29" s="675"/>
      <c r="U29" s="675"/>
      <c r="V29" s="675">
        <v>329</v>
      </c>
      <c r="W29" s="675"/>
      <c r="X29" s="675"/>
      <c r="Y29" s="675"/>
      <c r="Z29" s="675"/>
      <c r="AA29" s="675">
        <v>0</v>
      </c>
      <c r="AB29" s="675"/>
      <c r="AC29" s="675"/>
      <c r="AD29" s="675"/>
      <c r="AE29" s="676"/>
      <c r="AF29" s="677">
        <v>0</v>
      </c>
      <c r="AG29" s="678"/>
      <c r="AH29" s="678"/>
      <c r="AI29" s="678"/>
      <c r="AJ29" s="679"/>
      <c r="AK29" s="680">
        <v>143</v>
      </c>
      <c r="AL29" s="675"/>
      <c r="AM29" s="675"/>
      <c r="AN29" s="675"/>
      <c r="AO29" s="675"/>
      <c r="AP29" s="675" t="s">
        <v>197</v>
      </c>
      <c r="AQ29" s="675"/>
      <c r="AR29" s="675"/>
      <c r="AS29" s="675"/>
      <c r="AT29" s="675"/>
      <c r="AU29" s="675">
        <v>22</v>
      </c>
      <c r="AV29" s="675"/>
      <c r="AW29" s="675"/>
      <c r="AX29" s="675"/>
      <c r="AY29" s="675"/>
      <c r="AZ29" s="719" t="s">
        <v>197</v>
      </c>
      <c r="BA29" s="719"/>
      <c r="BB29" s="719"/>
      <c r="BC29" s="719"/>
      <c r="BD29" s="719"/>
      <c r="BE29" s="681"/>
      <c r="BF29" s="681"/>
      <c r="BG29" s="681"/>
      <c r="BH29" s="681"/>
      <c r="BI29" s="682"/>
      <c r="BJ29" s="56"/>
      <c r="BK29" s="56"/>
      <c r="BL29" s="56"/>
      <c r="BM29" s="56"/>
      <c r="BN29" s="56"/>
      <c r="BO29" s="55"/>
      <c r="BP29" s="55"/>
      <c r="BQ29" s="52">
        <v>23</v>
      </c>
      <c r="BR29" s="72"/>
      <c r="BS29" s="671"/>
      <c r="BT29" s="672"/>
      <c r="BU29" s="672"/>
      <c r="BV29" s="672"/>
      <c r="BW29" s="672"/>
      <c r="BX29" s="672"/>
      <c r="BY29" s="672"/>
      <c r="BZ29" s="672"/>
      <c r="CA29" s="672"/>
      <c r="CB29" s="672"/>
      <c r="CC29" s="672"/>
      <c r="CD29" s="672"/>
      <c r="CE29" s="672"/>
      <c r="CF29" s="672"/>
      <c r="CG29" s="673"/>
      <c r="CH29" s="683"/>
      <c r="CI29" s="678"/>
      <c r="CJ29" s="678"/>
      <c r="CK29" s="678"/>
      <c r="CL29" s="684"/>
      <c r="CM29" s="683"/>
      <c r="CN29" s="678"/>
      <c r="CO29" s="678"/>
      <c r="CP29" s="678"/>
      <c r="CQ29" s="684"/>
      <c r="CR29" s="683"/>
      <c r="CS29" s="678"/>
      <c r="CT29" s="678"/>
      <c r="CU29" s="678"/>
      <c r="CV29" s="684"/>
      <c r="CW29" s="683"/>
      <c r="CX29" s="678"/>
      <c r="CY29" s="678"/>
      <c r="CZ29" s="678"/>
      <c r="DA29" s="684"/>
      <c r="DB29" s="683"/>
      <c r="DC29" s="678"/>
      <c r="DD29" s="678"/>
      <c r="DE29" s="678"/>
      <c r="DF29" s="684"/>
      <c r="DG29" s="683"/>
      <c r="DH29" s="678"/>
      <c r="DI29" s="678"/>
      <c r="DJ29" s="678"/>
      <c r="DK29" s="684"/>
      <c r="DL29" s="683"/>
      <c r="DM29" s="678"/>
      <c r="DN29" s="678"/>
      <c r="DO29" s="678"/>
      <c r="DP29" s="684"/>
      <c r="DQ29" s="683"/>
      <c r="DR29" s="678"/>
      <c r="DS29" s="678"/>
      <c r="DT29" s="678"/>
      <c r="DU29" s="684"/>
      <c r="DV29" s="671"/>
      <c r="DW29" s="672"/>
      <c r="DX29" s="672"/>
      <c r="DY29" s="672"/>
      <c r="DZ29" s="685"/>
      <c r="EA29" s="48"/>
    </row>
    <row r="30" spans="1:131" ht="26.3" customHeight="1" x14ac:dyDescent="0.2">
      <c r="A30" s="54">
        <v>3</v>
      </c>
      <c r="B30" s="671" t="s">
        <v>461</v>
      </c>
      <c r="C30" s="672"/>
      <c r="D30" s="672"/>
      <c r="E30" s="672"/>
      <c r="F30" s="672"/>
      <c r="G30" s="672"/>
      <c r="H30" s="672"/>
      <c r="I30" s="672"/>
      <c r="J30" s="672"/>
      <c r="K30" s="672"/>
      <c r="L30" s="672"/>
      <c r="M30" s="672"/>
      <c r="N30" s="672"/>
      <c r="O30" s="672"/>
      <c r="P30" s="673"/>
      <c r="Q30" s="674">
        <v>1814</v>
      </c>
      <c r="R30" s="675"/>
      <c r="S30" s="675"/>
      <c r="T30" s="675"/>
      <c r="U30" s="675"/>
      <c r="V30" s="675">
        <v>1812</v>
      </c>
      <c r="W30" s="675"/>
      <c r="X30" s="675"/>
      <c r="Y30" s="675"/>
      <c r="Z30" s="675"/>
      <c r="AA30" s="675">
        <v>2</v>
      </c>
      <c r="AB30" s="675"/>
      <c r="AC30" s="675"/>
      <c r="AD30" s="675"/>
      <c r="AE30" s="676"/>
      <c r="AF30" s="677">
        <v>2</v>
      </c>
      <c r="AG30" s="678"/>
      <c r="AH30" s="678"/>
      <c r="AI30" s="678"/>
      <c r="AJ30" s="679"/>
      <c r="AK30" s="680">
        <v>1007</v>
      </c>
      <c r="AL30" s="675"/>
      <c r="AM30" s="675"/>
      <c r="AN30" s="675"/>
      <c r="AO30" s="675"/>
      <c r="AP30" s="675" t="s">
        <v>197</v>
      </c>
      <c r="AQ30" s="675"/>
      <c r="AR30" s="675"/>
      <c r="AS30" s="675"/>
      <c r="AT30" s="675"/>
      <c r="AU30" s="675" t="s">
        <v>197</v>
      </c>
      <c r="AV30" s="675"/>
      <c r="AW30" s="675"/>
      <c r="AX30" s="675"/>
      <c r="AY30" s="675"/>
      <c r="AZ30" s="719" t="s">
        <v>197</v>
      </c>
      <c r="BA30" s="719"/>
      <c r="BB30" s="719"/>
      <c r="BC30" s="719"/>
      <c r="BD30" s="719"/>
      <c r="BE30" s="681"/>
      <c r="BF30" s="681"/>
      <c r="BG30" s="681"/>
      <c r="BH30" s="681"/>
      <c r="BI30" s="682"/>
      <c r="BJ30" s="56"/>
      <c r="BK30" s="56"/>
      <c r="BL30" s="56"/>
      <c r="BM30" s="56"/>
      <c r="BN30" s="56"/>
      <c r="BO30" s="55"/>
      <c r="BP30" s="55"/>
      <c r="BQ30" s="52">
        <v>24</v>
      </c>
      <c r="BR30" s="72"/>
      <c r="BS30" s="671"/>
      <c r="BT30" s="672"/>
      <c r="BU30" s="672"/>
      <c r="BV30" s="672"/>
      <c r="BW30" s="672"/>
      <c r="BX30" s="672"/>
      <c r="BY30" s="672"/>
      <c r="BZ30" s="672"/>
      <c r="CA30" s="672"/>
      <c r="CB30" s="672"/>
      <c r="CC30" s="672"/>
      <c r="CD30" s="672"/>
      <c r="CE30" s="672"/>
      <c r="CF30" s="672"/>
      <c r="CG30" s="673"/>
      <c r="CH30" s="683"/>
      <c r="CI30" s="678"/>
      <c r="CJ30" s="678"/>
      <c r="CK30" s="678"/>
      <c r="CL30" s="684"/>
      <c r="CM30" s="683"/>
      <c r="CN30" s="678"/>
      <c r="CO30" s="678"/>
      <c r="CP30" s="678"/>
      <c r="CQ30" s="684"/>
      <c r="CR30" s="683"/>
      <c r="CS30" s="678"/>
      <c r="CT30" s="678"/>
      <c r="CU30" s="678"/>
      <c r="CV30" s="684"/>
      <c r="CW30" s="683"/>
      <c r="CX30" s="678"/>
      <c r="CY30" s="678"/>
      <c r="CZ30" s="678"/>
      <c r="DA30" s="684"/>
      <c r="DB30" s="683"/>
      <c r="DC30" s="678"/>
      <c r="DD30" s="678"/>
      <c r="DE30" s="678"/>
      <c r="DF30" s="684"/>
      <c r="DG30" s="683"/>
      <c r="DH30" s="678"/>
      <c r="DI30" s="678"/>
      <c r="DJ30" s="678"/>
      <c r="DK30" s="684"/>
      <c r="DL30" s="683"/>
      <c r="DM30" s="678"/>
      <c r="DN30" s="678"/>
      <c r="DO30" s="678"/>
      <c r="DP30" s="684"/>
      <c r="DQ30" s="683"/>
      <c r="DR30" s="678"/>
      <c r="DS30" s="678"/>
      <c r="DT30" s="678"/>
      <c r="DU30" s="684"/>
      <c r="DV30" s="671"/>
      <c r="DW30" s="672"/>
      <c r="DX30" s="672"/>
      <c r="DY30" s="672"/>
      <c r="DZ30" s="685"/>
      <c r="EA30" s="48"/>
    </row>
    <row r="31" spans="1:131" ht="26.3" customHeight="1" x14ac:dyDescent="0.2">
      <c r="A31" s="54">
        <v>4</v>
      </c>
      <c r="B31" s="671" t="s">
        <v>440</v>
      </c>
      <c r="C31" s="672"/>
      <c r="D31" s="672"/>
      <c r="E31" s="672"/>
      <c r="F31" s="672"/>
      <c r="G31" s="672"/>
      <c r="H31" s="672"/>
      <c r="I31" s="672"/>
      <c r="J31" s="672"/>
      <c r="K31" s="672"/>
      <c r="L31" s="672"/>
      <c r="M31" s="672"/>
      <c r="N31" s="672"/>
      <c r="O31" s="672"/>
      <c r="P31" s="673"/>
      <c r="Q31" s="674">
        <v>222</v>
      </c>
      <c r="R31" s="675"/>
      <c r="S31" s="675"/>
      <c r="T31" s="675"/>
      <c r="U31" s="675"/>
      <c r="V31" s="675">
        <v>200</v>
      </c>
      <c r="W31" s="675"/>
      <c r="X31" s="675"/>
      <c r="Y31" s="675"/>
      <c r="Z31" s="675"/>
      <c r="AA31" s="675">
        <v>22</v>
      </c>
      <c r="AB31" s="675"/>
      <c r="AC31" s="675"/>
      <c r="AD31" s="675"/>
      <c r="AE31" s="676"/>
      <c r="AF31" s="677">
        <v>18</v>
      </c>
      <c r="AG31" s="678"/>
      <c r="AH31" s="678"/>
      <c r="AI31" s="678"/>
      <c r="AJ31" s="679"/>
      <c r="AK31" s="680">
        <v>146</v>
      </c>
      <c r="AL31" s="675"/>
      <c r="AM31" s="675"/>
      <c r="AN31" s="675"/>
      <c r="AO31" s="675"/>
      <c r="AP31" s="675">
        <v>9</v>
      </c>
      <c r="AQ31" s="675"/>
      <c r="AR31" s="675"/>
      <c r="AS31" s="675"/>
      <c r="AT31" s="675"/>
      <c r="AU31" s="675">
        <v>6</v>
      </c>
      <c r="AV31" s="675"/>
      <c r="AW31" s="675"/>
      <c r="AX31" s="675"/>
      <c r="AY31" s="675"/>
      <c r="AZ31" s="719" t="s">
        <v>197</v>
      </c>
      <c r="BA31" s="719"/>
      <c r="BB31" s="719"/>
      <c r="BC31" s="719"/>
      <c r="BD31" s="719"/>
      <c r="BE31" s="681"/>
      <c r="BF31" s="681"/>
      <c r="BG31" s="681"/>
      <c r="BH31" s="681"/>
      <c r="BI31" s="682"/>
      <c r="BJ31" s="56"/>
      <c r="BK31" s="56"/>
      <c r="BL31" s="56"/>
      <c r="BM31" s="56"/>
      <c r="BN31" s="56"/>
      <c r="BO31" s="55"/>
      <c r="BP31" s="55"/>
      <c r="BQ31" s="52">
        <v>25</v>
      </c>
      <c r="BR31" s="72"/>
      <c r="BS31" s="671"/>
      <c r="BT31" s="672"/>
      <c r="BU31" s="672"/>
      <c r="BV31" s="672"/>
      <c r="BW31" s="672"/>
      <c r="BX31" s="672"/>
      <c r="BY31" s="672"/>
      <c r="BZ31" s="672"/>
      <c r="CA31" s="672"/>
      <c r="CB31" s="672"/>
      <c r="CC31" s="672"/>
      <c r="CD31" s="672"/>
      <c r="CE31" s="672"/>
      <c r="CF31" s="672"/>
      <c r="CG31" s="673"/>
      <c r="CH31" s="683"/>
      <c r="CI31" s="678"/>
      <c r="CJ31" s="678"/>
      <c r="CK31" s="678"/>
      <c r="CL31" s="684"/>
      <c r="CM31" s="683"/>
      <c r="CN31" s="678"/>
      <c r="CO31" s="678"/>
      <c r="CP31" s="678"/>
      <c r="CQ31" s="684"/>
      <c r="CR31" s="683"/>
      <c r="CS31" s="678"/>
      <c r="CT31" s="678"/>
      <c r="CU31" s="678"/>
      <c r="CV31" s="684"/>
      <c r="CW31" s="683"/>
      <c r="CX31" s="678"/>
      <c r="CY31" s="678"/>
      <c r="CZ31" s="678"/>
      <c r="DA31" s="684"/>
      <c r="DB31" s="683"/>
      <c r="DC31" s="678"/>
      <c r="DD31" s="678"/>
      <c r="DE31" s="678"/>
      <c r="DF31" s="684"/>
      <c r="DG31" s="683"/>
      <c r="DH31" s="678"/>
      <c r="DI31" s="678"/>
      <c r="DJ31" s="678"/>
      <c r="DK31" s="684"/>
      <c r="DL31" s="683"/>
      <c r="DM31" s="678"/>
      <c r="DN31" s="678"/>
      <c r="DO31" s="678"/>
      <c r="DP31" s="684"/>
      <c r="DQ31" s="683"/>
      <c r="DR31" s="678"/>
      <c r="DS31" s="678"/>
      <c r="DT31" s="678"/>
      <c r="DU31" s="684"/>
      <c r="DV31" s="671"/>
      <c r="DW31" s="672"/>
      <c r="DX31" s="672"/>
      <c r="DY31" s="672"/>
      <c r="DZ31" s="685"/>
      <c r="EA31" s="48"/>
    </row>
    <row r="32" spans="1:131" ht="26.3" customHeight="1" x14ac:dyDescent="0.2">
      <c r="A32" s="54">
        <v>5</v>
      </c>
      <c r="B32" s="671" t="s">
        <v>146</v>
      </c>
      <c r="C32" s="672"/>
      <c r="D32" s="672"/>
      <c r="E32" s="672"/>
      <c r="F32" s="672"/>
      <c r="G32" s="672"/>
      <c r="H32" s="672"/>
      <c r="I32" s="672"/>
      <c r="J32" s="672"/>
      <c r="K32" s="672"/>
      <c r="L32" s="672"/>
      <c r="M32" s="672"/>
      <c r="N32" s="672"/>
      <c r="O32" s="672"/>
      <c r="P32" s="673"/>
      <c r="Q32" s="674">
        <v>205</v>
      </c>
      <c r="R32" s="675"/>
      <c r="S32" s="675"/>
      <c r="T32" s="675"/>
      <c r="U32" s="675"/>
      <c r="V32" s="675">
        <v>199</v>
      </c>
      <c r="W32" s="675"/>
      <c r="X32" s="675"/>
      <c r="Y32" s="675"/>
      <c r="Z32" s="675"/>
      <c r="AA32" s="675">
        <v>6</v>
      </c>
      <c r="AB32" s="675"/>
      <c r="AC32" s="675"/>
      <c r="AD32" s="675"/>
      <c r="AE32" s="676"/>
      <c r="AF32" s="677">
        <v>6</v>
      </c>
      <c r="AG32" s="678"/>
      <c r="AH32" s="678"/>
      <c r="AI32" s="678"/>
      <c r="AJ32" s="679"/>
      <c r="AK32" s="680">
        <v>7</v>
      </c>
      <c r="AL32" s="675"/>
      <c r="AM32" s="675"/>
      <c r="AN32" s="675"/>
      <c r="AO32" s="675"/>
      <c r="AP32" s="675">
        <v>11</v>
      </c>
      <c r="AQ32" s="675"/>
      <c r="AR32" s="675"/>
      <c r="AS32" s="675"/>
      <c r="AT32" s="675"/>
      <c r="AU32" s="675" t="s">
        <v>197</v>
      </c>
      <c r="AV32" s="675"/>
      <c r="AW32" s="675"/>
      <c r="AX32" s="675"/>
      <c r="AY32" s="675"/>
      <c r="AZ32" s="719" t="s">
        <v>197</v>
      </c>
      <c r="BA32" s="719"/>
      <c r="BB32" s="719"/>
      <c r="BC32" s="719"/>
      <c r="BD32" s="719"/>
      <c r="BE32" s="681"/>
      <c r="BF32" s="681"/>
      <c r="BG32" s="681"/>
      <c r="BH32" s="681"/>
      <c r="BI32" s="682"/>
      <c r="BJ32" s="56"/>
      <c r="BK32" s="56"/>
      <c r="BL32" s="56"/>
      <c r="BM32" s="56"/>
      <c r="BN32" s="56"/>
      <c r="BO32" s="55"/>
      <c r="BP32" s="55"/>
      <c r="BQ32" s="52">
        <v>26</v>
      </c>
      <c r="BR32" s="72"/>
      <c r="BS32" s="671"/>
      <c r="BT32" s="672"/>
      <c r="BU32" s="672"/>
      <c r="BV32" s="672"/>
      <c r="BW32" s="672"/>
      <c r="BX32" s="672"/>
      <c r="BY32" s="672"/>
      <c r="BZ32" s="672"/>
      <c r="CA32" s="672"/>
      <c r="CB32" s="672"/>
      <c r="CC32" s="672"/>
      <c r="CD32" s="672"/>
      <c r="CE32" s="672"/>
      <c r="CF32" s="672"/>
      <c r="CG32" s="673"/>
      <c r="CH32" s="683"/>
      <c r="CI32" s="678"/>
      <c r="CJ32" s="678"/>
      <c r="CK32" s="678"/>
      <c r="CL32" s="684"/>
      <c r="CM32" s="683"/>
      <c r="CN32" s="678"/>
      <c r="CO32" s="678"/>
      <c r="CP32" s="678"/>
      <c r="CQ32" s="684"/>
      <c r="CR32" s="683"/>
      <c r="CS32" s="678"/>
      <c r="CT32" s="678"/>
      <c r="CU32" s="678"/>
      <c r="CV32" s="684"/>
      <c r="CW32" s="683"/>
      <c r="CX32" s="678"/>
      <c r="CY32" s="678"/>
      <c r="CZ32" s="678"/>
      <c r="DA32" s="684"/>
      <c r="DB32" s="683"/>
      <c r="DC32" s="678"/>
      <c r="DD32" s="678"/>
      <c r="DE32" s="678"/>
      <c r="DF32" s="684"/>
      <c r="DG32" s="683"/>
      <c r="DH32" s="678"/>
      <c r="DI32" s="678"/>
      <c r="DJ32" s="678"/>
      <c r="DK32" s="684"/>
      <c r="DL32" s="683"/>
      <c r="DM32" s="678"/>
      <c r="DN32" s="678"/>
      <c r="DO32" s="678"/>
      <c r="DP32" s="684"/>
      <c r="DQ32" s="683"/>
      <c r="DR32" s="678"/>
      <c r="DS32" s="678"/>
      <c r="DT32" s="678"/>
      <c r="DU32" s="684"/>
      <c r="DV32" s="671"/>
      <c r="DW32" s="672"/>
      <c r="DX32" s="672"/>
      <c r="DY32" s="672"/>
      <c r="DZ32" s="685"/>
      <c r="EA32" s="48"/>
    </row>
    <row r="33" spans="1:131" ht="26.3" customHeight="1" x14ac:dyDescent="0.2">
      <c r="A33" s="54">
        <v>6</v>
      </c>
      <c r="B33" s="671" t="s">
        <v>462</v>
      </c>
      <c r="C33" s="672"/>
      <c r="D33" s="672"/>
      <c r="E33" s="672"/>
      <c r="F33" s="672"/>
      <c r="G33" s="672"/>
      <c r="H33" s="672"/>
      <c r="I33" s="672"/>
      <c r="J33" s="672"/>
      <c r="K33" s="672"/>
      <c r="L33" s="672"/>
      <c r="M33" s="672"/>
      <c r="N33" s="672"/>
      <c r="O33" s="672"/>
      <c r="P33" s="673"/>
      <c r="Q33" s="674">
        <v>6496</v>
      </c>
      <c r="R33" s="675"/>
      <c r="S33" s="675"/>
      <c r="T33" s="675"/>
      <c r="U33" s="675"/>
      <c r="V33" s="675">
        <v>6950</v>
      </c>
      <c r="W33" s="675"/>
      <c r="X33" s="675"/>
      <c r="Y33" s="675"/>
      <c r="Z33" s="675"/>
      <c r="AA33" s="675">
        <v>-454</v>
      </c>
      <c r="AB33" s="675"/>
      <c r="AC33" s="675"/>
      <c r="AD33" s="675"/>
      <c r="AE33" s="676"/>
      <c r="AF33" s="677">
        <v>2174</v>
      </c>
      <c r="AG33" s="678"/>
      <c r="AH33" s="678"/>
      <c r="AI33" s="678"/>
      <c r="AJ33" s="679"/>
      <c r="AK33" s="680">
        <v>1172</v>
      </c>
      <c r="AL33" s="675"/>
      <c r="AM33" s="675"/>
      <c r="AN33" s="675"/>
      <c r="AO33" s="675"/>
      <c r="AP33" s="675">
        <v>4372</v>
      </c>
      <c r="AQ33" s="675"/>
      <c r="AR33" s="675"/>
      <c r="AS33" s="675"/>
      <c r="AT33" s="675"/>
      <c r="AU33" s="675">
        <v>2662</v>
      </c>
      <c r="AV33" s="675"/>
      <c r="AW33" s="675"/>
      <c r="AX33" s="675"/>
      <c r="AY33" s="675"/>
      <c r="AZ33" s="719" t="s">
        <v>197</v>
      </c>
      <c r="BA33" s="719"/>
      <c r="BB33" s="719"/>
      <c r="BC33" s="719"/>
      <c r="BD33" s="719"/>
      <c r="BE33" s="681" t="s">
        <v>463</v>
      </c>
      <c r="BF33" s="681"/>
      <c r="BG33" s="681"/>
      <c r="BH33" s="681"/>
      <c r="BI33" s="682"/>
      <c r="BJ33" s="56"/>
      <c r="BK33" s="56"/>
      <c r="BL33" s="56"/>
      <c r="BM33" s="56"/>
      <c r="BN33" s="56"/>
      <c r="BO33" s="55"/>
      <c r="BP33" s="55"/>
      <c r="BQ33" s="52">
        <v>27</v>
      </c>
      <c r="BR33" s="72"/>
      <c r="BS33" s="671"/>
      <c r="BT33" s="672"/>
      <c r="BU33" s="672"/>
      <c r="BV33" s="672"/>
      <c r="BW33" s="672"/>
      <c r="BX33" s="672"/>
      <c r="BY33" s="672"/>
      <c r="BZ33" s="672"/>
      <c r="CA33" s="672"/>
      <c r="CB33" s="672"/>
      <c r="CC33" s="672"/>
      <c r="CD33" s="672"/>
      <c r="CE33" s="672"/>
      <c r="CF33" s="672"/>
      <c r="CG33" s="673"/>
      <c r="CH33" s="683"/>
      <c r="CI33" s="678"/>
      <c r="CJ33" s="678"/>
      <c r="CK33" s="678"/>
      <c r="CL33" s="684"/>
      <c r="CM33" s="683"/>
      <c r="CN33" s="678"/>
      <c r="CO33" s="678"/>
      <c r="CP33" s="678"/>
      <c r="CQ33" s="684"/>
      <c r="CR33" s="683"/>
      <c r="CS33" s="678"/>
      <c r="CT33" s="678"/>
      <c r="CU33" s="678"/>
      <c r="CV33" s="684"/>
      <c r="CW33" s="683"/>
      <c r="CX33" s="678"/>
      <c r="CY33" s="678"/>
      <c r="CZ33" s="678"/>
      <c r="DA33" s="684"/>
      <c r="DB33" s="683"/>
      <c r="DC33" s="678"/>
      <c r="DD33" s="678"/>
      <c r="DE33" s="678"/>
      <c r="DF33" s="684"/>
      <c r="DG33" s="683"/>
      <c r="DH33" s="678"/>
      <c r="DI33" s="678"/>
      <c r="DJ33" s="678"/>
      <c r="DK33" s="684"/>
      <c r="DL33" s="683"/>
      <c r="DM33" s="678"/>
      <c r="DN33" s="678"/>
      <c r="DO33" s="678"/>
      <c r="DP33" s="684"/>
      <c r="DQ33" s="683"/>
      <c r="DR33" s="678"/>
      <c r="DS33" s="678"/>
      <c r="DT33" s="678"/>
      <c r="DU33" s="684"/>
      <c r="DV33" s="671"/>
      <c r="DW33" s="672"/>
      <c r="DX33" s="672"/>
      <c r="DY33" s="672"/>
      <c r="DZ33" s="685"/>
      <c r="EA33" s="48"/>
    </row>
    <row r="34" spans="1:131" ht="26.3" customHeight="1" x14ac:dyDescent="0.2">
      <c r="A34" s="54">
        <v>7</v>
      </c>
      <c r="B34" s="671" t="s">
        <v>464</v>
      </c>
      <c r="C34" s="672"/>
      <c r="D34" s="672"/>
      <c r="E34" s="672"/>
      <c r="F34" s="672"/>
      <c r="G34" s="672"/>
      <c r="H34" s="672"/>
      <c r="I34" s="672"/>
      <c r="J34" s="672"/>
      <c r="K34" s="672"/>
      <c r="L34" s="672"/>
      <c r="M34" s="672"/>
      <c r="N34" s="672"/>
      <c r="O34" s="672"/>
      <c r="P34" s="673"/>
      <c r="Q34" s="674">
        <v>1221</v>
      </c>
      <c r="R34" s="675"/>
      <c r="S34" s="675"/>
      <c r="T34" s="675"/>
      <c r="U34" s="675"/>
      <c r="V34" s="675">
        <v>1116</v>
      </c>
      <c r="W34" s="675"/>
      <c r="X34" s="675"/>
      <c r="Y34" s="675"/>
      <c r="Z34" s="675"/>
      <c r="AA34" s="675">
        <v>105</v>
      </c>
      <c r="AB34" s="675"/>
      <c r="AC34" s="675"/>
      <c r="AD34" s="675"/>
      <c r="AE34" s="676"/>
      <c r="AF34" s="677">
        <v>1113</v>
      </c>
      <c r="AG34" s="678"/>
      <c r="AH34" s="678"/>
      <c r="AI34" s="678"/>
      <c r="AJ34" s="679"/>
      <c r="AK34" s="680">
        <v>306</v>
      </c>
      <c r="AL34" s="675"/>
      <c r="AM34" s="675"/>
      <c r="AN34" s="675"/>
      <c r="AO34" s="675"/>
      <c r="AP34" s="675">
        <v>3273</v>
      </c>
      <c r="AQ34" s="675"/>
      <c r="AR34" s="675"/>
      <c r="AS34" s="675"/>
      <c r="AT34" s="675"/>
      <c r="AU34" s="675">
        <v>1286</v>
      </c>
      <c r="AV34" s="675"/>
      <c r="AW34" s="675"/>
      <c r="AX34" s="675"/>
      <c r="AY34" s="675"/>
      <c r="AZ34" s="719" t="s">
        <v>197</v>
      </c>
      <c r="BA34" s="719"/>
      <c r="BB34" s="719"/>
      <c r="BC34" s="719"/>
      <c r="BD34" s="719"/>
      <c r="BE34" s="681" t="s">
        <v>463</v>
      </c>
      <c r="BF34" s="681"/>
      <c r="BG34" s="681"/>
      <c r="BH34" s="681"/>
      <c r="BI34" s="682"/>
      <c r="BJ34" s="56"/>
      <c r="BK34" s="56"/>
      <c r="BL34" s="56"/>
      <c r="BM34" s="56"/>
      <c r="BN34" s="56"/>
      <c r="BO34" s="55"/>
      <c r="BP34" s="55"/>
      <c r="BQ34" s="52">
        <v>28</v>
      </c>
      <c r="BR34" s="72"/>
      <c r="BS34" s="671"/>
      <c r="BT34" s="672"/>
      <c r="BU34" s="672"/>
      <c r="BV34" s="672"/>
      <c r="BW34" s="672"/>
      <c r="BX34" s="672"/>
      <c r="BY34" s="672"/>
      <c r="BZ34" s="672"/>
      <c r="CA34" s="672"/>
      <c r="CB34" s="672"/>
      <c r="CC34" s="672"/>
      <c r="CD34" s="672"/>
      <c r="CE34" s="672"/>
      <c r="CF34" s="672"/>
      <c r="CG34" s="673"/>
      <c r="CH34" s="683"/>
      <c r="CI34" s="678"/>
      <c r="CJ34" s="678"/>
      <c r="CK34" s="678"/>
      <c r="CL34" s="684"/>
      <c r="CM34" s="683"/>
      <c r="CN34" s="678"/>
      <c r="CO34" s="678"/>
      <c r="CP34" s="678"/>
      <c r="CQ34" s="684"/>
      <c r="CR34" s="683"/>
      <c r="CS34" s="678"/>
      <c r="CT34" s="678"/>
      <c r="CU34" s="678"/>
      <c r="CV34" s="684"/>
      <c r="CW34" s="683"/>
      <c r="CX34" s="678"/>
      <c r="CY34" s="678"/>
      <c r="CZ34" s="678"/>
      <c r="DA34" s="684"/>
      <c r="DB34" s="683"/>
      <c r="DC34" s="678"/>
      <c r="DD34" s="678"/>
      <c r="DE34" s="678"/>
      <c r="DF34" s="684"/>
      <c r="DG34" s="683"/>
      <c r="DH34" s="678"/>
      <c r="DI34" s="678"/>
      <c r="DJ34" s="678"/>
      <c r="DK34" s="684"/>
      <c r="DL34" s="683"/>
      <c r="DM34" s="678"/>
      <c r="DN34" s="678"/>
      <c r="DO34" s="678"/>
      <c r="DP34" s="684"/>
      <c r="DQ34" s="683"/>
      <c r="DR34" s="678"/>
      <c r="DS34" s="678"/>
      <c r="DT34" s="678"/>
      <c r="DU34" s="684"/>
      <c r="DV34" s="671"/>
      <c r="DW34" s="672"/>
      <c r="DX34" s="672"/>
      <c r="DY34" s="672"/>
      <c r="DZ34" s="685"/>
      <c r="EA34" s="48"/>
    </row>
    <row r="35" spans="1:131" ht="26.3" customHeight="1" x14ac:dyDescent="0.2">
      <c r="A35" s="54">
        <v>8</v>
      </c>
      <c r="B35" s="671" t="s">
        <v>351</v>
      </c>
      <c r="C35" s="672"/>
      <c r="D35" s="672"/>
      <c r="E35" s="672"/>
      <c r="F35" s="672"/>
      <c r="G35" s="672"/>
      <c r="H35" s="672"/>
      <c r="I35" s="672"/>
      <c r="J35" s="672"/>
      <c r="K35" s="672"/>
      <c r="L35" s="672"/>
      <c r="M35" s="672"/>
      <c r="N35" s="672"/>
      <c r="O35" s="672"/>
      <c r="P35" s="673"/>
      <c r="Q35" s="674">
        <v>2581</v>
      </c>
      <c r="R35" s="675"/>
      <c r="S35" s="675"/>
      <c r="T35" s="675"/>
      <c r="U35" s="675"/>
      <c r="V35" s="675">
        <v>2520</v>
      </c>
      <c r="W35" s="675"/>
      <c r="X35" s="675"/>
      <c r="Y35" s="675"/>
      <c r="Z35" s="675"/>
      <c r="AA35" s="675">
        <v>61</v>
      </c>
      <c r="AB35" s="675"/>
      <c r="AC35" s="675"/>
      <c r="AD35" s="675"/>
      <c r="AE35" s="676"/>
      <c r="AF35" s="677">
        <v>587</v>
      </c>
      <c r="AG35" s="678"/>
      <c r="AH35" s="678"/>
      <c r="AI35" s="678"/>
      <c r="AJ35" s="679"/>
      <c r="AK35" s="680">
        <v>1355</v>
      </c>
      <c r="AL35" s="675"/>
      <c r="AM35" s="675"/>
      <c r="AN35" s="675"/>
      <c r="AO35" s="675"/>
      <c r="AP35" s="675">
        <v>10662</v>
      </c>
      <c r="AQ35" s="675"/>
      <c r="AR35" s="675"/>
      <c r="AS35" s="675"/>
      <c r="AT35" s="675"/>
      <c r="AU35" s="675">
        <v>7368</v>
      </c>
      <c r="AV35" s="675"/>
      <c r="AW35" s="675"/>
      <c r="AX35" s="675"/>
      <c r="AY35" s="675"/>
      <c r="AZ35" s="719" t="s">
        <v>197</v>
      </c>
      <c r="BA35" s="719"/>
      <c r="BB35" s="719"/>
      <c r="BC35" s="719"/>
      <c r="BD35" s="719"/>
      <c r="BE35" s="681" t="s">
        <v>463</v>
      </c>
      <c r="BF35" s="681"/>
      <c r="BG35" s="681"/>
      <c r="BH35" s="681"/>
      <c r="BI35" s="682"/>
      <c r="BJ35" s="56"/>
      <c r="BK35" s="56"/>
      <c r="BL35" s="56"/>
      <c r="BM35" s="56"/>
      <c r="BN35" s="56"/>
      <c r="BO35" s="55"/>
      <c r="BP35" s="55"/>
      <c r="BQ35" s="52">
        <v>29</v>
      </c>
      <c r="BR35" s="72"/>
      <c r="BS35" s="671"/>
      <c r="BT35" s="672"/>
      <c r="BU35" s="672"/>
      <c r="BV35" s="672"/>
      <c r="BW35" s="672"/>
      <c r="BX35" s="672"/>
      <c r="BY35" s="672"/>
      <c r="BZ35" s="672"/>
      <c r="CA35" s="672"/>
      <c r="CB35" s="672"/>
      <c r="CC35" s="672"/>
      <c r="CD35" s="672"/>
      <c r="CE35" s="672"/>
      <c r="CF35" s="672"/>
      <c r="CG35" s="673"/>
      <c r="CH35" s="683"/>
      <c r="CI35" s="678"/>
      <c r="CJ35" s="678"/>
      <c r="CK35" s="678"/>
      <c r="CL35" s="684"/>
      <c r="CM35" s="683"/>
      <c r="CN35" s="678"/>
      <c r="CO35" s="678"/>
      <c r="CP35" s="678"/>
      <c r="CQ35" s="684"/>
      <c r="CR35" s="683"/>
      <c r="CS35" s="678"/>
      <c r="CT35" s="678"/>
      <c r="CU35" s="678"/>
      <c r="CV35" s="684"/>
      <c r="CW35" s="683"/>
      <c r="CX35" s="678"/>
      <c r="CY35" s="678"/>
      <c r="CZ35" s="678"/>
      <c r="DA35" s="684"/>
      <c r="DB35" s="683"/>
      <c r="DC35" s="678"/>
      <c r="DD35" s="678"/>
      <c r="DE35" s="678"/>
      <c r="DF35" s="684"/>
      <c r="DG35" s="683"/>
      <c r="DH35" s="678"/>
      <c r="DI35" s="678"/>
      <c r="DJ35" s="678"/>
      <c r="DK35" s="684"/>
      <c r="DL35" s="683"/>
      <c r="DM35" s="678"/>
      <c r="DN35" s="678"/>
      <c r="DO35" s="678"/>
      <c r="DP35" s="684"/>
      <c r="DQ35" s="683"/>
      <c r="DR35" s="678"/>
      <c r="DS35" s="678"/>
      <c r="DT35" s="678"/>
      <c r="DU35" s="684"/>
      <c r="DV35" s="671"/>
      <c r="DW35" s="672"/>
      <c r="DX35" s="672"/>
      <c r="DY35" s="672"/>
      <c r="DZ35" s="685"/>
      <c r="EA35" s="48"/>
    </row>
    <row r="36" spans="1:131" ht="26.3" customHeight="1" x14ac:dyDescent="0.2">
      <c r="A36" s="54">
        <v>9</v>
      </c>
      <c r="B36" s="671" t="s">
        <v>465</v>
      </c>
      <c r="C36" s="672"/>
      <c r="D36" s="672"/>
      <c r="E36" s="672"/>
      <c r="F36" s="672"/>
      <c r="G36" s="672"/>
      <c r="H36" s="672"/>
      <c r="I36" s="672"/>
      <c r="J36" s="672"/>
      <c r="K36" s="672"/>
      <c r="L36" s="672"/>
      <c r="M36" s="672"/>
      <c r="N36" s="672"/>
      <c r="O36" s="672"/>
      <c r="P36" s="673"/>
      <c r="Q36" s="674">
        <v>200</v>
      </c>
      <c r="R36" s="675"/>
      <c r="S36" s="675"/>
      <c r="T36" s="675"/>
      <c r="U36" s="675"/>
      <c r="V36" s="675">
        <v>141</v>
      </c>
      <c r="W36" s="675"/>
      <c r="X36" s="675"/>
      <c r="Y36" s="675"/>
      <c r="Z36" s="675"/>
      <c r="AA36" s="675">
        <v>59</v>
      </c>
      <c r="AB36" s="675"/>
      <c r="AC36" s="675"/>
      <c r="AD36" s="675"/>
      <c r="AE36" s="676"/>
      <c r="AF36" s="677">
        <v>0</v>
      </c>
      <c r="AG36" s="678"/>
      <c r="AH36" s="678"/>
      <c r="AI36" s="678"/>
      <c r="AJ36" s="679"/>
      <c r="AK36" s="680">
        <v>200</v>
      </c>
      <c r="AL36" s="675"/>
      <c r="AM36" s="675"/>
      <c r="AN36" s="675"/>
      <c r="AO36" s="675"/>
      <c r="AP36" s="675" t="s">
        <v>197</v>
      </c>
      <c r="AQ36" s="675"/>
      <c r="AR36" s="675"/>
      <c r="AS36" s="675"/>
      <c r="AT36" s="675"/>
      <c r="AU36" s="675" t="s">
        <v>197</v>
      </c>
      <c r="AV36" s="675"/>
      <c r="AW36" s="675"/>
      <c r="AX36" s="675"/>
      <c r="AY36" s="675"/>
      <c r="AZ36" s="719" t="s">
        <v>197</v>
      </c>
      <c r="BA36" s="719"/>
      <c r="BB36" s="719"/>
      <c r="BC36" s="719"/>
      <c r="BD36" s="719"/>
      <c r="BE36" s="681" t="s">
        <v>21</v>
      </c>
      <c r="BF36" s="681"/>
      <c r="BG36" s="681"/>
      <c r="BH36" s="681"/>
      <c r="BI36" s="682"/>
      <c r="BJ36" s="56"/>
      <c r="BK36" s="56"/>
      <c r="BL36" s="56"/>
      <c r="BM36" s="56"/>
      <c r="BN36" s="56"/>
      <c r="BO36" s="55"/>
      <c r="BP36" s="55"/>
      <c r="BQ36" s="52">
        <v>30</v>
      </c>
      <c r="BR36" s="72"/>
      <c r="BS36" s="671"/>
      <c r="BT36" s="672"/>
      <c r="BU36" s="672"/>
      <c r="BV36" s="672"/>
      <c r="BW36" s="672"/>
      <c r="BX36" s="672"/>
      <c r="BY36" s="672"/>
      <c r="BZ36" s="672"/>
      <c r="CA36" s="672"/>
      <c r="CB36" s="672"/>
      <c r="CC36" s="672"/>
      <c r="CD36" s="672"/>
      <c r="CE36" s="672"/>
      <c r="CF36" s="672"/>
      <c r="CG36" s="673"/>
      <c r="CH36" s="683"/>
      <c r="CI36" s="678"/>
      <c r="CJ36" s="678"/>
      <c r="CK36" s="678"/>
      <c r="CL36" s="684"/>
      <c r="CM36" s="683"/>
      <c r="CN36" s="678"/>
      <c r="CO36" s="678"/>
      <c r="CP36" s="678"/>
      <c r="CQ36" s="684"/>
      <c r="CR36" s="683"/>
      <c r="CS36" s="678"/>
      <c r="CT36" s="678"/>
      <c r="CU36" s="678"/>
      <c r="CV36" s="684"/>
      <c r="CW36" s="683"/>
      <c r="CX36" s="678"/>
      <c r="CY36" s="678"/>
      <c r="CZ36" s="678"/>
      <c r="DA36" s="684"/>
      <c r="DB36" s="683"/>
      <c r="DC36" s="678"/>
      <c r="DD36" s="678"/>
      <c r="DE36" s="678"/>
      <c r="DF36" s="684"/>
      <c r="DG36" s="683"/>
      <c r="DH36" s="678"/>
      <c r="DI36" s="678"/>
      <c r="DJ36" s="678"/>
      <c r="DK36" s="684"/>
      <c r="DL36" s="683"/>
      <c r="DM36" s="678"/>
      <c r="DN36" s="678"/>
      <c r="DO36" s="678"/>
      <c r="DP36" s="684"/>
      <c r="DQ36" s="683"/>
      <c r="DR36" s="678"/>
      <c r="DS36" s="678"/>
      <c r="DT36" s="678"/>
      <c r="DU36" s="684"/>
      <c r="DV36" s="671"/>
      <c r="DW36" s="672"/>
      <c r="DX36" s="672"/>
      <c r="DY36" s="672"/>
      <c r="DZ36" s="685"/>
      <c r="EA36" s="48"/>
    </row>
    <row r="37" spans="1:131" ht="26.3" customHeight="1" x14ac:dyDescent="0.2">
      <c r="A37" s="54">
        <v>10</v>
      </c>
      <c r="B37" s="671"/>
      <c r="C37" s="672"/>
      <c r="D37" s="672"/>
      <c r="E37" s="672"/>
      <c r="F37" s="672"/>
      <c r="G37" s="672"/>
      <c r="H37" s="672"/>
      <c r="I37" s="672"/>
      <c r="J37" s="672"/>
      <c r="K37" s="672"/>
      <c r="L37" s="672"/>
      <c r="M37" s="672"/>
      <c r="N37" s="672"/>
      <c r="O37" s="672"/>
      <c r="P37" s="673"/>
      <c r="Q37" s="674"/>
      <c r="R37" s="675"/>
      <c r="S37" s="675"/>
      <c r="T37" s="675"/>
      <c r="U37" s="675"/>
      <c r="V37" s="675"/>
      <c r="W37" s="675"/>
      <c r="X37" s="675"/>
      <c r="Y37" s="675"/>
      <c r="Z37" s="675"/>
      <c r="AA37" s="675"/>
      <c r="AB37" s="675"/>
      <c r="AC37" s="675"/>
      <c r="AD37" s="675"/>
      <c r="AE37" s="676"/>
      <c r="AF37" s="677"/>
      <c r="AG37" s="678"/>
      <c r="AH37" s="678"/>
      <c r="AI37" s="678"/>
      <c r="AJ37" s="679"/>
      <c r="AK37" s="680"/>
      <c r="AL37" s="675"/>
      <c r="AM37" s="675"/>
      <c r="AN37" s="675"/>
      <c r="AO37" s="675"/>
      <c r="AP37" s="675"/>
      <c r="AQ37" s="675"/>
      <c r="AR37" s="675"/>
      <c r="AS37" s="675"/>
      <c r="AT37" s="675"/>
      <c r="AU37" s="675"/>
      <c r="AV37" s="675"/>
      <c r="AW37" s="675"/>
      <c r="AX37" s="675"/>
      <c r="AY37" s="675"/>
      <c r="AZ37" s="719"/>
      <c r="BA37" s="719"/>
      <c r="BB37" s="719"/>
      <c r="BC37" s="719"/>
      <c r="BD37" s="719"/>
      <c r="BE37" s="681"/>
      <c r="BF37" s="681"/>
      <c r="BG37" s="681"/>
      <c r="BH37" s="681"/>
      <c r="BI37" s="682"/>
      <c r="BJ37" s="56"/>
      <c r="BK37" s="56"/>
      <c r="BL37" s="56"/>
      <c r="BM37" s="56"/>
      <c r="BN37" s="56"/>
      <c r="BO37" s="55"/>
      <c r="BP37" s="55"/>
      <c r="BQ37" s="52">
        <v>31</v>
      </c>
      <c r="BR37" s="72"/>
      <c r="BS37" s="671"/>
      <c r="BT37" s="672"/>
      <c r="BU37" s="672"/>
      <c r="BV37" s="672"/>
      <c r="BW37" s="672"/>
      <c r="BX37" s="672"/>
      <c r="BY37" s="672"/>
      <c r="BZ37" s="672"/>
      <c r="CA37" s="672"/>
      <c r="CB37" s="672"/>
      <c r="CC37" s="672"/>
      <c r="CD37" s="672"/>
      <c r="CE37" s="672"/>
      <c r="CF37" s="672"/>
      <c r="CG37" s="673"/>
      <c r="CH37" s="683"/>
      <c r="CI37" s="678"/>
      <c r="CJ37" s="678"/>
      <c r="CK37" s="678"/>
      <c r="CL37" s="684"/>
      <c r="CM37" s="683"/>
      <c r="CN37" s="678"/>
      <c r="CO37" s="678"/>
      <c r="CP37" s="678"/>
      <c r="CQ37" s="684"/>
      <c r="CR37" s="683"/>
      <c r="CS37" s="678"/>
      <c r="CT37" s="678"/>
      <c r="CU37" s="678"/>
      <c r="CV37" s="684"/>
      <c r="CW37" s="683"/>
      <c r="CX37" s="678"/>
      <c r="CY37" s="678"/>
      <c r="CZ37" s="678"/>
      <c r="DA37" s="684"/>
      <c r="DB37" s="683"/>
      <c r="DC37" s="678"/>
      <c r="DD37" s="678"/>
      <c r="DE37" s="678"/>
      <c r="DF37" s="684"/>
      <c r="DG37" s="683"/>
      <c r="DH37" s="678"/>
      <c r="DI37" s="678"/>
      <c r="DJ37" s="678"/>
      <c r="DK37" s="684"/>
      <c r="DL37" s="683"/>
      <c r="DM37" s="678"/>
      <c r="DN37" s="678"/>
      <c r="DO37" s="678"/>
      <c r="DP37" s="684"/>
      <c r="DQ37" s="683"/>
      <c r="DR37" s="678"/>
      <c r="DS37" s="678"/>
      <c r="DT37" s="678"/>
      <c r="DU37" s="684"/>
      <c r="DV37" s="671"/>
      <c r="DW37" s="672"/>
      <c r="DX37" s="672"/>
      <c r="DY37" s="672"/>
      <c r="DZ37" s="685"/>
      <c r="EA37" s="48"/>
    </row>
    <row r="38" spans="1:131" ht="26.3" customHeight="1" x14ac:dyDescent="0.2">
      <c r="A38" s="54">
        <v>11</v>
      </c>
      <c r="B38" s="671"/>
      <c r="C38" s="672"/>
      <c r="D38" s="672"/>
      <c r="E38" s="672"/>
      <c r="F38" s="672"/>
      <c r="G38" s="672"/>
      <c r="H38" s="672"/>
      <c r="I38" s="672"/>
      <c r="J38" s="672"/>
      <c r="K38" s="672"/>
      <c r="L38" s="672"/>
      <c r="M38" s="672"/>
      <c r="N38" s="672"/>
      <c r="O38" s="672"/>
      <c r="P38" s="673"/>
      <c r="Q38" s="674"/>
      <c r="R38" s="675"/>
      <c r="S38" s="675"/>
      <c r="T38" s="675"/>
      <c r="U38" s="675"/>
      <c r="V38" s="675"/>
      <c r="W38" s="675"/>
      <c r="X38" s="675"/>
      <c r="Y38" s="675"/>
      <c r="Z38" s="675"/>
      <c r="AA38" s="675"/>
      <c r="AB38" s="675"/>
      <c r="AC38" s="675"/>
      <c r="AD38" s="675"/>
      <c r="AE38" s="676"/>
      <c r="AF38" s="677"/>
      <c r="AG38" s="678"/>
      <c r="AH38" s="678"/>
      <c r="AI38" s="678"/>
      <c r="AJ38" s="679"/>
      <c r="AK38" s="680"/>
      <c r="AL38" s="675"/>
      <c r="AM38" s="675"/>
      <c r="AN38" s="675"/>
      <c r="AO38" s="675"/>
      <c r="AP38" s="675"/>
      <c r="AQ38" s="675"/>
      <c r="AR38" s="675"/>
      <c r="AS38" s="675"/>
      <c r="AT38" s="675"/>
      <c r="AU38" s="675"/>
      <c r="AV38" s="675"/>
      <c r="AW38" s="675"/>
      <c r="AX38" s="675"/>
      <c r="AY38" s="675"/>
      <c r="AZ38" s="719"/>
      <c r="BA38" s="719"/>
      <c r="BB38" s="719"/>
      <c r="BC38" s="719"/>
      <c r="BD38" s="719"/>
      <c r="BE38" s="681"/>
      <c r="BF38" s="681"/>
      <c r="BG38" s="681"/>
      <c r="BH38" s="681"/>
      <c r="BI38" s="682"/>
      <c r="BJ38" s="56"/>
      <c r="BK38" s="56"/>
      <c r="BL38" s="56"/>
      <c r="BM38" s="56"/>
      <c r="BN38" s="56"/>
      <c r="BO38" s="55"/>
      <c r="BP38" s="55"/>
      <c r="BQ38" s="52">
        <v>32</v>
      </c>
      <c r="BR38" s="72"/>
      <c r="BS38" s="671"/>
      <c r="BT38" s="672"/>
      <c r="BU38" s="672"/>
      <c r="BV38" s="672"/>
      <c r="BW38" s="672"/>
      <c r="BX38" s="672"/>
      <c r="BY38" s="672"/>
      <c r="BZ38" s="672"/>
      <c r="CA38" s="672"/>
      <c r="CB38" s="672"/>
      <c r="CC38" s="672"/>
      <c r="CD38" s="672"/>
      <c r="CE38" s="672"/>
      <c r="CF38" s="672"/>
      <c r="CG38" s="673"/>
      <c r="CH38" s="683"/>
      <c r="CI38" s="678"/>
      <c r="CJ38" s="678"/>
      <c r="CK38" s="678"/>
      <c r="CL38" s="684"/>
      <c r="CM38" s="683"/>
      <c r="CN38" s="678"/>
      <c r="CO38" s="678"/>
      <c r="CP38" s="678"/>
      <c r="CQ38" s="684"/>
      <c r="CR38" s="683"/>
      <c r="CS38" s="678"/>
      <c r="CT38" s="678"/>
      <c r="CU38" s="678"/>
      <c r="CV38" s="684"/>
      <c r="CW38" s="683"/>
      <c r="CX38" s="678"/>
      <c r="CY38" s="678"/>
      <c r="CZ38" s="678"/>
      <c r="DA38" s="684"/>
      <c r="DB38" s="683"/>
      <c r="DC38" s="678"/>
      <c r="DD38" s="678"/>
      <c r="DE38" s="678"/>
      <c r="DF38" s="684"/>
      <c r="DG38" s="683"/>
      <c r="DH38" s="678"/>
      <c r="DI38" s="678"/>
      <c r="DJ38" s="678"/>
      <c r="DK38" s="684"/>
      <c r="DL38" s="683"/>
      <c r="DM38" s="678"/>
      <c r="DN38" s="678"/>
      <c r="DO38" s="678"/>
      <c r="DP38" s="684"/>
      <c r="DQ38" s="683"/>
      <c r="DR38" s="678"/>
      <c r="DS38" s="678"/>
      <c r="DT38" s="678"/>
      <c r="DU38" s="684"/>
      <c r="DV38" s="671"/>
      <c r="DW38" s="672"/>
      <c r="DX38" s="672"/>
      <c r="DY38" s="672"/>
      <c r="DZ38" s="685"/>
      <c r="EA38" s="48"/>
    </row>
    <row r="39" spans="1:131" ht="26.3" customHeight="1" x14ac:dyDescent="0.2">
      <c r="A39" s="54">
        <v>12</v>
      </c>
      <c r="B39" s="671"/>
      <c r="C39" s="672"/>
      <c r="D39" s="672"/>
      <c r="E39" s="672"/>
      <c r="F39" s="672"/>
      <c r="G39" s="672"/>
      <c r="H39" s="672"/>
      <c r="I39" s="672"/>
      <c r="J39" s="672"/>
      <c r="K39" s="672"/>
      <c r="L39" s="672"/>
      <c r="M39" s="672"/>
      <c r="N39" s="672"/>
      <c r="O39" s="672"/>
      <c r="P39" s="673"/>
      <c r="Q39" s="674"/>
      <c r="R39" s="675"/>
      <c r="S39" s="675"/>
      <c r="T39" s="675"/>
      <c r="U39" s="675"/>
      <c r="V39" s="675"/>
      <c r="W39" s="675"/>
      <c r="X39" s="675"/>
      <c r="Y39" s="675"/>
      <c r="Z39" s="675"/>
      <c r="AA39" s="675"/>
      <c r="AB39" s="675"/>
      <c r="AC39" s="675"/>
      <c r="AD39" s="675"/>
      <c r="AE39" s="676"/>
      <c r="AF39" s="677"/>
      <c r="AG39" s="678"/>
      <c r="AH39" s="678"/>
      <c r="AI39" s="678"/>
      <c r="AJ39" s="679"/>
      <c r="AK39" s="680"/>
      <c r="AL39" s="675"/>
      <c r="AM39" s="675"/>
      <c r="AN39" s="675"/>
      <c r="AO39" s="675"/>
      <c r="AP39" s="675"/>
      <c r="AQ39" s="675"/>
      <c r="AR39" s="675"/>
      <c r="AS39" s="675"/>
      <c r="AT39" s="675"/>
      <c r="AU39" s="675"/>
      <c r="AV39" s="675"/>
      <c r="AW39" s="675"/>
      <c r="AX39" s="675"/>
      <c r="AY39" s="675"/>
      <c r="AZ39" s="719"/>
      <c r="BA39" s="719"/>
      <c r="BB39" s="719"/>
      <c r="BC39" s="719"/>
      <c r="BD39" s="719"/>
      <c r="BE39" s="681"/>
      <c r="BF39" s="681"/>
      <c r="BG39" s="681"/>
      <c r="BH39" s="681"/>
      <c r="BI39" s="682"/>
      <c r="BJ39" s="56"/>
      <c r="BK39" s="56"/>
      <c r="BL39" s="56"/>
      <c r="BM39" s="56"/>
      <c r="BN39" s="56"/>
      <c r="BO39" s="55"/>
      <c r="BP39" s="55"/>
      <c r="BQ39" s="52">
        <v>33</v>
      </c>
      <c r="BR39" s="72"/>
      <c r="BS39" s="671"/>
      <c r="BT39" s="672"/>
      <c r="BU39" s="672"/>
      <c r="BV39" s="672"/>
      <c r="BW39" s="672"/>
      <c r="BX39" s="672"/>
      <c r="BY39" s="672"/>
      <c r="BZ39" s="672"/>
      <c r="CA39" s="672"/>
      <c r="CB39" s="672"/>
      <c r="CC39" s="672"/>
      <c r="CD39" s="672"/>
      <c r="CE39" s="672"/>
      <c r="CF39" s="672"/>
      <c r="CG39" s="673"/>
      <c r="CH39" s="683"/>
      <c r="CI39" s="678"/>
      <c r="CJ39" s="678"/>
      <c r="CK39" s="678"/>
      <c r="CL39" s="684"/>
      <c r="CM39" s="683"/>
      <c r="CN39" s="678"/>
      <c r="CO39" s="678"/>
      <c r="CP39" s="678"/>
      <c r="CQ39" s="684"/>
      <c r="CR39" s="683"/>
      <c r="CS39" s="678"/>
      <c r="CT39" s="678"/>
      <c r="CU39" s="678"/>
      <c r="CV39" s="684"/>
      <c r="CW39" s="683"/>
      <c r="CX39" s="678"/>
      <c r="CY39" s="678"/>
      <c r="CZ39" s="678"/>
      <c r="DA39" s="684"/>
      <c r="DB39" s="683"/>
      <c r="DC39" s="678"/>
      <c r="DD39" s="678"/>
      <c r="DE39" s="678"/>
      <c r="DF39" s="684"/>
      <c r="DG39" s="683"/>
      <c r="DH39" s="678"/>
      <c r="DI39" s="678"/>
      <c r="DJ39" s="678"/>
      <c r="DK39" s="684"/>
      <c r="DL39" s="683"/>
      <c r="DM39" s="678"/>
      <c r="DN39" s="678"/>
      <c r="DO39" s="678"/>
      <c r="DP39" s="684"/>
      <c r="DQ39" s="683"/>
      <c r="DR39" s="678"/>
      <c r="DS39" s="678"/>
      <c r="DT39" s="678"/>
      <c r="DU39" s="684"/>
      <c r="DV39" s="671"/>
      <c r="DW39" s="672"/>
      <c r="DX39" s="672"/>
      <c r="DY39" s="672"/>
      <c r="DZ39" s="685"/>
      <c r="EA39" s="48"/>
    </row>
    <row r="40" spans="1:131" ht="26.3" customHeight="1" x14ac:dyDescent="0.2">
      <c r="A40" s="52">
        <v>13</v>
      </c>
      <c r="B40" s="671"/>
      <c r="C40" s="672"/>
      <c r="D40" s="672"/>
      <c r="E40" s="672"/>
      <c r="F40" s="672"/>
      <c r="G40" s="672"/>
      <c r="H40" s="672"/>
      <c r="I40" s="672"/>
      <c r="J40" s="672"/>
      <c r="K40" s="672"/>
      <c r="L40" s="672"/>
      <c r="M40" s="672"/>
      <c r="N40" s="672"/>
      <c r="O40" s="672"/>
      <c r="P40" s="673"/>
      <c r="Q40" s="674"/>
      <c r="R40" s="675"/>
      <c r="S40" s="675"/>
      <c r="T40" s="675"/>
      <c r="U40" s="675"/>
      <c r="V40" s="675"/>
      <c r="W40" s="675"/>
      <c r="X40" s="675"/>
      <c r="Y40" s="675"/>
      <c r="Z40" s="675"/>
      <c r="AA40" s="675"/>
      <c r="AB40" s="675"/>
      <c r="AC40" s="675"/>
      <c r="AD40" s="675"/>
      <c r="AE40" s="676"/>
      <c r="AF40" s="677"/>
      <c r="AG40" s="678"/>
      <c r="AH40" s="678"/>
      <c r="AI40" s="678"/>
      <c r="AJ40" s="679"/>
      <c r="AK40" s="680"/>
      <c r="AL40" s="675"/>
      <c r="AM40" s="675"/>
      <c r="AN40" s="675"/>
      <c r="AO40" s="675"/>
      <c r="AP40" s="675"/>
      <c r="AQ40" s="675"/>
      <c r="AR40" s="675"/>
      <c r="AS40" s="675"/>
      <c r="AT40" s="675"/>
      <c r="AU40" s="675"/>
      <c r="AV40" s="675"/>
      <c r="AW40" s="675"/>
      <c r="AX40" s="675"/>
      <c r="AY40" s="675"/>
      <c r="AZ40" s="719"/>
      <c r="BA40" s="719"/>
      <c r="BB40" s="719"/>
      <c r="BC40" s="719"/>
      <c r="BD40" s="719"/>
      <c r="BE40" s="681"/>
      <c r="BF40" s="681"/>
      <c r="BG40" s="681"/>
      <c r="BH40" s="681"/>
      <c r="BI40" s="682"/>
      <c r="BJ40" s="56"/>
      <c r="BK40" s="56"/>
      <c r="BL40" s="56"/>
      <c r="BM40" s="56"/>
      <c r="BN40" s="56"/>
      <c r="BO40" s="55"/>
      <c r="BP40" s="55"/>
      <c r="BQ40" s="52">
        <v>34</v>
      </c>
      <c r="BR40" s="72"/>
      <c r="BS40" s="671"/>
      <c r="BT40" s="672"/>
      <c r="BU40" s="672"/>
      <c r="BV40" s="672"/>
      <c r="BW40" s="672"/>
      <c r="BX40" s="672"/>
      <c r="BY40" s="672"/>
      <c r="BZ40" s="672"/>
      <c r="CA40" s="672"/>
      <c r="CB40" s="672"/>
      <c r="CC40" s="672"/>
      <c r="CD40" s="672"/>
      <c r="CE40" s="672"/>
      <c r="CF40" s="672"/>
      <c r="CG40" s="673"/>
      <c r="CH40" s="683"/>
      <c r="CI40" s="678"/>
      <c r="CJ40" s="678"/>
      <c r="CK40" s="678"/>
      <c r="CL40" s="684"/>
      <c r="CM40" s="683"/>
      <c r="CN40" s="678"/>
      <c r="CO40" s="678"/>
      <c r="CP40" s="678"/>
      <c r="CQ40" s="684"/>
      <c r="CR40" s="683"/>
      <c r="CS40" s="678"/>
      <c r="CT40" s="678"/>
      <c r="CU40" s="678"/>
      <c r="CV40" s="684"/>
      <c r="CW40" s="683"/>
      <c r="CX40" s="678"/>
      <c r="CY40" s="678"/>
      <c r="CZ40" s="678"/>
      <c r="DA40" s="684"/>
      <c r="DB40" s="683"/>
      <c r="DC40" s="678"/>
      <c r="DD40" s="678"/>
      <c r="DE40" s="678"/>
      <c r="DF40" s="684"/>
      <c r="DG40" s="683"/>
      <c r="DH40" s="678"/>
      <c r="DI40" s="678"/>
      <c r="DJ40" s="678"/>
      <c r="DK40" s="684"/>
      <c r="DL40" s="683"/>
      <c r="DM40" s="678"/>
      <c r="DN40" s="678"/>
      <c r="DO40" s="678"/>
      <c r="DP40" s="684"/>
      <c r="DQ40" s="683"/>
      <c r="DR40" s="678"/>
      <c r="DS40" s="678"/>
      <c r="DT40" s="678"/>
      <c r="DU40" s="684"/>
      <c r="DV40" s="671"/>
      <c r="DW40" s="672"/>
      <c r="DX40" s="672"/>
      <c r="DY40" s="672"/>
      <c r="DZ40" s="685"/>
      <c r="EA40" s="48"/>
    </row>
    <row r="41" spans="1:131" ht="26.3" customHeight="1" x14ac:dyDescent="0.2">
      <c r="A41" s="52">
        <v>14</v>
      </c>
      <c r="B41" s="671"/>
      <c r="C41" s="672"/>
      <c r="D41" s="672"/>
      <c r="E41" s="672"/>
      <c r="F41" s="672"/>
      <c r="G41" s="672"/>
      <c r="H41" s="672"/>
      <c r="I41" s="672"/>
      <c r="J41" s="672"/>
      <c r="K41" s="672"/>
      <c r="L41" s="672"/>
      <c r="M41" s="672"/>
      <c r="N41" s="672"/>
      <c r="O41" s="672"/>
      <c r="P41" s="673"/>
      <c r="Q41" s="674"/>
      <c r="R41" s="675"/>
      <c r="S41" s="675"/>
      <c r="T41" s="675"/>
      <c r="U41" s="675"/>
      <c r="V41" s="675"/>
      <c r="W41" s="675"/>
      <c r="X41" s="675"/>
      <c r="Y41" s="675"/>
      <c r="Z41" s="675"/>
      <c r="AA41" s="675"/>
      <c r="AB41" s="675"/>
      <c r="AC41" s="675"/>
      <c r="AD41" s="675"/>
      <c r="AE41" s="676"/>
      <c r="AF41" s="677"/>
      <c r="AG41" s="678"/>
      <c r="AH41" s="678"/>
      <c r="AI41" s="678"/>
      <c r="AJ41" s="679"/>
      <c r="AK41" s="680"/>
      <c r="AL41" s="675"/>
      <c r="AM41" s="675"/>
      <c r="AN41" s="675"/>
      <c r="AO41" s="675"/>
      <c r="AP41" s="675"/>
      <c r="AQ41" s="675"/>
      <c r="AR41" s="675"/>
      <c r="AS41" s="675"/>
      <c r="AT41" s="675"/>
      <c r="AU41" s="675"/>
      <c r="AV41" s="675"/>
      <c r="AW41" s="675"/>
      <c r="AX41" s="675"/>
      <c r="AY41" s="675"/>
      <c r="AZ41" s="719"/>
      <c r="BA41" s="719"/>
      <c r="BB41" s="719"/>
      <c r="BC41" s="719"/>
      <c r="BD41" s="719"/>
      <c r="BE41" s="681"/>
      <c r="BF41" s="681"/>
      <c r="BG41" s="681"/>
      <c r="BH41" s="681"/>
      <c r="BI41" s="682"/>
      <c r="BJ41" s="56"/>
      <c r="BK41" s="56"/>
      <c r="BL41" s="56"/>
      <c r="BM41" s="56"/>
      <c r="BN41" s="56"/>
      <c r="BO41" s="55"/>
      <c r="BP41" s="55"/>
      <c r="BQ41" s="52">
        <v>35</v>
      </c>
      <c r="BR41" s="72"/>
      <c r="BS41" s="671"/>
      <c r="BT41" s="672"/>
      <c r="BU41" s="672"/>
      <c r="BV41" s="672"/>
      <c r="BW41" s="672"/>
      <c r="BX41" s="672"/>
      <c r="BY41" s="672"/>
      <c r="BZ41" s="672"/>
      <c r="CA41" s="672"/>
      <c r="CB41" s="672"/>
      <c r="CC41" s="672"/>
      <c r="CD41" s="672"/>
      <c r="CE41" s="672"/>
      <c r="CF41" s="672"/>
      <c r="CG41" s="673"/>
      <c r="CH41" s="683"/>
      <c r="CI41" s="678"/>
      <c r="CJ41" s="678"/>
      <c r="CK41" s="678"/>
      <c r="CL41" s="684"/>
      <c r="CM41" s="683"/>
      <c r="CN41" s="678"/>
      <c r="CO41" s="678"/>
      <c r="CP41" s="678"/>
      <c r="CQ41" s="684"/>
      <c r="CR41" s="683"/>
      <c r="CS41" s="678"/>
      <c r="CT41" s="678"/>
      <c r="CU41" s="678"/>
      <c r="CV41" s="684"/>
      <c r="CW41" s="683"/>
      <c r="CX41" s="678"/>
      <c r="CY41" s="678"/>
      <c r="CZ41" s="678"/>
      <c r="DA41" s="684"/>
      <c r="DB41" s="683"/>
      <c r="DC41" s="678"/>
      <c r="DD41" s="678"/>
      <c r="DE41" s="678"/>
      <c r="DF41" s="684"/>
      <c r="DG41" s="683"/>
      <c r="DH41" s="678"/>
      <c r="DI41" s="678"/>
      <c r="DJ41" s="678"/>
      <c r="DK41" s="684"/>
      <c r="DL41" s="683"/>
      <c r="DM41" s="678"/>
      <c r="DN41" s="678"/>
      <c r="DO41" s="678"/>
      <c r="DP41" s="684"/>
      <c r="DQ41" s="683"/>
      <c r="DR41" s="678"/>
      <c r="DS41" s="678"/>
      <c r="DT41" s="678"/>
      <c r="DU41" s="684"/>
      <c r="DV41" s="671"/>
      <c r="DW41" s="672"/>
      <c r="DX41" s="672"/>
      <c r="DY41" s="672"/>
      <c r="DZ41" s="685"/>
      <c r="EA41" s="48"/>
    </row>
    <row r="42" spans="1:131" ht="26.3" customHeight="1" x14ac:dyDescent="0.2">
      <c r="A42" s="52">
        <v>15</v>
      </c>
      <c r="B42" s="671"/>
      <c r="C42" s="672"/>
      <c r="D42" s="672"/>
      <c r="E42" s="672"/>
      <c r="F42" s="672"/>
      <c r="G42" s="672"/>
      <c r="H42" s="672"/>
      <c r="I42" s="672"/>
      <c r="J42" s="672"/>
      <c r="K42" s="672"/>
      <c r="L42" s="672"/>
      <c r="M42" s="672"/>
      <c r="N42" s="672"/>
      <c r="O42" s="672"/>
      <c r="P42" s="673"/>
      <c r="Q42" s="674"/>
      <c r="R42" s="675"/>
      <c r="S42" s="675"/>
      <c r="T42" s="675"/>
      <c r="U42" s="675"/>
      <c r="V42" s="675"/>
      <c r="W42" s="675"/>
      <c r="X42" s="675"/>
      <c r="Y42" s="675"/>
      <c r="Z42" s="675"/>
      <c r="AA42" s="675"/>
      <c r="AB42" s="675"/>
      <c r="AC42" s="675"/>
      <c r="AD42" s="675"/>
      <c r="AE42" s="676"/>
      <c r="AF42" s="677"/>
      <c r="AG42" s="678"/>
      <c r="AH42" s="678"/>
      <c r="AI42" s="678"/>
      <c r="AJ42" s="679"/>
      <c r="AK42" s="680"/>
      <c r="AL42" s="675"/>
      <c r="AM42" s="675"/>
      <c r="AN42" s="675"/>
      <c r="AO42" s="675"/>
      <c r="AP42" s="675"/>
      <c r="AQ42" s="675"/>
      <c r="AR42" s="675"/>
      <c r="AS42" s="675"/>
      <c r="AT42" s="675"/>
      <c r="AU42" s="675"/>
      <c r="AV42" s="675"/>
      <c r="AW42" s="675"/>
      <c r="AX42" s="675"/>
      <c r="AY42" s="675"/>
      <c r="AZ42" s="719"/>
      <c r="BA42" s="719"/>
      <c r="BB42" s="719"/>
      <c r="BC42" s="719"/>
      <c r="BD42" s="719"/>
      <c r="BE42" s="681"/>
      <c r="BF42" s="681"/>
      <c r="BG42" s="681"/>
      <c r="BH42" s="681"/>
      <c r="BI42" s="682"/>
      <c r="BJ42" s="56"/>
      <c r="BK42" s="56"/>
      <c r="BL42" s="56"/>
      <c r="BM42" s="56"/>
      <c r="BN42" s="56"/>
      <c r="BO42" s="55"/>
      <c r="BP42" s="55"/>
      <c r="BQ42" s="52">
        <v>36</v>
      </c>
      <c r="BR42" s="72"/>
      <c r="BS42" s="671"/>
      <c r="BT42" s="672"/>
      <c r="BU42" s="672"/>
      <c r="BV42" s="672"/>
      <c r="BW42" s="672"/>
      <c r="BX42" s="672"/>
      <c r="BY42" s="672"/>
      <c r="BZ42" s="672"/>
      <c r="CA42" s="672"/>
      <c r="CB42" s="672"/>
      <c r="CC42" s="672"/>
      <c r="CD42" s="672"/>
      <c r="CE42" s="672"/>
      <c r="CF42" s="672"/>
      <c r="CG42" s="673"/>
      <c r="CH42" s="683"/>
      <c r="CI42" s="678"/>
      <c r="CJ42" s="678"/>
      <c r="CK42" s="678"/>
      <c r="CL42" s="684"/>
      <c r="CM42" s="683"/>
      <c r="CN42" s="678"/>
      <c r="CO42" s="678"/>
      <c r="CP42" s="678"/>
      <c r="CQ42" s="684"/>
      <c r="CR42" s="683"/>
      <c r="CS42" s="678"/>
      <c r="CT42" s="678"/>
      <c r="CU42" s="678"/>
      <c r="CV42" s="684"/>
      <c r="CW42" s="683"/>
      <c r="CX42" s="678"/>
      <c r="CY42" s="678"/>
      <c r="CZ42" s="678"/>
      <c r="DA42" s="684"/>
      <c r="DB42" s="683"/>
      <c r="DC42" s="678"/>
      <c r="DD42" s="678"/>
      <c r="DE42" s="678"/>
      <c r="DF42" s="684"/>
      <c r="DG42" s="683"/>
      <c r="DH42" s="678"/>
      <c r="DI42" s="678"/>
      <c r="DJ42" s="678"/>
      <c r="DK42" s="684"/>
      <c r="DL42" s="683"/>
      <c r="DM42" s="678"/>
      <c r="DN42" s="678"/>
      <c r="DO42" s="678"/>
      <c r="DP42" s="684"/>
      <c r="DQ42" s="683"/>
      <c r="DR42" s="678"/>
      <c r="DS42" s="678"/>
      <c r="DT42" s="678"/>
      <c r="DU42" s="684"/>
      <c r="DV42" s="671"/>
      <c r="DW42" s="672"/>
      <c r="DX42" s="672"/>
      <c r="DY42" s="672"/>
      <c r="DZ42" s="685"/>
      <c r="EA42" s="48"/>
    </row>
    <row r="43" spans="1:131" ht="26.3" customHeight="1" x14ac:dyDescent="0.2">
      <c r="A43" s="52">
        <v>16</v>
      </c>
      <c r="B43" s="671"/>
      <c r="C43" s="672"/>
      <c r="D43" s="672"/>
      <c r="E43" s="672"/>
      <c r="F43" s="672"/>
      <c r="G43" s="672"/>
      <c r="H43" s="672"/>
      <c r="I43" s="672"/>
      <c r="J43" s="672"/>
      <c r="K43" s="672"/>
      <c r="L43" s="672"/>
      <c r="M43" s="672"/>
      <c r="N43" s="672"/>
      <c r="O43" s="672"/>
      <c r="P43" s="673"/>
      <c r="Q43" s="674"/>
      <c r="R43" s="675"/>
      <c r="S43" s="675"/>
      <c r="T43" s="675"/>
      <c r="U43" s="675"/>
      <c r="V43" s="675"/>
      <c r="W43" s="675"/>
      <c r="X43" s="675"/>
      <c r="Y43" s="675"/>
      <c r="Z43" s="675"/>
      <c r="AA43" s="675"/>
      <c r="AB43" s="675"/>
      <c r="AC43" s="675"/>
      <c r="AD43" s="675"/>
      <c r="AE43" s="676"/>
      <c r="AF43" s="677"/>
      <c r="AG43" s="678"/>
      <c r="AH43" s="678"/>
      <c r="AI43" s="678"/>
      <c r="AJ43" s="679"/>
      <c r="AK43" s="680"/>
      <c r="AL43" s="675"/>
      <c r="AM43" s="675"/>
      <c r="AN43" s="675"/>
      <c r="AO43" s="675"/>
      <c r="AP43" s="675"/>
      <c r="AQ43" s="675"/>
      <c r="AR43" s="675"/>
      <c r="AS43" s="675"/>
      <c r="AT43" s="675"/>
      <c r="AU43" s="675"/>
      <c r="AV43" s="675"/>
      <c r="AW43" s="675"/>
      <c r="AX43" s="675"/>
      <c r="AY43" s="675"/>
      <c r="AZ43" s="719"/>
      <c r="BA43" s="719"/>
      <c r="BB43" s="719"/>
      <c r="BC43" s="719"/>
      <c r="BD43" s="719"/>
      <c r="BE43" s="681"/>
      <c r="BF43" s="681"/>
      <c r="BG43" s="681"/>
      <c r="BH43" s="681"/>
      <c r="BI43" s="682"/>
      <c r="BJ43" s="56"/>
      <c r="BK43" s="56"/>
      <c r="BL43" s="56"/>
      <c r="BM43" s="56"/>
      <c r="BN43" s="56"/>
      <c r="BO43" s="55"/>
      <c r="BP43" s="55"/>
      <c r="BQ43" s="52">
        <v>37</v>
      </c>
      <c r="BR43" s="72"/>
      <c r="BS43" s="671"/>
      <c r="BT43" s="672"/>
      <c r="BU43" s="672"/>
      <c r="BV43" s="672"/>
      <c r="BW43" s="672"/>
      <c r="BX43" s="672"/>
      <c r="BY43" s="672"/>
      <c r="BZ43" s="672"/>
      <c r="CA43" s="672"/>
      <c r="CB43" s="672"/>
      <c r="CC43" s="672"/>
      <c r="CD43" s="672"/>
      <c r="CE43" s="672"/>
      <c r="CF43" s="672"/>
      <c r="CG43" s="673"/>
      <c r="CH43" s="683"/>
      <c r="CI43" s="678"/>
      <c r="CJ43" s="678"/>
      <c r="CK43" s="678"/>
      <c r="CL43" s="684"/>
      <c r="CM43" s="683"/>
      <c r="CN43" s="678"/>
      <c r="CO43" s="678"/>
      <c r="CP43" s="678"/>
      <c r="CQ43" s="684"/>
      <c r="CR43" s="683"/>
      <c r="CS43" s="678"/>
      <c r="CT43" s="678"/>
      <c r="CU43" s="678"/>
      <c r="CV43" s="684"/>
      <c r="CW43" s="683"/>
      <c r="CX43" s="678"/>
      <c r="CY43" s="678"/>
      <c r="CZ43" s="678"/>
      <c r="DA43" s="684"/>
      <c r="DB43" s="683"/>
      <c r="DC43" s="678"/>
      <c r="DD43" s="678"/>
      <c r="DE43" s="678"/>
      <c r="DF43" s="684"/>
      <c r="DG43" s="683"/>
      <c r="DH43" s="678"/>
      <c r="DI43" s="678"/>
      <c r="DJ43" s="678"/>
      <c r="DK43" s="684"/>
      <c r="DL43" s="683"/>
      <c r="DM43" s="678"/>
      <c r="DN43" s="678"/>
      <c r="DO43" s="678"/>
      <c r="DP43" s="684"/>
      <c r="DQ43" s="683"/>
      <c r="DR43" s="678"/>
      <c r="DS43" s="678"/>
      <c r="DT43" s="678"/>
      <c r="DU43" s="684"/>
      <c r="DV43" s="671"/>
      <c r="DW43" s="672"/>
      <c r="DX43" s="672"/>
      <c r="DY43" s="672"/>
      <c r="DZ43" s="685"/>
      <c r="EA43" s="48"/>
    </row>
    <row r="44" spans="1:131" ht="26.3" customHeight="1" x14ac:dyDescent="0.2">
      <c r="A44" s="52">
        <v>17</v>
      </c>
      <c r="B44" s="671"/>
      <c r="C44" s="672"/>
      <c r="D44" s="672"/>
      <c r="E44" s="672"/>
      <c r="F44" s="672"/>
      <c r="G44" s="672"/>
      <c r="H44" s="672"/>
      <c r="I44" s="672"/>
      <c r="J44" s="672"/>
      <c r="K44" s="672"/>
      <c r="L44" s="672"/>
      <c r="M44" s="672"/>
      <c r="N44" s="672"/>
      <c r="O44" s="672"/>
      <c r="P44" s="673"/>
      <c r="Q44" s="674"/>
      <c r="R44" s="675"/>
      <c r="S44" s="675"/>
      <c r="T44" s="675"/>
      <c r="U44" s="675"/>
      <c r="V44" s="675"/>
      <c r="W44" s="675"/>
      <c r="X44" s="675"/>
      <c r="Y44" s="675"/>
      <c r="Z44" s="675"/>
      <c r="AA44" s="675"/>
      <c r="AB44" s="675"/>
      <c r="AC44" s="675"/>
      <c r="AD44" s="675"/>
      <c r="AE44" s="676"/>
      <c r="AF44" s="677"/>
      <c r="AG44" s="678"/>
      <c r="AH44" s="678"/>
      <c r="AI44" s="678"/>
      <c r="AJ44" s="679"/>
      <c r="AK44" s="680"/>
      <c r="AL44" s="675"/>
      <c r="AM44" s="675"/>
      <c r="AN44" s="675"/>
      <c r="AO44" s="675"/>
      <c r="AP44" s="675"/>
      <c r="AQ44" s="675"/>
      <c r="AR44" s="675"/>
      <c r="AS44" s="675"/>
      <c r="AT44" s="675"/>
      <c r="AU44" s="675"/>
      <c r="AV44" s="675"/>
      <c r="AW44" s="675"/>
      <c r="AX44" s="675"/>
      <c r="AY44" s="675"/>
      <c r="AZ44" s="719"/>
      <c r="BA44" s="719"/>
      <c r="BB44" s="719"/>
      <c r="BC44" s="719"/>
      <c r="BD44" s="719"/>
      <c r="BE44" s="681"/>
      <c r="BF44" s="681"/>
      <c r="BG44" s="681"/>
      <c r="BH44" s="681"/>
      <c r="BI44" s="682"/>
      <c r="BJ44" s="56"/>
      <c r="BK44" s="56"/>
      <c r="BL44" s="56"/>
      <c r="BM44" s="56"/>
      <c r="BN44" s="56"/>
      <c r="BO44" s="55"/>
      <c r="BP44" s="55"/>
      <c r="BQ44" s="52">
        <v>38</v>
      </c>
      <c r="BR44" s="72"/>
      <c r="BS44" s="671"/>
      <c r="BT44" s="672"/>
      <c r="BU44" s="672"/>
      <c r="BV44" s="672"/>
      <c r="BW44" s="672"/>
      <c r="BX44" s="672"/>
      <c r="BY44" s="672"/>
      <c r="BZ44" s="672"/>
      <c r="CA44" s="672"/>
      <c r="CB44" s="672"/>
      <c r="CC44" s="672"/>
      <c r="CD44" s="672"/>
      <c r="CE44" s="672"/>
      <c r="CF44" s="672"/>
      <c r="CG44" s="673"/>
      <c r="CH44" s="683"/>
      <c r="CI44" s="678"/>
      <c r="CJ44" s="678"/>
      <c r="CK44" s="678"/>
      <c r="CL44" s="684"/>
      <c r="CM44" s="683"/>
      <c r="CN44" s="678"/>
      <c r="CO44" s="678"/>
      <c r="CP44" s="678"/>
      <c r="CQ44" s="684"/>
      <c r="CR44" s="683"/>
      <c r="CS44" s="678"/>
      <c r="CT44" s="678"/>
      <c r="CU44" s="678"/>
      <c r="CV44" s="684"/>
      <c r="CW44" s="683"/>
      <c r="CX44" s="678"/>
      <c r="CY44" s="678"/>
      <c r="CZ44" s="678"/>
      <c r="DA44" s="684"/>
      <c r="DB44" s="683"/>
      <c r="DC44" s="678"/>
      <c r="DD44" s="678"/>
      <c r="DE44" s="678"/>
      <c r="DF44" s="684"/>
      <c r="DG44" s="683"/>
      <c r="DH44" s="678"/>
      <c r="DI44" s="678"/>
      <c r="DJ44" s="678"/>
      <c r="DK44" s="684"/>
      <c r="DL44" s="683"/>
      <c r="DM44" s="678"/>
      <c r="DN44" s="678"/>
      <c r="DO44" s="678"/>
      <c r="DP44" s="684"/>
      <c r="DQ44" s="683"/>
      <c r="DR44" s="678"/>
      <c r="DS44" s="678"/>
      <c r="DT44" s="678"/>
      <c r="DU44" s="684"/>
      <c r="DV44" s="671"/>
      <c r="DW44" s="672"/>
      <c r="DX44" s="672"/>
      <c r="DY44" s="672"/>
      <c r="DZ44" s="685"/>
      <c r="EA44" s="48"/>
    </row>
    <row r="45" spans="1:131" ht="26.3" customHeight="1" x14ac:dyDescent="0.2">
      <c r="A45" s="52">
        <v>18</v>
      </c>
      <c r="B45" s="671"/>
      <c r="C45" s="672"/>
      <c r="D45" s="672"/>
      <c r="E45" s="672"/>
      <c r="F45" s="672"/>
      <c r="G45" s="672"/>
      <c r="H45" s="672"/>
      <c r="I45" s="672"/>
      <c r="J45" s="672"/>
      <c r="K45" s="672"/>
      <c r="L45" s="672"/>
      <c r="M45" s="672"/>
      <c r="N45" s="672"/>
      <c r="O45" s="672"/>
      <c r="P45" s="673"/>
      <c r="Q45" s="674"/>
      <c r="R45" s="675"/>
      <c r="S45" s="675"/>
      <c r="T45" s="675"/>
      <c r="U45" s="675"/>
      <c r="V45" s="675"/>
      <c r="W45" s="675"/>
      <c r="X45" s="675"/>
      <c r="Y45" s="675"/>
      <c r="Z45" s="675"/>
      <c r="AA45" s="675"/>
      <c r="AB45" s="675"/>
      <c r="AC45" s="675"/>
      <c r="AD45" s="675"/>
      <c r="AE45" s="676"/>
      <c r="AF45" s="677"/>
      <c r="AG45" s="678"/>
      <c r="AH45" s="678"/>
      <c r="AI45" s="678"/>
      <c r="AJ45" s="679"/>
      <c r="AK45" s="680"/>
      <c r="AL45" s="675"/>
      <c r="AM45" s="675"/>
      <c r="AN45" s="675"/>
      <c r="AO45" s="675"/>
      <c r="AP45" s="675"/>
      <c r="AQ45" s="675"/>
      <c r="AR45" s="675"/>
      <c r="AS45" s="675"/>
      <c r="AT45" s="675"/>
      <c r="AU45" s="675"/>
      <c r="AV45" s="675"/>
      <c r="AW45" s="675"/>
      <c r="AX45" s="675"/>
      <c r="AY45" s="675"/>
      <c r="AZ45" s="719"/>
      <c r="BA45" s="719"/>
      <c r="BB45" s="719"/>
      <c r="BC45" s="719"/>
      <c r="BD45" s="719"/>
      <c r="BE45" s="681"/>
      <c r="BF45" s="681"/>
      <c r="BG45" s="681"/>
      <c r="BH45" s="681"/>
      <c r="BI45" s="682"/>
      <c r="BJ45" s="56"/>
      <c r="BK45" s="56"/>
      <c r="BL45" s="56"/>
      <c r="BM45" s="56"/>
      <c r="BN45" s="56"/>
      <c r="BO45" s="55"/>
      <c r="BP45" s="55"/>
      <c r="BQ45" s="52">
        <v>39</v>
      </c>
      <c r="BR45" s="72"/>
      <c r="BS45" s="671"/>
      <c r="BT45" s="672"/>
      <c r="BU45" s="672"/>
      <c r="BV45" s="672"/>
      <c r="BW45" s="672"/>
      <c r="BX45" s="672"/>
      <c r="BY45" s="672"/>
      <c r="BZ45" s="672"/>
      <c r="CA45" s="672"/>
      <c r="CB45" s="672"/>
      <c r="CC45" s="672"/>
      <c r="CD45" s="672"/>
      <c r="CE45" s="672"/>
      <c r="CF45" s="672"/>
      <c r="CG45" s="673"/>
      <c r="CH45" s="683"/>
      <c r="CI45" s="678"/>
      <c r="CJ45" s="678"/>
      <c r="CK45" s="678"/>
      <c r="CL45" s="684"/>
      <c r="CM45" s="683"/>
      <c r="CN45" s="678"/>
      <c r="CO45" s="678"/>
      <c r="CP45" s="678"/>
      <c r="CQ45" s="684"/>
      <c r="CR45" s="683"/>
      <c r="CS45" s="678"/>
      <c r="CT45" s="678"/>
      <c r="CU45" s="678"/>
      <c r="CV45" s="684"/>
      <c r="CW45" s="683"/>
      <c r="CX45" s="678"/>
      <c r="CY45" s="678"/>
      <c r="CZ45" s="678"/>
      <c r="DA45" s="684"/>
      <c r="DB45" s="683"/>
      <c r="DC45" s="678"/>
      <c r="DD45" s="678"/>
      <c r="DE45" s="678"/>
      <c r="DF45" s="684"/>
      <c r="DG45" s="683"/>
      <c r="DH45" s="678"/>
      <c r="DI45" s="678"/>
      <c r="DJ45" s="678"/>
      <c r="DK45" s="684"/>
      <c r="DL45" s="683"/>
      <c r="DM45" s="678"/>
      <c r="DN45" s="678"/>
      <c r="DO45" s="678"/>
      <c r="DP45" s="684"/>
      <c r="DQ45" s="683"/>
      <c r="DR45" s="678"/>
      <c r="DS45" s="678"/>
      <c r="DT45" s="678"/>
      <c r="DU45" s="684"/>
      <c r="DV45" s="671"/>
      <c r="DW45" s="672"/>
      <c r="DX45" s="672"/>
      <c r="DY45" s="672"/>
      <c r="DZ45" s="685"/>
      <c r="EA45" s="48"/>
    </row>
    <row r="46" spans="1:131" ht="26.3" customHeight="1" x14ac:dyDescent="0.2">
      <c r="A46" s="52">
        <v>19</v>
      </c>
      <c r="B46" s="671"/>
      <c r="C46" s="672"/>
      <c r="D46" s="672"/>
      <c r="E46" s="672"/>
      <c r="F46" s="672"/>
      <c r="G46" s="672"/>
      <c r="H46" s="672"/>
      <c r="I46" s="672"/>
      <c r="J46" s="672"/>
      <c r="K46" s="672"/>
      <c r="L46" s="672"/>
      <c r="M46" s="672"/>
      <c r="N46" s="672"/>
      <c r="O46" s="672"/>
      <c r="P46" s="673"/>
      <c r="Q46" s="674"/>
      <c r="R46" s="675"/>
      <c r="S46" s="675"/>
      <c r="T46" s="675"/>
      <c r="U46" s="675"/>
      <c r="V46" s="675"/>
      <c r="W46" s="675"/>
      <c r="X46" s="675"/>
      <c r="Y46" s="675"/>
      <c r="Z46" s="675"/>
      <c r="AA46" s="675"/>
      <c r="AB46" s="675"/>
      <c r="AC46" s="675"/>
      <c r="AD46" s="675"/>
      <c r="AE46" s="676"/>
      <c r="AF46" s="677"/>
      <c r="AG46" s="678"/>
      <c r="AH46" s="678"/>
      <c r="AI46" s="678"/>
      <c r="AJ46" s="679"/>
      <c r="AK46" s="680"/>
      <c r="AL46" s="675"/>
      <c r="AM46" s="675"/>
      <c r="AN46" s="675"/>
      <c r="AO46" s="675"/>
      <c r="AP46" s="675"/>
      <c r="AQ46" s="675"/>
      <c r="AR46" s="675"/>
      <c r="AS46" s="675"/>
      <c r="AT46" s="675"/>
      <c r="AU46" s="675"/>
      <c r="AV46" s="675"/>
      <c r="AW46" s="675"/>
      <c r="AX46" s="675"/>
      <c r="AY46" s="675"/>
      <c r="AZ46" s="719"/>
      <c r="BA46" s="719"/>
      <c r="BB46" s="719"/>
      <c r="BC46" s="719"/>
      <c r="BD46" s="719"/>
      <c r="BE46" s="681"/>
      <c r="BF46" s="681"/>
      <c r="BG46" s="681"/>
      <c r="BH46" s="681"/>
      <c r="BI46" s="682"/>
      <c r="BJ46" s="56"/>
      <c r="BK46" s="56"/>
      <c r="BL46" s="56"/>
      <c r="BM46" s="56"/>
      <c r="BN46" s="56"/>
      <c r="BO46" s="55"/>
      <c r="BP46" s="55"/>
      <c r="BQ46" s="52">
        <v>40</v>
      </c>
      <c r="BR46" s="72"/>
      <c r="BS46" s="671"/>
      <c r="BT46" s="672"/>
      <c r="BU46" s="672"/>
      <c r="BV46" s="672"/>
      <c r="BW46" s="672"/>
      <c r="BX46" s="672"/>
      <c r="BY46" s="672"/>
      <c r="BZ46" s="672"/>
      <c r="CA46" s="672"/>
      <c r="CB46" s="672"/>
      <c r="CC46" s="672"/>
      <c r="CD46" s="672"/>
      <c r="CE46" s="672"/>
      <c r="CF46" s="672"/>
      <c r="CG46" s="673"/>
      <c r="CH46" s="683"/>
      <c r="CI46" s="678"/>
      <c r="CJ46" s="678"/>
      <c r="CK46" s="678"/>
      <c r="CL46" s="684"/>
      <c r="CM46" s="683"/>
      <c r="CN46" s="678"/>
      <c r="CO46" s="678"/>
      <c r="CP46" s="678"/>
      <c r="CQ46" s="684"/>
      <c r="CR46" s="683"/>
      <c r="CS46" s="678"/>
      <c r="CT46" s="678"/>
      <c r="CU46" s="678"/>
      <c r="CV46" s="684"/>
      <c r="CW46" s="683"/>
      <c r="CX46" s="678"/>
      <c r="CY46" s="678"/>
      <c r="CZ46" s="678"/>
      <c r="DA46" s="684"/>
      <c r="DB46" s="683"/>
      <c r="DC46" s="678"/>
      <c r="DD46" s="678"/>
      <c r="DE46" s="678"/>
      <c r="DF46" s="684"/>
      <c r="DG46" s="683"/>
      <c r="DH46" s="678"/>
      <c r="DI46" s="678"/>
      <c r="DJ46" s="678"/>
      <c r="DK46" s="684"/>
      <c r="DL46" s="683"/>
      <c r="DM46" s="678"/>
      <c r="DN46" s="678"/>
      <c r="DO46" s="678"/>
      <c r="DP46" s="684"/>
      <c r="DQ46" s="683"/>
      <c r="DR46" s="678"/>
      <c r="DS46" s="678"/>
      <c r="DT46" s="678"/>
      <c r="DU46" s="684"/>
      <c r="DV46" s="671"/>
      <c r="DW46" s="672"/>
      <c r="DX46" s="672"/>
      <c r="DY46" s="672"/>
      <c r="DZ46" s="685"/>
      <c r="EA46" s="48"/>
    </row>
    <row r="47" spans="1:131" ht="26.3" customHeight="1" x14ac:dyDescent="0.2">
      <c r="A47" s="52">
        <v>20</v>
      </c>
      <c r="B47" s="671"/>
      <c r="C47" s="672"/>
      <c r="D47" s="672"/>
      <c r="E47" s="672"/>
      <c r="F47" s="672"/>
      <c r="G47" s="672"/>
      <c r="H47" s="672"/>
      <c r="I47" s="672"/>
      <c r="J47" s="672"/>
      <c r="K47" s="672"/>
      <c r="L47" s="672"/>
      <c r="M47" s="672"/>
      <c r="N47" s="672"/>
      <c r="O47" s="672"/>
      <c r="P47" s="673"/>
      <c r="Q47" s="674"/>
      <c r="R47" s="675"/>
      <c r="S47" s="675"/>
      <c r="T47" s="675"/>
      <c r="U47" s="675"/>
      <c r="V47" s="675"/>
      <c r="W47" s="675"/>
      <c r="X47" s="675"/>
      <c r="Y47" s="675"/>
      <c r="Z47" s="675"/>
      <c r="AA47" s="675"/>
      <c r="AB47" s="675"/>
      <c r="AC47" s="675"/>
      <c r="AD47" s="675"/>
      <c r="AE47" s="676"/>
      <c r="AF47" s="677"/>
      <c r="AG47" s="678"/>
      <c r="AH47" s="678"/>
      <c r="AI47" s="678"/>
      <c r="AJ47" s="679"/>
      <c r="AK47" s="680"/>
      <c r="AL47" s="675"/>
      <c r="AM47" s="675"/>
      <c r="AN47" s="675"/>
      <c r="AO47" s="675"/>
      <c r="AP47" s="675"/>
      <c r="AQ47" s="675"/>
      <c r="AR47" s="675"/>
      <c r="AS47" s="675"/>
      <c r="AT47" s="675"/>
      <c r="AU47" s="675"/>
      <c r="AV47" s="675"/>
      <c r="AW47" s="675"/>
      <c r="AX47" s="675"/>
      <c r="AY47" s="675"/>
      <c r="AZ47" s="719"/>
      <c r="BA47" s="719"/>
      <c r="BB47" s="719"/>
      <c r="BC47" s="719"/>
      <c r="BD47" s="719"/>
      <c r="BE47" s="681"/>
      <c r="BF47" s="681"/>
      <c r="BG47" s="681"/>
      <c r="BH47" s="681"/>
      <c r="BI47" s="682"/>
      <c r="BJ47" s="56"/>
      <c r="BK47" s="56"/>
      <c r="BL47" s="56"/>
      <c r="BM47" s="56"/>
      <c r="BN47" s="56"/>
      <c r="BO47" s="55"/>
      <c r="BP47" s="55"/>
      <c r="BQ47" s="52">
        <v>41</v>
      </c>
      <c r="BR47" s="72"/>
      <c r="BS47" s="671"/>
      <c r="BT47" s="672"/>
      <c r="BU47" s="672"/>
      <c r="BV47" s="672"/>
      <c r="BW47" s="672"/>
      <c r="BX47" s="672"/>
      <c r="BY47" s="672"/>
      <c r="BZ47" s="672"/>
      <c r="CA47" s="672"/>
      <c r="CB47" s="672"/>
      <c r="CC47" s="672"/>
      <c r="CD47" s="672"/>
      <c r="CE47" s="672"/>
      <c r="CF47" s="672"/>
      <c r="CG47" s="673"/>
      <c r="CH47" s="683"/>
      <c r="CI47" s="678"/>
      <c r="CJ47" s="678"/>
      <c r="CK47" s="678"/>
      <c r="CL47" s="684"/>
      <c r="CM47" s="683"/>
      <c r="CN47" s="678"/>
      <c r="CO47" s="678"/>
      <c r="CP47" s="678"/>
      <c r="CQ47" s="684"/>
      <c r="CR47" s="683"/>
      <c r="CS47" s="678"/>
      <c r="CT47" s="678"/>
      <c r="CU47" s="678"/>
      <c r="CV47" s="684"/>
      <c r="CW47" s="683"/>
      <c r="CX47" s="678"/>
      <c r="CY47" s="678"/>
      <c r="CZ47" s="678"/>
      <c r="DA47" s="684"/>
      <c r="DB47" s="683"/>
      <c r="DC47" s="678"/>
      <c r="DD47" s="678"/>
      <c r="DE47" s="678"/>
      <c r="DF47" s="684"/>
      <c r="DG47" s="683"/>
      <c r="DH47" s="678"/>
      <c r="DI47" s="678"/>
      <c r="DJ47" s="678"/>
      <c r="DK47" s="684"/>
      <c r="DL47" s="683"/>
      <c r="DM47" s="678"/>
      <c r="DN47" s="678"/>
      <c r="DO47" s="678"/>
      <c r="DP47" s="684"/>
      <c r="DQ47" s="683"/>
      <c r="DR47" s="678"/>
      <c r="DS47" s="678"/>
      <c r="DT47" s="678"/>
      <c r="DU47" s="684"/>
      <c r="DV47" s="671"/>
      <c r="DW47" s="672"/>
      <c r="DX47" s="672"/>
      <c r="DY47" s="672"/>
      <c r="DZ47" s="685"/>
      <c r="EA47" s="48"/>
    </row>
    <row r="48" spans="1:131" ht="26.3" customHeight="1" x14ac:dyDescent="0.2">
      <c r="A48" s="52">
        <v>21</v>
      </c>
      <c r="B48" s="671"/>
      <c r="C48" s="672"/>
      <c r="D48" s="672"/>
      <c r="E48" s="672"/>
      <c r="F48" s="672"/>
      <c r="G48" s="672"/>
      <c r="H48" s="672"/>
      <c r="I48" s="672"/>
      <c r="J48" s="672"/>
      <c r="K48" s="672"/>
      <c r="L48" s="672"/>
      <c r="M48" s="672"/>
      <c r="N48" s="672"/>
      <c r="O48" s="672"/>
      <c r="P48" s="673"/>
      <c r="Q48" s="674"/>
      <c r="R48" s="675"/>
      <c r="S48" s="675"/>
      <c r="T48" s="675"/>
      <c r="U48" s="675"/>
      <c r="V48" s="675"/>
      <c r="W48" s="675"/>
      <c r="X48" s="675"/>
      <c r="Y48" s="675"/>
      <c r="Z48" s="675"/>
      <c r="AA48" s="675"/>
      <c r="AB48" s="675"/>
      <c r="AC48" s="675"/>
      <c r="AD48" s="675"/>
      <c r="AE48" s="676"/>
      <c r="AF48" s="677"/>
      <c r="AG48" s="678"/>
      <c r="AH48" s="678"/>
      <c r="AI48" s="678"/>
      <c r="AJ48" s="679"/>
      <c r="AK48" s="680"/>
      <c r="AL48" s="675"/>
      <c r="AM48" s="675"/>
      <c r="AN48" s="675"/>
      <c r="AO48" s="675"/>
      <c r="AP48" s="675"/>
      <c r="AQ48" s="675"/>
      <c r="AR48" s="675"/>
      <c r="AS48" s="675"/>
      <c r="AT48" s="675"/>
      <c r="AU48" s="675"/>
      <c r="AV48" s="675"/>
      <c r="AW48" s="675"/>
      <c r="AX48" s="675"/>
      <c r="AY48" s="675"/>
      <c r="AZ48" s="719"/>
      <c r="BA48" s="719"/>
      <c r="BB48" s="719"/>
      <c r="BC48" s="719"/>
      <c r="BD48" s="719"/>
      <c r="BE48" s="681"/>
      <c r="BF48" s="681"/>
      <c r="BG48" s="681"/>
      <c r="BH48" s="681"/>
      <c r="BI48" s="682"/>
      <c r="BJ48" s="56"/>
      <c r="BK48" s="56"/>
      <c r="BL48" s="56"/>
      <c r="BM48" s="56"/>
      <c r="BN48" s="56"/>
      <c r="BO48" s="55"/>
      <c r="BP48" s="55"/>
      <c r="BQ48" s="52">
        <v>42</v>
      </c>
      <c r="BR48" s="72"/>
      <c r="BS48" s="671"/>
      <c r="BT48" s="672"/>
      <c r="BU48" s="672"/>
      <c r="BV48" s="672"/>
      <c r="BW48" s="672"/>
      <c r="BX48" s="672"/>
      <c r="BY48" s="672"/>
      <c r="BZ48" s="672"/>
      <c r="CA48" s="672"/>
      <c r="CB48" s="672"/>
      <c r="CC48" s="672"/>
      <c r="CD48" s="672"/>
      <c r="CE48" s="672"/>
      <c r="CF48" s="672"/>
      <c r="CG48" s="673"/>
      <c r="CH48" s="683"/>
      <c r="CI48" s="678"/>
      <c r="CJ48" s="678"/>
      <c r="CK48" s="678"/>
      <c r="CL48" s="684"/>
      <c r="CM48" s="683"/>
      <c r="CN48" s="678"/>
      <c r="CO48" s="678"/>
      <c r="CP48" s="678"/>
      <c r="CQ48" s="684"/>
      <c r="CR48" s="683"/>
      <c r="CS48" s="678"/>
      <c r="CT48" s="678"/>
      <c r="CU48" s="678"/>
      <c r="CV48" s="684"/>
      <c r="CW48" s="683"/>
      <c r="CX48" s="678"/>
      <c r="CY48" s="678"/>
      <c r="CZ48" s="678"/>
      <c r="DA48" s="684"/>
      <c r="DB48" s="683"/>
      <c r="DC48" s="678"/>
      <c r="DD48" s="678"/>
      <c r="DE48" s="678"/>
      <c r="DF48" s="684"/>
      <c r="DG48" s="683"/>
      <c r="DH48" s="678"/>
      <c r="DI48" s="678"/>
      <c r="DJ48" s="678"/>
      <c r="DK48" s="684"/>
      <c r="DL48" s="683"/>
      <c r="DM48" s="678"/>
      <c r="DN48" s="678"/>
      <c r="DO48" s="678"/>
      <c r="DP48" s="684"/>
      <c r="DQ48" s="683"/>
      <c r="DR48" s="678"/>
      <c r="DS48" s="678"/>
      <c r="DT48" s="678"/>
      <c r="DU48" s="684"/>
      <c r="DV48" s="671"/>
      <c r="DW48" s="672"/>
      <c r="DX48" s="672"/>
      <c r="DY48" s="672"/>
      <c r="DZ48" s="685"/>
      <c r="EA48" s="48"/>
    </row>
    <row r="49" spans="1:131" ht="26.3" customHeight="1" x14ac:dyDescent="0.2">
      <c r="A49" s="52">
        <v>22</v>
      </c>
      <c r="B49" s="671"/>
      <c r="C49" s="672"/>
      <c r="D49" s="672"/>
      <c r="E49" s="672"/>
      <c r="F49" s="672"/>
      <c r="G49" s="672"/>
      <c r="H49" s="672"/>
      <c r="I49" s="672"/>
      <c r="J49" s="672"/>
      <c r="K49" s="672"/>
      <c r="L49" s="672"/>
      <c r="M49" s="672"/>
      <c r="N49" s="672"/>
      <c r="O49" s="672"/>
      <c r="P49" s="673"/>
      <c r="Q49" s="674"/>
      <c r="R49" s="675"/>
      <c r="S49" s="675"/>
      <c r="T49" s="675"/>
      <c r="U49" s="675"/>
      <c r="V49" s="675"/>
      <c r="W49" s="675"/>
      <c r="X49" s="675"/>
      <c r="Y49" s="675"/>
      <c r="Z49" s="675"/>
      <c r="AA49" s="675"/>
      <c r="AB49" s="675"/>
      <c r="AC49" s="675"/>
      <c r="AD49" s="675"/>
      <c r="AE49" s="676"/>
      <c r="AF49" s="677"/>
      <c r="AG49" s="678"/>
      <c r="AH49" s="678"/>
      <c r="AI49" s="678"/>
      <c r="AJ49" s="679"/>
      <c r="AK49" s="680"/>
      <c r="AL49" s="675"/>
      <c r="AM49" s="675"/>
      <c r="AN49" s="675"/>
      <c r="AO49" s="675"/>
      <c r="AP49" s="675"/>
      <c r="AQ49" s="675"/>
      <c r="AR49" s="675"/>
      <c r="AS49" s="675"/>
      <c r="AT49" s="675"/>
      <c r="AU49" s="675"/>
      <c r="AV49" s="675"/>
      <c r="AW49" s="675"/>
      <c r="AX49" s="675"/>
      <c r="AY49" s="675"/>
      <c r="AZ49" s="719"/>
      <c r="BA49" s="719"/>
      <c r="BB49" s="719"/>
      <c r="BC49" s="719"/>
      <c r="BD49" s="719"/>
      <c r="BE49" s="681"/>
      <c r="BF49" s="681"/>
      <c r="BG49" s="681"/>
      <c r="BH49" s="681"/>
      <c r="BI49" s="682"/>
      <c r="BJ49" s="56"/>
      <c r="BK49" s="56"/>
      <c r="BL49" s="56"/>
      <c r="BM49" s="56"/>
      <c r="BN49" s="56"/>
      <c r="BO49" s="55"/>
      <c r="BP49" s="55"/>
      <c r="BQ49" s="52">
        <v>43</v>
      </c>
      <c r="BR49" s="72"/>
      <c r="BS49" s="671"/>
      <c r="BT49" s="672"/>
      <c r="BU49" s="672"/>
      <c r="BV49" s="672"/>
      <c r="BW49" s="672"/>
      <c r="BX49" s="672"/>
      <c r="BY49" s="672"/>
      <c r="BZ49" s="672"/>
      <c r="CA49" s="672"/>
      <c r="CB49" s="672"/>
      <c r="CC49" s="672"/>
      <c r="CD49" s="672"/>
      <c r="CE49" s="672"/>
      <c r="CF49" s="672"/>
      <c r="CG49" s="673"/>
      <c r="CH49" s="683"/>
      <c r="CI49" s="678"/>
      <c r="CJ49" s="678"/>
      <c r="CK49" s="678"/>
      <c r="CL49" s="684"/>
      <c r="CM49" s="683"/>
      <c r="CN49" s="678"/>
      <c r="CO49" s="678"/>
      <c r="CP49" s="678"/>
      <c r="CQ49" s="684"/>
      <c r="CR49" s="683"/>
      <c r="CS49" s="678"/>
      <c r="CT49" s="678"/>
      <c r="CU49" s="678"/>
      <c r="CV49" s="684"/>
      <c r="CW49" s="683"/>
      <c r="CX49" s="678"/>
      <c r="CY49" s="678"/>
      <c r="CZ49" s="678"/>
      <c r="DA49" s="684"/>
      <c r="DB49" s="683"/>
      <c r="DC49" s="678"/>
      <c r="DD49" s="678"/>
      <c r="DE49" s="678"/>
      <c r="DF49" s="684"/>
      <c r="DG49" s="683"/>
      <c r="DH49" s="678"/>
      <c r="DI49" s="678"/>
      <c r="DJ49" s="678"/>
      <c r="DK49" s="684"/>
      <c r="DL49" s="683"/>
      <c r="DM49" s="678"/>
      <c r="DN49" s="678"/>
      <c r="DO49" s="678"/>
      <c r="DP49" s="684"/>
      <c r="DQ49" s="683"/>
      <c r="DR49" s="678"/>
      <c r="DS49" s="678"/>
      <c r="DT49" s="678"/>
      <c r="DU49" s="684"/>
      <c r="DV49" s="671"/>
      <c r="DW49" s="672"/>
      <c r="DX49" s="672"/>
      <c r="DY49" s="672"/>
      <c r="DZ49" s="685"/>
      <c r="EA49" s="48"/>
    </row>
    <row r="50" spans="1:131" ht="26.3" customHeight="1" x14ac:dyDescent="0.2">
      <c r="A50" s="52">
        <v>23</v>
      </c>
      <c r="B50" s="671"/>
      <c r="C50" s="672"/>
      <c r="D50" s="672"/>
      <c r="E50" s="672"/>
      <c r="F50" s="672"/>
      <c r="G50" s="672"/>
      <c r="H50" s="672"/>
      <c r="I50" s="672"/>
      <c r="J50" s="672"/>
      <c r="K50" s="672"/>
      <c r="L50" s="672"/>
      <c r="M50" s="672"/>
      <c r="N50" s="672"/>
      <c r="O50" s="672"/>
      <c r="P50" s="673"/>
      <c r="Q50" s="720"/>
      <c r="R50" s="721"/>
      <c r="S50" s="721"/>
      <c r="T50" s="721"/>
      <c r="U50" s="721"/>
      <c r="V50" s="721"/>
      <c r="W50" s="721"/>
      <c r="X50" s="721"/>
      <c r="Y50" s="721"/>
      <c r="Z50" s="721"/>
      <c r="AA50" s="721"/>
      <c r="AB50" s="721"/>
      <c r="AC50" s="721"/>
      <c r="AD50" s="721"/>
      <c r="AE50" s="722"/>
      <c r="AF50" s="677"/>
      <c r="AG50" s="678"/>
      <c r="AH50" s="678"/>
      <c r="AI50" s="678"/>
      <c r="AJ50" s="679"/>
      <c r="AK50" s="723"/>
      <c r="AL50" s="721"/>
      <c r="AM50" s="721"/>
      <c r="AN50" s="721"/>
      <c r="AO50" s="721"/>
      <c r="AP50" s="721"/>
      <c r="AQ50" s="721"/>
      <c r="AR50" s="721"/>
      <c r="AS50" s="721"/>
      <c r="AT50" s="721"/>
      <c r="AU50" s="721"/>
      <c r="AV50" s="721"/>
      <c r="AW50" s="721"/>
      <c r="AX50" s="721"/>
      <c r="AY50" s="721"/>
      <c r="AZ50" s="724"/>
      <c r="BA50" s="724"/>
      <c r="BB50" s="724"/>
      <c r="BC50" s="724"/>
      <c r="BD50" s="724"/>
      <c r="BE50" s="681"/>
      <c r="BF50" s="681"/>
      <c r="BG50" s="681"/>
      <c r="BH50" s="681"/>
      <c r="BI50" s="682"/>
      <c r="BJ50" s="56"/>
      <c r="BK50" s="56"/>
      <c r="BL50" s="56"/>
      <c r="BM50" s="56"/>
      <c r="BN50" s="56"/>
      <c r="BO50" s="55"/>
      <c r="BP50" s="55"/>
      <c r="BQ50" s="52">
        <v>44</v>
      </c>
      <c r="BR50" s="72"/>
      <c r="BS50" s="671"/>
      <c r="BT50" s="672"/>
      <c r="BU50" s="672"/>
      <c r="BV50" s="672"/>
      <c r="BW50" s="672"/>
      <c r="BX50" s="672"/>
      <c r="BY50" s="672"/>
      <c r="BZ50" s="672"/>
      <c r="CA50" s="672"/>
      <c r="CB50" s="672"/>
      <c r="CC50" s="672"/>
      <c r="CD50" s="672"/>
      <c r="CE50" s="672"/>
      <c r="CF50" s="672"/>
      <c r="CG50" s="673"/>
      <c r="CH50" s="683"/>
      <c r="CI50" s="678"/>
      <c r="CJ50" s="678"/>
      <c r="CK50" s="678"/>
      <c r="CL50" s="684"/>
      <c r="CM50" s="683"/>
      <c r="CN50" s="678"/>
      <c r="CO50" s="678"/>
      <c r="CP50" s="678"/>
      <c r="CQ50" s="684"/>
      <c r="CR50" s="683"/>
      <c r="CS50" s="678"/>
      <c r="CT50" s="678"/>
      <c r="CU50" s="678"/>
      <c r="CV50" s="684"/>
      <c r="CW50" s="683"/>
      <c r="CX50" s="678"/>
      <c r="CY50" s="678"/>
      <c r="CZ50" s="678"/>
      <c r="DA50" s="684"/>
      <c r="DB50" s="683"/>
      <c r="DC50" s="678"/>
      <c r="DD50" s="678"/>
      <c r="DE50" s="678"/>
      <c r="DF50" s="684"/>
      <c r="DG50" s="683"/>
      <c r="DH50" s="678"/>
      <c r="DI50" s="678"/>
      <c r="DJ50" s="678"/>
      <c r="DK50" s="684"/>
      <c r="DL50" s="683"/>
      <c r="DM50" s="678"/>
      <c r="DN50" s="678"/>
      <c r="DO50" s="678"/>
      <c r="DP50" s="684"/>
      <c r="DQ50" s="683"/>
      <c r="DR50" s="678"/>
      <c r="DS50" s="678"/>
      <c r="DT50" s="678"/>
      <c r="DU50" s="684"/>
      <c r="DV50" s="671"/>
      <c r="DW50" s="672"/>
      <c r="DX50" s="672"/>
      <c r="DY50" s="672"/>
      <c r="DZ50" s="685"/>
      <c r="EA50" s="48"/>
    </row>
    <row r="51" spans="1:131" ht="26.3" customHeight="1" x14ac:dyDescent="0.2">
      <c r="A51" s="52">
        <v>24</v>
      </c>
      <c r="B51" s="671"/>
      <c r="C51" s="672"/>
      <c r="D51" s="672"/>
      <c r="E51" s="672"/>
      <c r="F51" s="672"/>
      <c r="G51" s="672"/>
      <c r="H51" s="672"/>
      <c r="I51" s="672"/>
      <c r="J51" s="672"/>
      <c r="K51" s="672"/>
      <c r="L51" s="672"/>
      <c r="M51" s="672"/>
      <c r="N51" s="672"/>
      <c r="O51" s="672"/>
      <c r="P51" s="673"/>
      <c r="Q51" s="720"/>
      <c r="R51" s="721"/>
      <c r="S51" s="721"/>
      <c r="T51" s="721"/>
      <c r="U51" s="721"/>
      <c r="V51" s="721"/>
      <c r="W51" s="721"/>
      <c r="X51" s="721"/>
      <c r="Y51" s="721"/>
      <c r="Z51" s="721"/>
      <c r="AA51" s="721"/>
      <c r="AB51" s="721"/>
      <c r="AC51" s="721"/>
      <c r="AD51" s="721"/>
      <c r="AE51" s="722"/>
      <c r="AF51" s="677"/>
      <c r="AG51" s="678"/>
      <c r="AH51" s="678"/>
      <c r="AI51" s="678"/>
      <c r="AJ51" s="679"/>
      <c r="AK51" s="723"/>
      <c r="AL51" s="721"/>
      <c r="AM51" s="721"/>
      <c r="AN51" s="721"/>
      <c r="AO51" s="721"/>
      <c r="AP51" s="721"/>
      <c r="AQ51" s="721"/>
      <c r="AR51" s="721"/>
      <c r="AS51" s="721"/>
      <c r="AT51" s="721"/>
      <c r="AU51" s="721"/>
      <c r="AV51" s="721"/>
      <c r="AW51" s="721"/>
      <c r="AX51" s="721"/>
      <c r="AY51" s="721"/>
      <c r="AZ51" s="724"/>
      <c r="BA51" s="724"/>
      <c r="BB51" s="724"/>
      <c r="BC51" s="724"/>
      <c r="BD51" s="724"/>
      <c r="BE51" s="681"/>
      <c r="BF51" s="681"/>
      <c r="BG51" s="681"/>
      <c r="BH51" s="681"/>
      <c r="BI51" s="682"/>
      <c r="BJ51" s="56"/>
      <c r="BK51" s="56"/>
      <c r="BL51" s="56"/>
      <c r="BM51" s="56"/>
      <c r="BN51" s="56"/>
      <c r="BO51" s="55"/>
      <c r="BP51" s="55"/>
      <c r="BQ51" s="52">
        <v>45</v>
      </c>
      <c r="BR51" s="72"/>
      <c r="BS51" s="671"/>
      <c r="BT51" s="672"/>
      <c r="BU51" s="672"/>
      <c r="BV51" s="672"/>
      <c r="BW51" s="672"/>
      <c r="BX51" s="672"/>
      <c r="BY51" s="672"/>
      <c r="BZ51" s="672"/>
      <c r="CA51" s="672"/>
      <c r="CB51" s="672"/>
      <c r="CC51" s="672"/>
      <c r="CD51" s="672"/>
      <c r="CE51" s="672"/>
      <c r="CF51" s="672"/>
      <c r="CG51" s="673"/>
      <c r="CH51" s="683"/>
      <c r="CI51" s="678"/>
      <c r="CJ51" s="678"/>
      <c r="CK51" s="678"/>
      <c r="CL51" s="684"/>
      <c r="CM51" s="683"/>
      <c r="CN51" s="678"/>
      <c r="CO51" s="678"/>
      <c r="CP51" s="678"/>
      <c r="CQ51" s="684"/>
      <c r="CR51" s="683"/>
      <c r="CS51" s="678"/>
      <c r="CT51" s="678"/>
      <c r="CU51" s="678"/>
      <c r="CV51" s="684"/>
      <c r="CW51" s="683"/>
      <c r="CX51" s="678"/>
      <c r="CY51" s="678"/>
      <c r="CZ51" s="678"/>
      <c r="DA51" s="684"/>
      <c r="DB51" s="683"/>
      <c r="DC51" s="678"/>
      <c r="DD51" s="678"/>
      <c r="DE51" s="678"/>
      <c r="DF51" s="684"/>
      <c r="DG51" s="683"/>
      <c r="DH51" s="678"/>
      <c r="DI51" s="678"/>
      <c r="DJ51" s="678"/>
      <c r="DK51" s="684"/>
      <c r="DL51" s="683"/>
      <c r="DM51" s="678"/>
      <c r="DN51" s="678"/>
      <c r="DO51" s="678"/>
      <c r="DP51" s="684"/>
      <c r="DQ51" s="683"/>
      <c r="DR51" s="678"/>
      <c r="DS51" s="678"/>
      <c r="DT51" s="678"/>
      <c r="DU51" s="684"/>
      <c r="DV51" s="671"/>
      <c r="DW51" s="672"/>
      <c r="DX51" s="672"/>
      <c r="DY51" s="672"/>
      <c r="DZ51" s="685"/>
      <c r="EA51" s="48"/>
    </row>
    <row r="52" spans="1:131" ht="26.3" customHeight="1" x14ac:dyDescent="0.2">
      <c r="A52" s="52">
        <v>25</v>
      </c>
      <c r="B52" s="671"/>
      <c r="C52" s="672"/>
      <c r="D52" s="672"/>
      <c r="E52" s="672"/>
      <c r="F52" s="672"/>
      <c r="G52" s="672"/>
      <c r="H52" s="672"/>
      <c r="I52" s="672"/>
      <c r="J52" s="672"/>
      <c r="K52" s="672"/>
      <c r="L52" s="672"/>
      <c r="M52" s="672"/>
      <c r="N52" s="672"/>
      <c r="O52" s="672"/>
      <c r="P52" s="673"/>
      <c r="Q52" s="720"/>
      <c r="R52" s="721"/>
      <c r="S52" s="721"/>
      <c r="T52" s="721"/>
      <c r="U52" s="721"/>
      <c r="V52" s="721"/>
      <c r="W52" s="721"/>
      <c r="X52" s="721"/>
      <c r="Y52" s="721"/>
      <c r="Z52" s="721"/>
      <c r="AA52" s="721"/>
      <c r="AB52" s="721"/>
      <c r="AC52" s="721"/>
      <c r="AD52" s="721"/>
      <c r="AE52" s="722"/>
      <c r="AF52" s="677"/>
      <c r="AG52" s="678"/>
      <c r="AH52" s="678"/>
      <c r="AI52" s="678"/>
      <c r="AJ52" s="679"/>
      <c r="AK52" s="723"/>
      <c r="AL52" s="721"/>
      <c r="AM52" s="721"/>
      <c r="AN52" s="721"/>
      <c r="AO52" s="721"/>
      <c r="AP52" s="721"/>
      <c r="AQ52" s="721"/>
      <c r="AR52" s="721"/>
      <c r="AS52" s="721"/>
      <c r="AT52" s="721"/>
      <c r="AU52" s="721"/>
      <c r="AV52" s="721"/>
      <c r="AW52" s="721"/>
      <c r="AX52" s="721"/>
      <c r="AY52" s="721"/>
      <c r="AZ52" s="724"/>
      <c r="BA52" s="724"/>
      <c r="BB52" s="724"/>
      <c r="BC52" s="724"/>
      <c r="BD52" s="724"/>
      <c r="BE52" s="681"/>
      <c r="BF52" s="681"/>
      <c r="BG52" s="681"/>
      <c r="BH52" s="681"/>
      <c r="BI52" s="682"/>
      <c r="BJ52" s="56"/>
      <c r="BK52" s="56"/>
      <c r="BL52" s="56"/>
      <c r="BM52" s="56"/>
      <c r="BN52" s="56"/>
      <c r="BO52" s="55"/>
      <c r="BP52" s="55"/>
      <c r="BQ52" s="52">
        <v>46</v>
      </c>
      <c r="BR52" s="72"/>
      <c r="BS52" s="671"/>
      <c r="BT52" s="672"/>
      <c r="BU52" s="672"/>
      <c r="BV52" s="672"/>
      <c r="BW52" s="672"/>
      <c r="BX52" s="672"/>
      <c r="BY52" s="672"/>
      <c r="BZ52" s="672"/>
      <c r="CA52" s="672"/>
      <c r="CB52" s="672"/>
      <c r="CC52" s="672"/>
      <c r="CD52" s="672"/>
      <c r="CE52" s="672"/>
      <c r="CF52" s="672"/>
      <c r="CG52" s="673"/>
      <c r="CH52" s="683"/>
      <c r="CI52" s="678"/>
      <c r="CJ52" s="678"/>
      <c r="CK52" s="678"/>
      <c r="CL52" s="684"/>
      <c r="CM52" s="683"/>
      <c r="CN52" s="678"/>
      <c r="CO52" s="678"/>
      <c r="CP52" s="678"/>
      <c r="CQ52" s="684"/>
      <c r="CR52" s="683"/>
      <c r="CS52" s="678"/>
      <c r="CT52" s="678"/>
      <c r="CU52" s="678"/>
      <c r="CV52" s="684"/>
      <c r="CW52" s="683"/>
      <c r="CX52" s="678"/>
      <c r="CY52" s="678"/>
      <c r="CZ52" s="678"/>
      <c r="DA52" s="684"/>
      <c r="DB52" s="683"/>
      <c r="DC52" s="678"/>
      <c r="DD52" s="678"/>
      <c r="DE52" s="678"/>
      <c r="DF52" s="684"/>
      <c r="DG52" s="683"/>
      <c r="DH52" s="678"/>
      <c r="DI52" s="678"/>
      <c r="DJ52" s="678"/>
      <c r="DK52" s="684"/>
      <c r="DL52" s="683"/>
      <c r="DM52" s="678"/>
      <c r="DN52" s="678"/>
      <c r="DO52" s="678"/>
      <c r="DP52" s="684"/>
      <c r="DQ52" s="683"/>
      <c r="DR52" s="678"/>
      <c r="DS52" s="678"/>
      <c r="DT52" s="678"/>
      <c r="DU52" s="684"/>
      <c r="DV52" s="671"/>
      <c r="DW52" s="672"/>
      <c r="DX52" s="672"/>
      <c r="DY52" s="672"/>
      <c r="DZ52" s="685"/>
      <c r="EA52" s="48"/>
    </row>
    <row r="53" spans="1:131" ht="26.3" customHeight="1" x14ac:dyDescent="0.2">
      <c r="A53" s="52">
        <v>26</v>
      </c>
      <c r="B53" s="671"/>
      <c r="C53" s="672"/>
      <c r="D53" s="672"/>
      <c r="E53" s="672"/>
      <c r="F53" s="672"/>
      <c r="G53" s="672"/>
      <c r="H53" s="672"/>
      <c r="I53" s="672"/>
      <c r="J53" s="672"/>
      <c r="K53" s="672"/>
      <c r="L53" s="672"/>
      <c r="M53" s="672"/>
      <c r="N53" s="672"/>
      <c r="O53" s="672"/>
      <c r="P53" s="673"/>
      <c r="Q53" s="720"/>
      <c r="R53" s="721"/>
      <c r="S53" s="721"/>
      <c r="T53" s="721"/>
      <c r="U53" s="721"/>
      <c r="V53" s="721"/>
      <c r="W53" s="721"/>
      <c r="X53" s="721"/>
      <c r="Y53" s="721"/>
      <c r="Z53" s="721"/>
      <c r="AA53" s="721"/>
      <c r="AB53" s="721"/>
      <c r="AC53" s="721"/>
      <c r="AD53" s="721"/>
      <c r="AE53" s="722"/>
      <c r="AF53" s="677"/>
      <c r="AG53" s="678"/>
      <c r="AH53" s="678"/>
      <c r="AI53" s="678"/>
      <c r="AJ53" s="679"/>
      <c r="AK53" s="723"/>
      <c r="AL53" s="721"/>
      <c r="AM53" s="721"/>
      <c r="AN53" s="721"/>
      <c r="AO53" s="721"/>
      <c r="AP53" s="721"/>
      <c r="AQ53" s="721"/>
      <c r="AR53" s="721"/>
      <c r="AS53" s="721"/>
      <c r="AT53" s="721"/>
      <c r="AU53" s="721"/>
      <c r="AV53" s="721"/>
      <c r="AW53" s="721"/>
      <c r="AX53" s="721"/>
      <c r="AY53" s="721"/>
      <c r="AZ53" s="724"/>
      <c r="BA53" s="724"/>
      <c r="BB53" s="724"/>
      <c r="BC53" s="724"/>
      <c r="BD53" s="724"/>
      <c r="BE53" s="681"/>
      <c r="BF53" s="681"/>
      <c r="BG53" s="681"/>
      <c r="BH53" s="681"/>
      <c r="BI53" s="682"/>
      <c r="BJ53" s="56"/>
      <c r="BK53" s="56"/>
      <c r="BL53" s="56"/>
      <c r="BM53" s="56"/>
      <c r="BN53" s="56"/>
      <c r="BO53" s="55"/>
      <c r="BP53" s="55"/>
      <c r="BQ53" s="52">
        <v>47</v>
      </c>
      <c r="BR53" s="72"/>
      <c r="BS53" s="671"/>
      <c r="BT53" s="672"/>
      <c r="BU53" s="672"/>
      <c r="BV53" s="672"/>
      <c r="BW53" s="672"/>
      <c r="BX53" s="672"/>
      <c r="BY53" s="672"/>
      <c r="BZ53" s="672"/>
      <c r="CA53" s="672"/>
      <c r="CB53" s="672"/>
      <c r="CC53" s="672"/>
      <c r="CD53" s="672"/>
      <c r="CE53" s="672"/>
      <c r="CF53" s="672"/>
      <c r="CG53" s="673"/>
      <c r="CH53" s="683"/>
      <c r="CI53" s="678"/>
      <c r="CJ53" s="678"/>
      <c r="CK53" s="678"/>
      <c r="CL53" s="684"/>
      <c r="CM53" s="683"/>
      <c r="CN53" s="678"/>
      <c r="CO53" s="678"/>
      <c r="CP53" s="678"/>
      <c r="CQ53" s="684"/>
      <c r="CR53" s="683"/>
      <c r="CS53" s="678"/>
      <c r="CT53" s="678"/>
      <c r="CU53" s="678"/>
      <c r="CV53" s="684"/>
      <c r="CW53" s="683"/>
      <c r="CX53" s="678"/>
      <c r="CY53" s="678"/>
      <c r="CZ53" s="678"/>
      <c r="DA53" s="684"/>
      <c r="DB53" s="683"/>
      <c r="DC53" s="678"/>
      <c r="DD53" s="678"/>
      <c r="DE53" s="678"/>
      <c r="DF53" s="684"/>
      <c r="DG53" s="683"/>
      <c r="DH53" s="678"/>
      <c r="DI53" s="678"/>
      <c r="DJ53" s="678"/>
      <c r="DK53" s="684"/>
      <c r="DL53" s="683"/>
      <c r="DM53" s="678"/>
      <c r="DN53" s="678"/>
      <c r="DO53" s="678"/>
      <c r="DP53" s="684"/>
      <c r="DQ53" s="683"/>
      <c r="DR53" s="678"/>
      <c r="DS53" s="678"/>
      <c r="DT53" s="678"/>
      <c r="DU53" s="684"/>
      <c r="DV53" s="671"/>
      <c r="DW53" s="672"/>
      <c r="DX53" s="672"/>
      <c r="DY53" s="672"/>
      <c r="DZ53" s="685"/>
      <c r="EA53" s="48"/>
    </row>
    <row r="54" spans="1:131" ht="26.3" customHeight="1" x14ac:dyDescent="0.2">
      <c r="A54" s="52">
        <v>27</v>
      </c>
      <c r="B54" s="671"/>
      <c r="C54" s="672"/>
      <c r="D54" s="672"/>
      <c r="E54" s="672"/>
      <c r="F54" s="672"/>
      <c r="G54" s="672"/>
      <c r="H54" s="672"/>
      <c r="I54" s="672"/>
      <c r="J54" s="672"/>
      <c r="K54" s="672"/>
      <c r="L54" s="672"/>
      <c r="M54" s="672"/>
      <c r="N54" s="672"/>
      <c r="O54" s="672"/>
      <c r="P54" s="673"/>
      <c r="Q54" s="720"/>
      <c r="R54" s="721"/>
      <c r="S54" s="721"/>
      <c r="T54" s="721"/>
      <c r="U54" s="721"/>
      <c r="V54" s="721"/>
      <c r="W54" s="721"/>
      <c r="X54" s="721"/>
      <c r="Y54" s="721"/>
      <c r="Z54" s="721"/>
      <c r="AA54" s="721"/>
      <c r="AB54" s="721"/>
      <c r="AC54" s="721"/>
      <c r="AD54" s="721"/>
      <c r="AE54" s="722"/>
      <c r="AF54" s="677"/>
      <c r="AG54" s="678"/>
      <c r="AH54" s="678"/>
      <c r="AI54" s="678"/>
      <c r="AJ54" s="679"/>
      <c r="AK54" s="723"/>
      <c r="AL54" s="721"/>
      <c r="AM54" s="721"/>
      <c r="AN54" s="721"/>
      <c r="AO54" s="721"/>
      <c r="AP54" s="721"/>
      <c r="AQ54" s="721"/>
      <c r="AR54" s="721"/>
      <c r="AS54" s="721"/>
      <c r="AT54" s="721"/>
      <c r="AU54" s="721"/>
      <c r="AV54" s="721"/>
      <c r="AW54" s="721"/>
      <c r="AX54" s="721"/>
      <c r="AY54" s="721"/>
      <c r="AZ54" s="724"/>
      <c r="BA54" s="724"/>
      <c r="BB54" s="724"/>
      <c r="BC54" s="724"/>
      <c r="BD54" s="724"/>
      <c r="BE54" s="681"/>
      <c r="BF54" s="681"/>
      <c r="BG54" s="681"/>
      <c r="BH54" s="681"/>
      <c r="BI54" s="682"/>
      <c r="BJ54" s="56"/>
      <c r="BK54" s="56"/>
      <c r="BL54" s="56"/>
      <c r="BM54" s="56"/>
      <c r="BN54" s="56"/>
      <c r="BO54" s="55"/>
      <c r="BP54" s="55"/>
      <c r="BQ54" s="52">
        <v>48</v>
      </c>
      <c r="BR54" s="72"/>
      <c r="BS54" s="671"/>
      <c r="BT54" s="672"/>
      <c r="BU54" s="672"/>
      <c r="BV54" s="672"/>
      <c r="BW54" s="672"/>
      <c r="BX54" s="672"/>
      <c r="BY54" s="672"/>
      <c r="BZ54" s="672"/>
      <c r="CA54" s="672"/>
      <c r="CB54" s="672"/>
      <c r="CC54" s="672"/>
      <c r="CD54" s="672"/>
      <c r="CE54" s="672"/>
      <c r="CF54" s="672"/>
      <c r="CG54" s="673"/>
      <c r="CH54" s="683"/>
      <c r="CI54" s="678"/>
      <c r="CJ54" s="678"/>
      <c r="CK54" s="678"/>
      <c r="CL54" s="684"/>
      <c r="CM54" s="683"/>
      <c r="CN54" s="678"/>
      <c r="CO54" s="678"/>
      <c r="CP54" s="678"/>
      <c r="CQ54" s="684"/>
      <c r="CR54" s="683"/>
      <c r="CS54" s="678"/>
      <c r="CT54" s="678"/>
      <c r="CU54" s="678"/>
      <c r="CV54" s="684"/>
      <c r="CW54" s="683"/>
      <c r="CX54" s="678"/>
      <c r="CY54" s="678"/>
      <c r="CZ54" s="678"/>
      <c r="DA54" s="684"/>
      <c r="DB54" s="683"/>
      <c r="DC54" s="678"/>
      <c r="DD54" s="678"/>
      <c r="DE54" s="678"/>
      <c r="DF54" s="684"/>
      <c r="DG54" s="683"/>
      <c r="DH54" s="678"/>
      <c r="DI54" s="678"/>
      <c r="DJ54" s="678"/>
      <c r="DK54" s="684"/>
      <c r="DL54" s="683"/>
      <c r="DM54" s="678"/>
      <c r="DN54" s="678"/>
      <c r="DO54" s="678"/>
      <c r="DP54" s="684"/>
      <c r="DQ54" s="683"/>
      <c r="DR54" s="678"/>
      <c r="DS54" s="678"/>
      <c r="DT54" s="678"/>
      <c r="DU54" s="684"/>
      <c r="DV54" s="671"/>
      <c r="DW54" s="672"/>
      <c r="DX54" s="672"/>
      <c r="DY54" s="672"/>
      <c r="DZ54" s="685"/>
      <c r="EA54" s="48"/>
    </row>
    <row r="55" spans="1:131" ht="26.3" customHeight="1" x14ac:dyDescent="0.2">
      <c r="A55" s="52">
        <v>28</v>
      </c>
      <c r="B55" s="671"/>
      <c r="C55" s="672"/>
      <c r="D55" s="672"/>
      <c r="E55" s="672"/>
      <c r="F55" s="672"/>
      <c r="G55" s="672"/>
      <c r="H55" s="672"/>
      <c r="I55" s="672"/>
      <c r="J55" s="672"/>
      <c r="K55" s="672"/>
      <c r="L55" s="672"/>
      <c r="M55" s="672"/>
      <c r="N55" s="672"/>
      <c r="O55" s="672"/>
      <c r="P55" s="673"/>
      <c r="Q55" s="720"/>
      <c r="R55" s="721"/>
      <c r="S55" s="721"/>
      <c r="T55" s="721"/>
      <c r="U55" s="721"/>
      <c r="V55" s="721"/>
      <c r="W55" s="721"/>
      <c r="X55" s="721"/>
      <c r="Y55" s="721"/>
      <c r="Z55" s="721"/>
      <c r="AA55" s="721"/>
      <c r="AB55" s="721"/>
      <c r="AC55" s="721"/>
      <c r="AD55" s="721"/>
      <c r="AE55" s="722"/>
      <c r="AF55" s="677"/>
      <c r="AG55" s="678"/>
      <c r="AH55" s="678"/>
      <c r="AI55" s="678"/>
      <c r="AJ55" s="679"/>
      <c r="AK55" s="723"/>
      <c r="AL55" s="721"/>
      <c r="AM55" s="721"/>
      <c r="AN55" s="721"/>
      <c r="AO55" s="721"/>
      <c r="AP55" s="721"/>
      <c r="AQ55" s="721"/>
      <c r="AR55" s="721"/>
      <c r="AS55" s="721"/>
      <c r="AT55" s="721"/>
      <c r="AU55" s="721"/>
      <c r="AV55" s="721"/>
      <c r="AW55" s="721"/>
      <c r="AX55" s="721"/>
      <c r="AY55" s="721"/>
      <c r="AZ55" s="724"/>
      <c r="BA55" s="724"/>
      <c r="BB55" s="724"/>
      <c r="BC55" s="724"/>
      <c r="BD55" s="724"/>
      <c r="BE55" s="681"/>
      <c r="BF55" s="681"/>
      <c r="BG55" s="681"/>
      <c r="BH55" s="681"/>
      <c r="BI55" s="682"/>
      <c r="BJ55" s="56"/>
      <c r="BK55" s="56"/>
      <c r="BL55" s="56"/>
      <c r="BM55" s="56"/>
      <c r="BN55" s="56"/>
      <c r="BO55" s="55"/>
      <c r="BP55" s="55"/>
      <c r="BQ55" s="52">
        <v>49</v>
      </c>
      <c r="BR55" s="72"/>
      <c r="BS55" s="671"/>
      <c r="BT55" s="672"/>
      <c r="BU55" s="672"/>
      <c r="BV55" s="672"/>
      <c r="BW55" s="672"/>
      <c r="BX55" s="672"/>
      <c r="BY55" s="672"/>
      <c r="BZ55" s="672"/>
      <c r="CA55" s="672"/>
      <c r="CB55" s="672"/>
      <c r="CC55" s="672"/>
      <c r="CD55" s="672"/>
      <c r="CE55" s="672"/>
      <c r="CF55" s="672"/>
      <c r="CG55" s="673"/>
      <c r="CH55" s="683"/>
      <c r="CI55" s="678"/>
      <c r="CJ55" s="678"/>
      <c r="CK55" s="678"/>
      <c r="CL55" s="684"/>
      <c r="CM55" s="683"/>
      <c r="CN55" s="678"/>
      <c r="CO55" s="678"/>
      <c r="CP55" s="678"/>
      <c r="CQ55" s="684"/>
      <c r="CR55" s="683"/>
      <c r="CS55" s="678"/>
      <c r="CT55" s="678"/>
      <c r="CU55" s="678"/>
      <c r="CV55" s="684"/>
      <c r="CW55" s="683"/>
      <c r="CX55" s="678"/>
      <c r="CY55" s="678"/>
      <c r="CZ55" s="678"/>
      <c r="DA55" s="684"/>
      <c r="DB55" s="683"/>
      <c r="DC55" s="678"/>
      <c r="DD55" s="678"/>
      <c r="DE55" s="678"/>
      <c r="DF55" s="684"/>
      <c r="DG55" s="683"/>
      <c r="DH55" s="678"/>
      <c r="DI55" s="678"/>
      <c r="DJ55" s="678"/>
      <c r="DK55" s="684"/>
      <c r="DL55" s="683"/>
      <c r="DM55" s="678"/>
      <c r="DN55" s="678"/>
      <c r="DO55" s="678"/>
      <c r="DP55" s="684"/>
      <c r="DQ55" s="683"/>
      <c r="DR55" s="678"/>
      <c r="DS55" s="678"/>
      <c r="DT55" s="678"/>
      <c r="DU55" s="684"/>
      <c r="DV55" s="671"/>
      <c r="DW55" s="672"/>
      <c r="DX55" s="672"/>
      <c r="DY55" s="672"/>
      <c r="DZ55" s="685"/>
      <c r="EA55" s="48"/>
    </row>
    <row r="56" spans="1:131" ht="26.3" customHeight="1" x14ac:dyDescent="0.2">
      <c r="A56" s="52">
        <v>29</v>
      </c>
      <c r="B56" s="671"/>
      <c r="C56" s="672"/>
      <c r="D56" s="672"/>
      <c r="E56" s="672"/>
      <c r="F56" s="672"/>
      <c r="G56" s="672"/>
      <c r="H56" s="672"/>
      <c r="I56" s="672"/>
      <c r="J56" s="672"/>
      <c r="K56" s="672"/>
      <c r="L56" s="672"/>
      <c r="M56" s="672"/>
      <c r="N56" s="672"/>
      <c r="O56" s="672"/>
      <c r="P56" s="673"/>
      <c r="Q56" s="720"/>
      <c r="R56" s="721"/>
      <c r="S56" s="721"/>
      <c r="T56" s="721"/>
      <c r="U56" s="721"/>
      <c r="V56" s="721"/>
      <c r="W56" s="721"/>
      <c r="X56" s="721"/>
      <c r="Y56" s="721"/>
      <c r="Z56" s="721"/>
      <c r="AA56" s="721"/>
      <c r="AB56" s="721"/>
      <c r="AC56" s="721"/>
      <c r="AD56" s="721"/>
      <c r="AE56" s="722"/>
      <c r="AF56" s="677"/>
      <c r="AG56" s="678"/>
      <c r="AH56" s="678"/>
      <c r="AI56" s="678"/>
      <c r="AJ56" s="679"/>
      <c r="AK56" s="723"/>
      <c r="AL56" s="721"/>
      <c r="AM56" s="721"/>
      <c r="AN56" s="721"/>
      <c r="AO56" s="721"/>
      <c r="AP56" s="721"/>
      <c r="AQ56" s="721"/>
      <c r="AR56" s="721"/>
      <c r="AS56" s="721"/>
      <c r="AT56" s="721"/>
      <c r="AU56" s="721"/>
      <c r="AV56" s="721"/>
      <c r="AW56" s="721"/>
      <c r="AX56" s="721"/>
      <c r="AY56" s="721"/>
      <c r="AZ56" s="724"/>
      <c r="BA56" s="724"/>
      <c r="BB56" s="724"/>
      <c r="BC56" s="724"/>
      <c r="BD56" s="724"/>
      <c r="BE56" s="681"/>
      <c r="BF56" s="681"/>
      <c r="BG56" s="681"/>
      <c r="BH56" s="681"/>
      <c r="BI56" s="682"/>
      <c r="BJ56" s="56"/>
      <c r="BK56" s="56"/>
      <c r="BL56" s="56"/>
      <c r="BM56" s="56"/>
      <c r="BN56" s="56"/>
      <c r="BO56" s="55"/>
      <c r="BP56" s="55"/>
      <c r="BQ56" s="52">
        <v>50</v>
      </c>
      <c r="BR56" s="72"/>
      <c r="BS56" s="671"/>
      <c r="BT56" s="672"/>
      <c r="BU56" s="672"/>
      <c r="BV56" s="672"/>
      <c r="BW56" s="672"/>
      <c r="BX56" s="672"/>
      <c r="BY56" s="672"/>
      <c r="BZ56" s="672"/>
      <c r="CA56" s="672"/>
      <c r="CB56" s="672"/>
      <c r="CC56" s="672"/>
      <c r="CD56" s="672"/>
      <c r="CE56" s="672"/>
      <c r="CF56" s="672"/>
      <c r="CG56" s="673"/>
      <c r="CH56" s="683"/>
      <c r="CI56" s="678"/>
      <c r="CJ56" s="678"/>
      <c r="CK56" s="678"/>
      <c r="CL56" s="684"/>
      <c r="CM56" s="683"/>
      <c r="CN56" s="678"/>
      <c r="CO56" s="678"/>
      <c r="CP56" s="678"/>
      <c r="CQ56" s="684"/>
      <c r="CR56" s="683"/>
      <c r="CS56" s="678"/>
      <c r="CT56" s="678"/>
      <c r="CU56" s="678"/>
      <c r="CV56" s="684"/>
      <c r="CW56" s="683"/>
      <c r="CX56" s="678"/>
      <c r="CY56" s="678"/>
      <c r="CZ56" s="678"/>
      <c r="DA56" s="684"/>
      <c r="DB56" s="683"/>
      <c r="DC56" s="678"/>
      <c r="DD56" s="678"/>
      <c r="DE56" s="678"/>
      <c r="DF56" s="684"/>
      <c r="DG56" s="683"/>
      <c r="DH56" s="678"/>
      <c r="DI56" s="678"/>
      <c r="DJ56" s="678"/>
      <c r="DK56" s="684"/>
      <c r="DL56" s="683"/>
      <c r="DM56" s="678"/>
      <c r="DN56" s="678"/>
      <c r="DO56" s="678"/>
      <c r="DP56" s="684"/>
      <c r="DQ56" s="683"/>
      <c r="DR56" s="678"/>
      <c r="DS56" s="678"/>
      <c r="DT56" s="678"/>
      <c r="DU56" s="684"/>
      <c r="DV56" s="671"/>
      <c r="DW56" s="672"/>
      <c r="DX56" s="672"/>
      <c r="DY56" s="672"/>
      <c r="DZ56" s="685"/>
      <c r="EA56" s="48"/>
    </row>
    <row r="57" spans="1:131" ht="26.3" customHeight="1" x14ac:dyDescent="0.2">
      <c r="A57" s="52">
        <v>30</v>
      </c>
      <c r="B57" s="671"/>
      <c r="C57" s="672"/>
      <c r="D57" s="672"/>
      <c r="E57" s="672"/>
      <c r="F57" s="672"/>
      <c r="G57" s="672"/>
      <c r="H57" s="672"/>
      <c r="I57" s="672"/>
      <c r="J57" s="672"/>
      <c r="K57" s="672"/>
      <c r="L57" s="672"/>
      <c r="M57" s="672"/>
      <c r="N57" s="672"/>
      <c r="O57" s="672"/>
      <c r="P57" s="673"/>
      <c r="Q57" s="720"/>
      <c r="R57" s="721"/>
      <c r="S57" s="721"/>
      <c r="T57" s="721"/>
      <c r="U57" s="721"/>
      <c r="V57" s="721"/>
      <c r="W57" s="721"/>
      <c r="X57" s="721"/>
      <c r="Y57" s="721"/>
      <c r="Z57" s="721"/>
      <c r="AA57" s="721"/>
      <c r="AB57" s="721"/>
      <c r="AC57" s="721"/>
      <c r="AD57" s="721"/>
      <c r="AE57" s="722"/>
      <c r="AF57" s="677"/>
      <c r="AG57" s="678"/>
      <c r="AH57" s="678"/>
      <c r="AI57" s="678"/>
      <c r="AJ57" s="679"/>
      <c r="AK57" s="723"/>
      <c r="AL57" s="721"/>
      <c r="AM57" s="721"/>
      <c r="AN57" s="721"/>
      <c r="AO57" s="721"/>
      <c r="AP57" s="721"/>
      <c r="AQ57" s="721"/>
      <c r="AR57" s="721"/>
      <c r="AS57" s="721"/>
      <c r="AT57" s="721"/>
      <c r="AU57" s="721"/>
      <c r="AV57" s="721"/>
      <c r="AW57" s="721"/>
      <c r="AX57" s="721"/>
      <c r="AY57" s="721"/>
      <c r="AZ57" s="724"/>
      <c r="BA57" s="724"/>
      <c r="BB57" s="724"/>
      <c r="BC57" s="724"/>
      <c r="BD57" s="724"/>
      <c r="BE57" s="681"/>
      <c r="BF57" s="681"/>
      <c r="BG57" s="681"/>
      <c r="BH57" s="681"/>
      <c r="BI57" s="682"/>
      <c r="BJ57" s="56"/>
      <c r="BK57" s="56"/>
      <c r="BL57" s="56"/>
      <c r="BM57" s="56"/>
      <c r="BN57" s="56"/>
      <c r="BO57" s="55"/>
      <c r="BP57" s="55"/>
      <c r="BQ57" s="52">
        <v>51</v>
      </c>
      <c r="BR57" s="72"/>
      <c r="BS57" s="671"/>
      <c r="BT57" s="672"/>
      <c r="BU57" s="672"/>
      <c r="BV57" s="672"/>
      <c r="BW57" s="672"/>
      <c r="BX57" s="672"/>
      <c r="BY57" s="672"/>
      <c r="BZ57" s="672"/>
      <c r="CA57" s="672"/>
      <c r="CB57" s="672"/>
      <c r="CC57" s="672"/>
      <c r="CD57" s="672"/>
      <c r="CE57" s="672"/>
      <c r="CF57" s="672"/>
      <c r="CG57" s="673"/>
      <c r="CH57" s="683"/>
      <c r="CI57" s="678"/>
      <c r="CJ57" s="678"/>
      <c r="CK57" s="678"/>
      <c r="CL57" s="684"/>
      <c r="CM57" s="683"/>
      <c r="CN57" s="678"/>
      <c r="CO57" s="678"/>
      <c r="CP57" s="678"/>
      <c r="CQ57" s="684"/>
      <c r="CR57" s="683"/>
      <c r="CS57" s="678"/>
      <c r="CT57" s="678"/>
      <c r="CU57" s="678"/>
      <c r="CV57" s="684"/>
      <c r="CW57" s="683"/>
      <c r="CX57" s="678"/>
      <c r="CY57" s="678"/>
      <c r="CZ57" s="678"/>
      <c r="DA57" s="684"/>
      <c r="DB57" s="683"/>
      <c r="DC57" s="678"/>
      <c r="DD57" s="678"/>
      <c r="DE57" s="678"/>
      <c r="DF57" s="684"/>
      <c r="DG57" s="683"/>
      <c r="DH57" s="678"/>
      <c r="DI57" s="678"/>
      <c r="DJ57" s="678"/>
      <c r="DK57" s="684"/>
      <c r="DL57" s="683"/>
      <c r="DM57" s="678"/>
      <c r="DN57" s="678"/>
      <c r="DO57" s="678"/>
      <c r="DP57" s="684"/>
      <c r="DQ57" s="683"/>
      <c r="DR57" s="678"/>
      <c r="DS57" s="678"/>
      <c r="DT57" s="678"/>
      <c r="DU57" s="684"/>
      <c r="DV57" s="671"/>
      <c r="DW57" s="672"/>
      <c r="DX57" s="672"/>
      <c r="DY57" s="672"/>
      <c r="DZ57" s="685"/>
      <c r="EA57" s="48"/>
    </row>
    <row r="58" spans="1:131" ht="26.3" customHeight="1" x14ac:dyDescent="0.2">
      <c r="A58" s="52">
        <v>31</v>
      </c>
      <c r="B58" s="671"/>
      <c r="C58" s="672"/>
      <c r="D58" s="672"/>
      <c r="E58" s="672"/>
      <c r="F58" s="672"/>
      <c r="G58" s="672"/>
      <c r="H58" s="672"/>
      <c r="I58" s="672"/>
      <c r="J58" s="672"/>
      <c r="K58" s="672"/>
      <c r="L58" s="672"/>
      <c r="M58" s="672"/>
      <c r="N58" s="672"/>
      <c r="O58" s="672"/>
      <c r="P58" s="673"/>
      <c r="Q58" s="720"/>
      <c r="R58" s="721"/>
      <c r="S58" s="721"/>
      <c r="T58" s="721"/>
      <c r="U58" s="721"/>
      <c r="V58" s="721"/>
      <c r="W58" s="721"/>
      <c r="X58" s="721"/>
      <c r="Y58" s="721"/>
      <c r="Z58" s="721"/>
      <c r="AA58" s="721"/>
      <c r="AB58" s="721"/>
      <c r="AC58" s="721"/>
      <c r="AD58" s="721"/>
      <c r="AE58" s="722"/>
      <c r="AF58" s="677"/>
      <c r="AG58" s="678"/>
      <c r="AH58" s="678"/>
      <c r="AI58" s="678"/>
      <c r="AJ58" s="679"/>
      <c r="AK58" s="723"/>
      <c r="AL58" s="721"/>
      <c r="AM58" s="721"/>
      <c r="AN58" s="721"/>
      <c r="AO58" s="721"/>
      <c r="AP58" s="721"/>
      <c r="AQ58" s="721"/>
      <c r="AR58" s="721"/>
      <c r="AS58" s="721"/>
      <c r="AT58" s="721"/>
      <c r="AU58" s="721"/>
      <c r="AV58" s="721"/>
      <c r="AW58" s="721"/>
      <c r="AX58" s="721"/>
      <c r="AY58" s="721"/>
      <c r="AZ58" s="724"/>
      <c r="BA58" s="724"/>
      <c r="BB58" s="724"/>
      <c r="BC58" s="724"/>
      <c r="BD58" s="724"/>
      <c r="BE58" s="681"/>
      <c r="BF58" s="681"/>
      <c r="BG58" s="681"/>
      <c r="BH58" s="681"/>
      <c r="BI58" s="682"/>
      <c r="BJ58" s="56"/>
      <c r="BK58" s="56"/>
      <c r="BL58" s="56"/>
      <c r="BM58" s="56"/>
      <c r="BN58" s="56"/>
      <c r="BO58" s="55"/>
      <c r="BP58" s="55"/>
      <c r="BQ58" s="52">
        <v>52</v>
      </c>
      <c r="BR58" s="72"/>
      <c r="BS58" s="671"/>
      <c r="BT58" s="672"/>
      <c r="BU58" s="672"/>
      <c r="BV58" s="672"/>
      <c r="BW58" s="672"/>
      <c r="BX58" s="672"/>
      <c r="BY58" s="672"/>
      <c r="BZ58" s="672"/>
      <c r="CA58" s="672"/>
      <c r="CB58" s="672"/>
      <c r="CC58" s="672"/>
      <c r="CD58" s="672"/>
      <c r="CE58" s="672"/>
      <c r="CF58" s="672"/>
      <c r="CG58" s="673"/>
      <c r="CH58" s="683"/>
      <c r="CI58" s="678"/>
      <c r="CJ58" s="678"/>
      <c r="CK58" s="678"/>
      <c r="CL58" s="684"/>
      <c r="CM58" s="683"/>
      <c r="CN58" s="678"/>
      <c r="CO58" s="678"/>
      <c r="CP58" s="678"/>
      <c r="CQ58" s="684"/>
      <c r="CR58" s="683"/>
      <c r="CS58" s="678"/>
      <c r="CT58" s="678"/>
      <c r="CU58" s="678"/>
      <c r="CV58" s="684"/>
      <c r="CW58" s="683"/>
      <c r="CX58" s="678"/>
      <c r="CY58" s="678"/>
      <c r="CZ58" s="678"/>
      <c r="DA58" s="684"/>
      <c r="DB58" s="683"/>
      <c r="DC58" s="678"/>
      <c r="DD58" s="678"/>
      <c r="DE58" s="678"/>
      <c r="DF58" s="684"/>
      <c r="DG58" s="683"/>
      <c r="DH58" s="678"/>
      <c r="DI58" s="678"/>
      <c r="DJ58" s="678"/>
      <c r="DK58" s="684"/>
      <c r="DL58" s="683"/>
      <c r="DM58" s="678"/>
      <c r="DN58" s="678"/>
      <c r="DO58" s="678"/>
      <c r="DP58" s="684"/>
      <c r="DQ58" s="683"/>
      <c r="DR58" s="678"/>
      <c r="DS58" s="678"/>
      <c r="DT58" s="678"/>
      <c r="DU58" s="684"/>
      <c r="DV58" s="671"/>
      <c r="DW58" s="672"/>
      <c r="DX58" s="672"/>
      <c r="DY58" s="672"/>
      <c r="DZ58" s="685"/>
      <c r="EA58" s="48"/>
    </row>
    <row r="59" spans="1:131" ht="26.3" customHeight="1" x14ac:dyDescent="0.2">
      <c r="A59" s="52">
        <v>32</v>
      </c>
      <c r="B59" s="671"/>
      <c r="C59" s="672"/>
      <c r="D59" s="672"/>
      <c r="E59" s="672"/>
      <c r="F59" s="672"/>
      <c r="G59" s="672"/>
      <c r="H59" s="672"/>
      <c r="I59" s="672"/>
      <c r="J59" s="672"/>
      <c r="K59" s="672"/>
      <c r="L59" s="672"/>
      <c r="M59" s="672"/>
      <c r="N59" s="672"/>
      <c r="O59" s="672"/>
      <c r="P59" s="673"/>
      <c r="Q59" s="720"/>
      <c r="R59" s="721"/>
      <c r="S59" s="721"/>
      <c r="T59" s="721"/>
      <c r="U59" s="721"/>
      <c r="V59" s="721"/>
      <c r="W59" s="721"/>
      <c r="X59" s="721"/>
      <c r="Y59" s="721"/>
      <c r="Z59" s="721"/>
      <c r="AA59" s="721"/>
      <c r="AB59" s="721"/>
      <c r="AC59" s="721"/>
      <c r="AD59" s="721"/>
      <c r="AE59" s="722"/>
      <c r="AF59" s="677"/>
      <c r="AG59" s="678"/>
      <c r="AH59" s="678"/>
      <c r="AI59" s="678"/>
      <c r="AJ59" s="679"/>
      <c r="AK59" s="723"/>
      <c r="AL59" s="721"/>
      <c r="AM59" s="721"/>
      <c r="AN59" s="721"/>
      <c r="AO59" s="721"/>
      <c r="AP59" s="721"/>
      <c r="AQ59" s="721"/>
      <c r="AR59" s="721"/>
      <c r="AS59" s="721"/>
      <c r="AT59" s="721"/>
      <c r="AU59" s="721"/>
      <c r="AV59" s="721"/>
      <c r="AW59" s="721"/>
      <c r="AX59" s="721"/>
      <c r="AY59" s="721"/>
      <c r="AZ59" s="724"/>
      <c r="BA59" s="724"/>
      <c r="BB59" s="724"/>
      <c r="BC59" s="724"/>
      <c r="BD59" s="724"/>
      <c r="BE59" s="681"/>
      <c r="BF59" s="681"/>
      <c r="BG59" s="681"/>
      <c r="BH59" s="681"/>
      <c r="BI59" s="682"/>
      <c r="BJ59" s="56"/>
      <c r="BK59" s="56"/>
      <c r="BL59" s="56"/>
      <c r="BM59" s="56"/>
      <c r="BN59" s="56"/>
      <c r="BO59" s="55"/>
      <c r="BP59" s="55"/>
      <c r="BQ59" s="52">
        <v>53</v>
      </c>
      <c r="BR59" s="72"/>
      <c r="BS59" s="671"/>
      <c r="BT59" s="672"/>
      <c r="BU59" s="672"/>
      <c r="BV59" s="672"/>
      <c r="BW59" s="672"/>
      <c r="BX59" s="672"/>
      <c r="BY59" s="672"/>
      <c r="BZ59" s="672"/>
      <c r="CA59" s="672"/>
      <c r="CB59" s="672"/>
      <c r="CC59" s="672"/>
      <c r="CD59" s="672"/>
      <c r="CE59" s="672"/>
      <c r="CF59" s="672"/>
      <c r="CG59" s="673"/>
      <c r="CH59" s="683"/>
      <c r="CI59" s="678"/>
      <c r="CJ59" s="678"/>
      <c r="CK59" s="678"/>
      <c r="CL59" s="684"/>
      <c r="CM59" s="683"/>
      <c r="CN59" s="678"/>
      <c r="CO59" s="678"/>
      <c r="CP59" s="678"/>
      <c r="CQ59" s="684"/>
      <c r="CR59" s="683"/>
      <c r="CS59" s="678"/>
      <c r="CT59" s="678"/>
      <c r="CU59" s="678"/>
      <c r="CV59" s="684"/>
      <c r="CW59" s="683"/>
      <c r="CX59" s="678"/>
      <c r="CY59" s="678"/>
      <c r="CZ59" s="678"/>
      <c r="DA59" s="684"/>
      <c r="DB59" s="683"/>
      <c r="DC59" s="678"/>
      <c r="DD59" s="678"/>
      <c r="DE59" s="678"/>
      <c r="DF59" s="684"/>
      <c r="DG59" s="683"/>
      <c r="DH59" s="678"/>
      <c r="DI59" s="678"/>
      <c r="DJ59" s="678"/>
      <c r="DK59" s="684"/>
      <c r="DL59" s="683"/>
      <c r="DM59" s="678"/>
      <c r="DN59" s="678"/>
      <c r="DO59" s="678"/>
      <c r="DP59" s="684"/>
      <c r="DQ59" s="683"/>
      <c r="DR59" s="678"/>
      <c r="DS59" s="678"/>
      <c r="DT59" s="678"/>
      <c r="DU59" s="684"/>
      <c r="DV59" s="671"/>
      <c r="DW59" s="672"/>
      <c r="DX59" s="672"/>
      <c r="DY59" s="672"/>
      <c r="DZ59" s="685"/>
      <c r="EA59" s="48"/>
    </row>
    <row r="60" spans="1:131" ht="26.3" customHeight="1" x14ac:dyDescent="0.2">
      <c r="A60" s="52">
        <v>33</v>
      </c>
      <c r="B60" s="671"/>
      <c r="C60" s="672"/>
      <c r="D60" s="672"/>
      <c r="E60" s="672"/>
      <c r="F60" s="672"/>
      <c r="G60" s="672"/>
      <c r="H60" s="672"/>
      <c r="I60" s="672"/>
      <c r="J60" s="672"/>
      <c r="K60" s="672"/>
      <c r="L60" s="672"/>
      <c r="M60" s="672"/>
      <c r="N60" s="672"/>
      <c r="O60" s="672"/>
      <c r="P60" s="673"/>
      <c r="Q60" s="720"/>
      <c r="R60" s="721"/>
      <c r="S60" s="721"/>
      <c r="T60" s="721"/>
      <c r="U60" s="721"/>
      <c r="V60" s="721"/>
      <c r="W60" s="721"/>
      <c r="X60" s="721"/>
      <c r="Y60" s="721"/>
      <c r="Z60" s="721"/>
      <c r="AA60" s="721"/>
      <c r="AB60" s="721"/>
      <c r="AC60" s="721"/>
      <c r="AD60" s="721"/>
      <c r="AE60" s="722"/>
      <c r="AF60" s="677"/>
      <c r="AG60" s="678"/>
      <c r="AH60" s="678"/>
      <c r="AI60" s="678"/>
      <c r="AJ60" s="679"/>
      <c r="AK60" s="723"/>
      <c r="AL60" s="721"/>
      <c r="AM60" s="721"/>
      <c r="AN60" s="721"/>
      <c r="AO60" s="721"/>
      <c r="AP60" s="721"/>
      <c r="AQ60" s="721"/>
      <c r="AR60" s="721"/>
      <c r="AS60" s="721"/>
      <c r="AT60" s="721"/>
      <c r="AU60" s="721"/>
      <c r="AV60" s="721"/>
      <c r="AW60" s="721"/>
      <c r="AX60" s="721"/>
      <c r="AY60" s="721"/>
      <c r="AZ60" s="724"/>
      <c r="BA60" s="724"/>
      <c r="BB60" s="724"/>
      <c r="BC60" s="724"/>
      <c r="BD60" s="724"/>
      <c r="BE60" s="681"/>
      <c r="BF60" s="681"/>
      <c r="BG60" s="681"/>
      <c r="BH60" s="681"/>
      <c r="BI60" s="682"/>
      <c r="BJ60" s="56"/>
      <c r="BK60" s="56"/>
      <c r="BL60" s="56"/>
      <c r="BM60" s="56"/>
      <c r="BN60" s="56"/>
      <c r="BO60" s="55"/>
      <c r="BP60" s="55"/>
      <c r="BQ60" s="52">
        <v>54</v>
      </c>
      <c r="BR60" s="72"/>
      <c r="BS60" s="671"/>
      <c r="BT60" s="672"/>
      <c r="BU60" s="672"/>
      <c r="BV60" s="672"/>
      <c r="BW60" s="672"/>
      <c r="BX60" s="672"/>
      <c r="BY60" s="672"/>
      <c r="BZ60" s="672"/>
      <c r="CA60" s="672"/>
      <c r="CB60" s="672"/>
      <c r="CC60" s="672"/>
      <c r="CD60" s="672"/>
      <c r="CE60" s="672"/>
      <c r="CF60" s="672"/>
      <c r="CG60" s="673"/>
      <c r="CH60" s="683"/>
      <c r="CI60" s="678"/>
      <c r="CJ60" s="678"/>
      <c r="CK60" s="678"/>
      <c r="CL60" s="684"/>
      <c r="CM60" s="683"/>
      <c r="CN60" s="678"/>
      <c r="CO60" s="678"/>
      <c r="CP60" s="678"/>
      <c r="CQ60" s="684"/>
      <c r="CR60" s="683"/>
      <c r="CS60" s="678"/>
      <c r="CT60" s="678"/>
      <c r="CU60" s="678"/>
      <c r="CV60" s="684"/>
      <c r="CW60" s="683"/>
      <c r="CX60" s="678"/>
      <c r="CY60" s="678"/>
      <c r="CZ60" s="678"/>
      <c r="DA60" s="684"/>
      <c r="DB60" s="683"/>
      <c r="DC60" s="678"/>
      <c r="DD60" s="678"/>
      <c r="DE60" s="678"/>
      <c r="DF60" s="684"/>
      <c r="DG60" s="683"/>
      <c r="DH60" s="678"/>
      <c r="DI60" s="678"/>
      <c r="DJ60" s="678"/>
      <c r="DK60" s="684"/>
      <c r="DL60" s="683"/>
      <c r="DM60" s="678"/>
      <c r="DN60" s="678"/>
      <c r="DO60" s="678"/>
      <c r="DP60" s="684"/>
      <c r="DQ60" s="683"/>
      <c r="DR60" s="678"/>
      <c r="DS60" s="678"/>
      <c r="DT60" s="678"/>
      <c r="DU60" s="684"/>
      <c r="DV60" s="671"/>
      <c r="DW60" s="672"/>
      <c r="DX60" s="672"/>
      <c r="DY60" s="672"/>
      <c r="DZ60" s="685"/>
      <c r="EA60" s="48"/>
    </row>
    <row r="61" spans="1:131" ht="26.3" customHeight="1" x14ac:dyDescent="0.2">
      <c r="A61" s="52">
        <v>34</v>
      </c>
      <c r="B61" s="671"/>
      <c r="C61" s="672"/>
      <c r="D61" s="672"/>
      <c r="E61" s="672"/>
      <c r="F61" s="672"/>
      <c r="G61" s="672"/>
      <c r="H61" s="672"/>
      <c r="I61" s="672"/>
      <c r="J61" s="672"/>
      <c r="K61" s="672"/>
      <c r="L61" s="672"/>
      <c r="M61" s="672"/>
      <c r="N61" s="672"/>
      <c r="O61" s="672"/>
      <c r="P61" s="673"/>
      <c r="Q61" s="720"/>
      <c r="R61" s="721"/>
      <c r="S61" s="721"/>
      <c r="T61" s="721"/>
      <c r="U61" s="721"/>
      <c r="V61" s="721"/>
      <c r="W61" s="721"/>
      <c r="X61" s="721"/>
      <c r="Y61" s="721"/>
      <c r="Z61" s="721"/>
      <c r="AA61" s="721"/>
      <c r="AB61" s="721"/>
      <c r="AC61" s="721"/>
      <c r="AD61" s="721"/>
      <c r="AE61" s="722"/>
      <c r="AF61" s="677"/>
      <c r="AG61" s="678"/>
      <c r="AH61" s="678"/>
      <c r="AI61" s="678"/>
      <c r="AJ61" s="679"/>
      <c r="AK61" s="723"/>
      <c r="AL61" s="721"/>
      <c r="AM61" s="721"/>
      <c r="AN61" s="721"/>
      <c r="AO61" s="721"/>
      <c r="AP61" s="721"/>
      <c r="AQ61" s="721"/>
      <c r="AR61" s="721"/>
      <c r="AS61" s="721"/>
      <c r="AT61" s="721"/>
      <c r="AU61" s="721"/>
      <c r="AV61" s="721"/>
      <c r="AW61" s="721"/>
      <c r="AX61" s="721"/>
      <c r="AY61" s="721"/>
      <c r="AZ61" s="724"/>
      <c r="BA61" s="724"/>
      <c r="BB61" s="724"/>
      <c r="BC61" s="724"/>
      <c r="BD61" s="724"/>
      <c r="BE61" s="681"/>
      <c r="BF61" s="681"/>
      <c r="BG61" s="681"/>
      <c r="BH61" s="681"/>
      <c r="BI61" s="682"/>
      <c r="BJ61" s="56"/>
      <c r="BK61" s="56"/>
      <c r="BL61" s="56"/>
      <c r="BM61" s="56"/>
      <c r="BN61" s="56"/>
      <c r="BO61" s="55"/>
      <c r="BP61" s="55"/>
      <c r="BQ61" s="52">
        <v>55</v>
      </c>
      <c r="BR61" s="72"/>
      <c r="BS61" s="671"/>
      <c r="BT61" s="672"/>
      <c r="BU61" s="672"/>
      <c r="BV61" s="672"/>
      <c r="BW61" s="672"/>
      <c r="BX61" s="672"/>
      <c r="BY61" s="672"/>
      <c r="BZ61" s="672"/>
      <c r="CA61" s="672"/>
      <c r="CB61" s="672"/>
      <c r="CC61" s="672"/>
      <c r="CD61" s="672"/>
      <c r="CE61" s="672"/>
      <c r="CF61" s="672"/>
      <c r="CG61" s="673"/>
      <c r="CH61" s="683"/>
      <c r="CI61" s="678"/>
      <c r="CJ61" s="678"/>
      <c r="CK61" s="678"/>
      <c r="CL61" s="684"/>
      <c r="CM61" s="683"/>
      <c r="CN61" s="678"/>
      <c r="CO61" s="678"/>
      <c r="CP61" s="678"/>
      <c r="CQ61" s="684"/>
      <c r="CR61" s="683"/>
      <c r="CS61" s="678"/>
      <c r="CT61" s="678"/>
      <c r="CU61" s="678"/>
      <c r="CV61" s="684"/>
      <c r="CW61" s="683"/>
      <c r="CX61" s="678"/>
      <c r="CY61" s="678"/>
      <c r="CZ61" s="678"/>
      <c r="DA61" s="684"/>
      <c r="DB61" s="683"/>
      <c r="DC61" s="678"/>
      <c r="DD61" s="678"/>
      <c r="DE61" s="678"/>
      <c r="DF61" s="684"/>
      <c r="DG61" s="683"/>
      <c r="DH61" s="678"/>
      <c r="DI61" s="678"/>
      <c r="DJ61" s="678"/>
      <c r="DK61" s="684"/>
      <c r="DL61" s="683"/>
      <c r="DM61" s="678"/>
      <c r="DN61" s="678"/>
      <c r="DO61" s="678"/>
      <c r="DP61" s="684"/>
      <c r="DQ61" s="683"/>
      <c r="DR61" s="678"/>
      <c r="DS61" s="678"/>
      <c r="DT61" s="678"/>
      <c r="DU61" s="684"/>
      <c r="DV61" s="671"/>
      <c r="DW61" s="672"/>
      <c r="DX61" s="672"/>
      <c r="DY61" s="672"/>
      <c r="DZ61" s="685"/>
      <c r="EA61" s="48"/>
    </row>
    <row r="62" spans="1:131" ht="26.3" customHeight="1" x14ac:dyDescent="0.2">
      <c r="A62" s="52">
        <v>35</v>
      </c>
      <c r="B62" s="671"/>
      <c r="C62" s="672"/>
      <c r="D62" s="672"/>
      <c r="E62" s="672"/>
      <c r="F62" s="672"/>
      <c r="G62" s="672"/>
      <c r="H62" s="672"/>
      <c r="I62" s="672"/>
      <c r="J62" s="672"/>
      <c r="K62" s="672"/>
      <c r="L62" s="672"/>
      <c r="M62" s="672"/>
      <c r="N62" s="672"/>
      <c r="O62" s="672"/>
      <c r="P62" s="673"/>
      <c r="Q62" s="720"/>
      <c r="R62" s="721"/>
      <c r="S62" s="721"/>
      <c r="T62" s="721"/>
      <c r="U62" s="721"/>
      <c r="V62" s="721"/>
      <c r="W62" s="721"/>
      <c r="X62" s="721"/>
      <c r="Y62" s="721"/>
      <c r="Z62" s="721"/>
      <c r="AA62" s="721"/>
      <c r="AB62" s="721"/>
      <c r="AC62" s="721"/>
      <c r="AD62" s="721"/>
      <c r="AE62" s="722"/>
      <c r="AF62" s="677"/>
      <c r="AG62" s="678"/>
      <c r="AH62" s="678"/>
      <c r="AI62" s="678"/>
      <c r="AJ62" s="679"/>
      <c r="AK62" s="723"/>
      <c r="AL62" s="721"/>
      <c r="AM62" s="721"/>
      <c r="AN62" s="721"/>
      <c r="AO62" s="721"/>
      <c r="AP62" s="721"/>
      <c r="AQ62" s="721"/>
      <c r="AR62" s="721"/>
      <c r="AS62" s="721"/>
      <c r="AT62" s="721"/>
      <c r="AU62" s="721"/>
      <c r="AV62" s="721"/>
      <c r="AW62" s="721"/>
      <c r="AX62" s="721"/>
      <c r="AY62" s="721"/>
      <c r="AZ62" s="724"/>
      <c r="BA62" s="724"/>
      <c r="BB62" s="724"/>
      <c r="BC62" s="724"/>
      <c r="BD62" s="724"/>
      <c r="BE62" s="681"/>
      <c r="BF62" s="681"/>
      <c r="BG62" s="681"/>
      <c r="BH62" s="681"/>
      <c r="BI62" s="682"/>
      <c r="BJ62" s="725" t="s">
        <v>466</v>
      </c>
      <c r="BK62" s="692"/>
      <c r="BL62" s="692"/>
      <c r="BM62" s="692"/>
      <c r="BN62" s="693"/>
      <c r="BO62" s="55"/>
      <c r="BP62" s="55"/>
      <c r="BQ62" s="52">
        <v>56</v>
      </c>
      <c r="BR62" s="72"/>
      <c r="BS62" s="671"/>
      <c r="BT62" s="672"/>
      <c r="BU62" s="672"/>
      <c r="BV62" s="672"/>
      <c r="BW62" s="672"/>
      <c r="BX62" s="672"/>
      <c r="BY62" s="672"/>
      <c r="BZ62" s="672"/>
      <c r="CA62" s="672"/>
      <c r="CB62" s="672"/>
      <c r="CC62" s="672"/>
      <c r="CD62" s="672"/>
      <c r="CE62" s="672"/>
      <c r="CF62" s="672"/>
      <c r="CG62" s="673"/>
      <c r="CH62" s="683"/>
      <c r="CI62" s="678"/>
      <c r="CJ62" s="678"/>
      <c r="CK62" s="678"/>
      <c r="CL62" s="684"/>
      <c r="CM62" s="683"/>
      <c r="CN62" s="678"/>
      <c r="CO62" s="678"/>
      <c r="CP62" s="678"/>
      <c r="CQ62" s="684"/>
      <c r="CR62" s="683"/>
      <c r="CS62" s="678"/>
      <c r="CT62" s="678"/>
      <c r="CU62" s="678"/>
      <c r="CV62" s="684"/>
      <c r="CW62" s="683"/>
      <c r="CX62" s="678"/>
      <c r="CY62" s="678"/>
      <c r="CZ62" s="678"/>
      <c r="DA62" s="684"/>
      <c r="DB62" s="683"/>
      <c r="DC62" s="678"/>
      <c r="DD62" s="678"/>
      <c r="DE62" s="678"/>
      <c r="DF62" s="684"/>
      <c r="DG62" s="683"/>
      <c r="DH62" s="678"/>
      <c r="DI62" s="678"/>
      <c r="DJ62" s="678"/>
      <c r="DK62" s="684"/>
      <c r="DL62" s="683"/>
      <c r="DM62" s="678"/>
      <c r="DN62" s="678"/>
      <c r="DO62" s="678"/>
      <c r="DP62" s="684"/>
      <c r="DQ62" s="683"/>
      <c r="DR62" s="678"/>
      <c r="DS62" s="678"/>
      <c r="DT62" s="678"/>
      <c r="DU62" s="684"/>
      <c r="DV62" s="671"/>
      <c r="DW62" s="672"/>
      <c r="DX62" s="672"/>
      <c r="DY62" s="672"/>
      <c r="DZ62" s="685"/>
      <c r="EA62" s="48"/>
    </row>
    <row r="63" spans="1:131" ht="26.3" customHeight="1" x14ac:dyDescent="0.2">
      <c r="A63" s="53" t="s">
        <v>251</v>
      </c>
      <c r="B63" s="694" t="s">
        <v>377</v>
      </c>
      <c r="C63" s="695"/>
      <c r="D63" s="695"/>
      <c r="E63" s="695"/>
      <c r="F63" s="695"/>
      <c r="G63" s="695"/>
      <c r="H63" s="695"/>
      <c r="I63" s="695"/>
      <c r="J63" s="695"/>
      <c r="K63" s="695"/>
      <c r="L63" s="695"/>
      <c r="M63" s="695"/>
      <c r="N63" s="695"/>
      <c r="O63" s="695"/>
      <c r="P63" s="696"/>
      <c r="Q63" s="726"/>
      <c r="R63" s="703"/>
      <c r="S63" s="703"/>
      <c r="T63" s="703"/>
      <c r="U63" s="703"/>
      <c r="V63" s="703"/>
      <c r="W63" s="703"/>
      <c r="X63" s="703"/>
      <c r="Y63" s="703"/>
      <c r="Z63" s="703"/>
      <c r="AA63" s="703"/>
      <c r="AB63" s="703"/>
      <c r="AC63" s="703"/>
      <c r="AD63" s="703"/>
      <c r="AE63" s="727"/>
      <c r="AF63" s="700">
        <v>3963</v>
      </c>
      <c r="AG63" s="698"/>
      <c r="AH63" s="698"/>
      <c r="AI63" s="698"/>
      <c r="AJ63" s="701"/>
      <c r="AK63" s="702"/>
      <c r="AL63" s="703"/>
      <c r="AM63" s="703"/>
      <c r="AN63" s="703"/>
      <c r="AO63" s="703"/>
      <c r="AP63" s="698">
        <v>18327</v>
      </c>
      <c r="AQ63" s="698"/>
      <c r="AR63" s="698"/>
      <c r="AS63" s="698"/>
      <c r="AT63" s="698"/>
      <c r="AU63" s="698">
        <v>11344</v>
      </c>
      <c r="AV63" s="698"/>
      <c r="AW63" s="698"/>
      <c r="AX63" s="698"/>
      <c r="AY63" s="698"/>
      <c r="AZ63" s="728"/>
      <c r="BA63" s="728"/>
      <c r="BB63" s="728"/>
      <c r="BC63" s="728"/>
      <c r="BD63" s="728"/>
      <c r="BE63" s="704"/>
      <c r="BF63" s="704"/>
      <c r="BG63" s="704"/>
      <c r="BH63" s="704"/>
      <c r="BI63" s="705"/>
      <c r="BJ63" s="706" t="s">
        <v>197</v>
      </c>
      <c r="BK63" s="707"/>
      <c r="BL63" s="707"/>
      <c r="BM63" s="707"/>
      <c r="BN63" s="708"/>
      <c r="BO63" s="55"/>
      <c r="BP63" s="55"/>
      <c r="BQ63" s="52">
        <v>57</v>
      </c>
      <c r="BR63" s="72"/>
      <c r="BS63" s="671"/>
      <c r="BT63" s="672"/>
      <c r="BU63" s="672"/>
      <c r="BV63" s="672"/>
      <c r="BW63" s="672"/>
      <c r="BX63" s="672"/>
      <c r="BY63" s="672"/>
      <c r="BZ63" s="672"/>
      <c r="CA63" s="672"/>
      <c r="CB63" s="672"/>
      <c r="CC63" s="672"/>
      <c r="CD63" s="672"/>
      <c r="CE63" s="672"/>
      <c r="CF63" s="672"/>
      <c r="CG63" s="673"/>
      <c r="CH63" s="683"/>
      <c r="CI63" s="678"/>
      <c r="CJ63" s="678"/>
      <c r="CK63" s="678"/>
      <c r="CL63" s="684"/>
      <c r="CM63" s="683"/>
      <c r="CN63" s="678"/>
      <c r="CO63" s="678"/>
      <c r="CP63" s="678"/>
      <c r="CQ63" s="684"/>
      <c r="CR63" s="683"/>
      <c r="CS63" s="678"/>
      <c r="CT63" s="678"/>
      <c r="CU63" s="678"/>
      <c r="CV63" s="684"/>
      <c r="CW63" s="683"/>
      <c r="CX63" s="678"/>
      <c r="CY63" s="678"/>
      <c r="CZ63" s="678"/>
      <c r="DA63" s="684"/>
      <c r="DB63" s="683"/>
      <c r="DC63" s="678"/>
      <c r="DD63" s="678"/>
      <c r="DE63" s="678"/>
      <c r="DF63" s="684"/>
      <c r="DG63" s="683"/>
      <c r="DH63" s="678"/>
      <c r="DI63" s="678"/>
      <c r="DJ63" s="678"/>
      <c r="DK63" s="684"/>
      <c r="DL63" s="683"/>
      <c r="DM63" s="678"/>
      <c r="DN63" s="678"/>
      <c r="DO63" s="678"/>
      <c r="DP63" s="684"/>
      <c r="DQ63" s="683"/>
      <c r="DR63" s="678"/>
      <c r="DS63" s="678"/>
      <c r="DT63" s="678"/>
      <c r="DU63" s="684"/>
      <c r="DV63" s="671"/>
      <c r="DW63" s="672"/>
      <c r="DX63" s="672"/>
      <c r="DY63" s="672"/>
      <c r="DZ63" s="685"/>
      <c r="EA63" s="48"/>
    </row>
    <row r="64" spans="1:131" ht="26.3"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1"/>
      <c r="BT64" s="672"/>
      <c r="BU64" s="672"/>
      <c r="BV64" s="672"/>
      <c r="BW64" s="672"/>
      <c r="BX64" s="672"/>
      <c r="BY64" s="672"/>
      <c r="BZ64" s="672"/>
      <c r="CA64" s="672"/>
      <c r="CB64" s="672"/>
      <c r="CC64" s="672"/>
      <c r="CD64" s="672"/>
      <c r="CE64" s="672"/>
      <c r="CF64" s="672"/>
      <c r="CG64" s="673"/>
      <c r="CH64" s="683"/>
      <c r="CI64" s="678"/>
      <c r="CJ64" s="678"/>
      <c r="CK64" s="678"/>
      <c r="CL64" s="684"/>
      <c r="CM64" s="683"/>
      <c r="CN64" s="678"/>
      <c r="CO64" s="678"/>
      <c r="CP64" s="678"/>
      <c r="CQ64" s="684"/>
      <c r="CR64" s="683"/>
      <c r="CS64" s="678"/>
      <c r="CT64" s="678"/>
      <c r="CU64" s="678"/>
      <c r="CV64" s="684"/>
      <c r="CW64" s="683"/>
      <c r="CX64" s="678"/>
      <c r="CY64" s="678"/>
      <c r="CZ64" s="678"/>
      <c r="DA64" s="684"/>
      <c r="DB64" s="683"/>
      <c r="DC64" s="678"/>
      <c r="DD64" s="678"/>
      <c r="DE64" s="678"/>
      <c r="DF64" s="684"/>
      <c r="DG64" s="683"/>
      <c r="DH64" s="678"/>
      <c r="DI64" s="678"/>
      <c r="DJ64" s="678"/>
      <c r="DK64" s="684"/>
      <c r="DL64" s="683"/>
      <c r="DM64" s="678"/>
      <c r="DN64" s="678"/>
      <c r="DO64" s="678"/>
      <c r="DP64" s="684"/>
      <c r="DQ64" s="683"/>
      <c r="DR64" s="678"/>
      <c r="DS64" s="678"/>
      <c r="DT64" s="678"/>
      <c r="DU64" s="684"/>
      <c r="DV64" s="671"/>
      <c r="DW64" s="672"/>
      <c r="DX64" s="672"/>
      <c r="DY64" s="672"/>
      <c r="DZ64" s="685"/>
      <c r="EA64" s="48"/>
    </row>
    <row r="65" spans="1:131" ht="26.3" customHeight="1" x14ac:dyDescent="0.2">
      <c r="A65" s="56" t="s">
        <v>451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1"/>
      <c r="BT65" s="672"/>
      <c r="BU65" s="672"/>
      <c r="BV65" s="672"/>
      <c r="BW65" s="672"/>
      <c r="BX65" s="672"/>
      <c r="BY65" s="672"/>
      <c r="BZ65" s="672"/>
      <c r="CA65" s="672"/>
      <c r="CB65" s="672"/>
      <c r="CC65" s="672"/>
      <c r="CD65" s="672"/>
      <c r="CE65" s="672"/>
      <c r="CF65" s="672"/>
      <c r="CG65" s="673"/>
      <c r="CH65" s="683"/>
      <c r="CI65" s="678"/>
      <c r="CJ65" s="678"/>
      <c r="CK65" s="678"/>
      <c r="CL65" s="684"/>
      <c r="CM65" s="683"/>
      <c r="CN65" s="678"/>
      <c r="CO65" s="678"/>
      <c r="CP65" s="678"/>
      <c r="CQ65" s="684"/>
      <c r="CR65" s="683"/>
      <c r="CS65" s="678"/>
      <c r="CT65" s="678"/>
      <c r="CU65" s="678"/>
      <c r="CV65" s="684"/>
      <c r="CW65" s="683"/>
      <c r="CX65" s="678"/>
      <c r="CY65" s="678"/>
      <c r="CZ65" s="678"/>
      <c r="DA65" s="684"/>
      <c r="DB65" s="683"/>
      <c r="DC65" s="678"/>
      <c r="DD65" s="678"/>
      <c r="DE65" s="678"/>
      <c r="DF65" s="684"/>
      <c r="DG65" s="683"/>
      <c r="DH65" s="678"/>
      <c r="DI65" s="678"/>
      <c r="DJ65" s="678"/>
      <c r="DK65" s="684"/>
      <c r="DL65" s="683"/>
      <c r="DM65" s="678"/>
      <c r="DN65" s="678"/>
      <c r="DO65" s="678"/>
      <c r="DP65" s="684"/>
      <c r="DQ65" s="683"/>
      <c r="DR65" s="678"/>
      <c r="DS65" s="678"/>
      <c r="DT65" s="678"/>
      <c r="DU65" s="684"/>
      <c r="DV65" s="671"/>
      <c r="DW65" s="672"/>
      <c r="DX65" s="672"/>
      <c r="DY65" s="672"/>
      <c r="DZ65" s="685"/>
      <c r="EA65" s="48"/>
    </row>
    <row r="66" spans="1:131" ht="26.3" customHeight="1" x14ac:dyDescent="0.2">
      <c r="A66" s="908" t="s">
        <v>415</v>
      </c>
      <c r="B66" s="909"/>
      <c r="C66" s="909"/>
      <c r="D66" s="909"/>
      <c r="E66" s="909"/>
      <c r="F66" s="909"/>
      <c r="G66" s="909"/>
      <c r="H66" s="909"/>
      <c r="I66" s="909"/>
      <c r="J66" s="909"/>
      <c r="K66" s="909"/>
      <c r="L66" s="909"/>
      <c r="M66" s="909"/>
      <c r="N66" s="909"/>
      <c r="O66" s="909"/>
      <c r="P66" s="910"/>
      <c r="Q66" s="914" t="s">
        <v>454</v>
      </c>
      <c r="R66" s="915"/>
      <c r="S66" s="915"/>
      <c r="T66" s="915"/>
      <c r="U66" s="916"/>
      <c r="V66" s="914" t="s">
        <v>455</v>
      </c>
      <c r="W66" s="915"/>
      <c r="X66" s="915"/>
      <c r="Y66" s="915"/>
      <c r="Z66" s="916"/>
      <c r="AA66" s="914" t="s">
        <v>456</v>
      </c>
      <c r="AB66" s="915"/>
      <c r="AC66" s="915"/>
      <c r="AD66" s="915"/>
      <c r="AE66" s="916"/>
      <c r="AF66" s="936" t="s">
        <v>247</v>
      </c>
      <c r="AG66" s="931"/>
      <c r="AH66" s="931"/>
      <c r="AI66" s="931"/>
      <c r="AJ66" s="937"/>
      <c r="AK66" s="914" t="s">
        <v>390</v>
      </c>
      <c r="AL66" s="909"/>
      <c r="AM66" s="909"/>
      <c r="AN66" s="909"/>
      <c r="AO66" s="910"/>
      <c r="AP66" s="914" t="s">
        <v>358</v>
      </c>
      <c r="AQ66" s="915"/>
      <c r="AR66" s="915"/>
      <c r="AS66" s="915"/>
      <c r="AT66" s="916"/>
      <c r="AU66" s="914" t="s">
        <v>467</v>
      </c>
      <c r="AV66" s="915"/>
      <c r="AW66" s="915"/>
      <c r="AX66" s="915"/>
      <c r="AY66" s="916"/>
      <c r="AZ66" s="914" t="s">
        <v>445</v>
      </c>
      <c r="BA66" s="915"/>
      <c r="BB66" s="915"/>
      <c r="BC66" s="915"/>
      <c r="BD66" s="921"/>
      <c r="BE66" s="55"/>
      <c r="BF66" s="55"/>
      <c r="BG66" s="55"/>
      <c r="BH66" s="55"/>
      <c r="BI66" s="55"/>
      <c r="BJ66" s="55"/>
      <c r="BK66" s="55"/>
      <c r="BL66" s="55"/>
      <c r="BM66" s="55"/>
      <c r="BN66" s="55"/>
      <c r="BO66" s="55"/>
      <c r="BP66" s="55"/>
      <c r="BQ66" s="52">
        <v>60</v>
      </c>
      <c r="BR66" s="73"/>
      <c r="BS66" s="729"/>
      <c r="BT66" s="730"/>
      <c r="BU66" s="730"/>
      <c r="BV66" s="730"/>
      <c r="BW66" s="730"/>
      <c r="BX66" s="730"/>
      <c r="BY66" s="730"/>
      <c r="BZ66" s="730"/>
      <c r="CA66" s="730"/>
      <c r="CB66" s="730"/>
      <c r="CC66" s="730"/>
      <c r="CD66" s="730"/>
      <c r="CE66" s="730"/>
      <c r="CF66" s="730"/>
      <c r="CG66" s="731"/>
      <c r="CH66" s="732"/>
      <c r="CI66" s="733"/>
      <c r="CJ66" s="733"/>
      <c r="CK66" s="733"/>
      <c r="CL66" s="734"/>
      <c r="CM66" s="732"/>
      <c r="CN66" s="733"/>
      <c r="CO66" s="733"/>
      <c r="CP66" s="733"/>
      <c r="CQ66" s="734"/>
      <c r="CR66" s="732"/>
      <c r="CS66" s="733"/>
      <c r="CT66" s="733"/>
      <c r="CU66" s="733"/>
      <c r="CV66" s="734"/>
      <c r="CW66" s="732"/>
      <c r="CX66" s="733"/>
      <c r="CY66" s="733"/>
      <c r="CZ66" s="733"/>
      <c r="DA66" s="734"/>
      <c r="DB66" s="732"/>
      <c r="DC66" s="733"/>
      <c r="DD66" s="733"/>
      <c r="DE66" s="733"/>
      <c r="DF66" s="734"/>
      <c r="DG66" s="732"/>
      <c r="DH66" s="733"/>
      <c r="DI66" s="733"/>
      <c r="DJ66" s="733"/>
      <c r="DK66" s="734"/>
      <c r="DL66" s="732"/>
      <c r="DM66" s="733"/>
      <c r="DN66" s="733"/>
      <c r="DO66" s="733"/>
      <c r="DP66" s="734"/>
      <c r="DQ66" s="732"/>
      <c r="DR66" s="733"/>
      <c r="DS66" s="733"/>
      <c r="DT66" s="733"/>
      <c r="DU66" s="734"/>
      <c r="DV66" s="729"/>
      <c r="DW66" s="730"/>
      <c r="DX66" s="730"/>
      <c r="DY66" s="730"/>
      <c r="DZ66" s="735"/>
      <c r="EA66" s="48"/>
    </row>
    <row r="67" spans="1:131" ht="26.3" customHeight="1" x14ac:dyDescent="0.2">
      <c r="A67" s="911"/>
      <c r="B67" s="912"/>
      <c r="C67" s="912"/>
      <c r="D67" s="912"/>
      <c r="E67" s="912"/>
      <c r="F67" s="912"/>
      <c r="G67" s="912"/>
      <c r="H67" s="912"/>
      <c r="I67" s="912"/>
      <c r="J67" s="912"/>
      <c r="K67" s="912"/>
      <c r="L67" s="912"/>
      <c r="M67" s="912"/>
      <c r="N67" s="912"/>
      <c r="O67" s="912"/>
      <c r="P67" s="913"/>
      <c r="Q67" s="917"/>
      <c r="R67" s="918"/>
      <c r="S67" s="918"/>
      <c r="T67" s="918"/>
      <c r="U67" s="919"/>
      <c r="V67" s="917"/>
      <c r="W67" s="918"/>
      <c r="X67" s="918"/>
      <c r="Y67" s="918"/>
      <c r="Z67" s="919"/>
      <c r="AA67" s="917"/>
      <c r="AB67" s="918"/>
      <c r="AC67" s="918"/>
      <c r="AD67" s="918"/>
      <c r="AE67" s="919"/>
      <c r="AF67" s="938"/>
      <c r="AG67" s="934"/>
      <c r="AH67" s="934"/>
      <c r="AI67" s="934"/>
      <c r="AJ67" s="939"/>
      <c r="AK67" s="940"/>
      <c r="AL67" s="912"/>
      <c r="AM67" s="912"/>
      <c r="AN67" s="912"/>
      <c r="AO67" s="913"/>
      <c r="AP67" s="917"/>
      <c r="AQ67" s="918"/>
      <c r="AR67" s="918"/>
      <c r="AS67" s="918"/>
      <c r="AT67" s="919"/>
      <c r="AU67" s="917"/>
      <c r="AV67" s="918"/>
      <c r="AW67" s="918"/>
      <c r="AX67" s="918"/>
      <c r="AY67" s="919"/>
      <c r="AZ67" s="917"/>
      <c r="BA67" s="918"/>
      <c r="BB67" s="918"/>
      <c r="BC67" s="918"/>
      <c r="BD67" s="923"/>
      <c r="BE67" s="55"/>
      <c r="BF67" s="55"/>
      <c r="BG67" s="55"/>
      <c r="BH67" s="55"/>
      <c r="BI67" s="55"/>
      <c r="BJ67" s="55"/>
      <c r="BK67" s="55"/>
      <c r="BL67" s="55"/>
      <c r="BM67" s="55"/>
      <c r="BN67" s="55"/>
      <c r="BO67" s="55"/>
      <c r="BP67" s="55"/>
      <c r="BQ67" s="52">
        <v>61</v>
      </c>
      <c r="BR67" s="73"/>
      <c r="BS67" s="729"/>
      <c r="BT67" s="730"/>
      <c r="BU67" s="730"/>
      <c r="BV67" s="730"/>
      <c r="BW67" s="730"/>
      <c r="BX67" s="730"/>
      <c r="BY67" s="730"/>
      <c r="BZ67" s="730"/>
      <c r="CA67" s="730"/>
      <c r="CB67" s="730"/>
      <c r="CC67" s="730"/>
      <c r="CD67" s="730"/>
      <c r="CE67" s="730"/>
      <c r="CF67" s="730"/>
      <c r="CG67" s="731"/>
      <c r="CH67" s="732"/>
      <c r="CI67" s="733"/>
      <c r="CJ67" s="733"/>
      <c r="CK67" s="733"/>
      <c r="CL67" s="734"/>
      <c r="CM67" s="732"/>
      <c r="CN67" s="733"/>
      <c r="CO67" s="733"/>
      <c r="CP67" s="733"/>
      <c r="CQ67" s="734"/>
      <c r="CR67" s="732"/>
      <c r="CS67" s="733"/>
      <c r="CT67" s="733"/>
      <c r="CU67" s="733"/>
      <c r="CV67" s="734"/>
      <c r="CW67" s="732"/>
      <c r="CX67" s="733"/>
      <c r="CY67" s="733"/>
      <c r="CZ67" s="733"/>
      <c r="DA67" s="734"/>
      <c r="DB67" s="732"/>
      <c r="DC67" s="733"/>
      <c r="DD67" s="733"/>
      <c r="DE67" s="733"/>
      <c r="DF67" s="734"/>
      <c r="DG67" s="732"/>
      <c r="DH67" s="733"/>
      <c r="DI67" s="733"/>
      <c r="DJ67" s="733"/>
      <c r="DK67" s="734"/>
      <c r="DL67" s="732"/>
      <c r="DM67" s="733"/>
      <c r="DN67" s="733"/>
      <c r="DO67" s="733"/>
      <c r="DP67" s="734"/>
      <c r="DQ67" s="732"/>
      <c r="DR67" s="733"/>
      <c r="DS67" s="733"/>
      <c r="DT67" s="733"/>
      <c r="DU67" s="734"/>
      <c r="DV67" s="729"/>
      <c r="DW67" s="730"/>
      <c r="DX67" s="730"/>
      <c r="DY67" s="730"/>
      <c r="DZ67" s="735"/>
      <c r="EA67" s="48"/>
    </row>
    <row r="68" spans="1:131" ht="26.3" customHeight="1" x14ac:dyDescent="0.2">
      <c r="A68" s="51">
        <v>1</v>
      </c>
      <c r="B68" s="655" t="s">
        <v>537</v>
      </c>
      <c r="C68" s="656"/>
      <c r="D68" s="656"/>
      <c r="E68" s="656"/>
      <c r="F68" s="656"/>
      <c r="G68" s="656"/>
      <c r="H68" s="656"/>
      <c r="I68" s="656"/>
      <c r="J68" s="656"/>
      <c r="K68" s="656"/>
      <c r="L68" s="656"/>
      <c r="M68" s="656"/>
      <c r="N68" s="656"/>
      <c r="O68" s="656"/>
      <c r="P68" s="657"/>
      <c r="Q68" s="658">
        <v>2383</v>
      </c>
      <c r="R68" s="659"/>
      <c r="S68" s="659"/>
      <c r="T68" s="659"/>
      <c r="U68" s="659"/>
      <c r="V68" s="659">
        <v>1980</v>
      </c>
      <c r="W68" s="659"/>
      <c r="X68" s="659"/>
      <c r="Y68" s="659"/>
      <c r="Z68" s="659"/>
      <c r="AA68" s="659">
        <v>403</v>
      </c>
      <c r="AB68" s="659"/>
      <c r="AC68" s="659"/>
      <c r="AD68" s="659"/>
      <c r="AE68" s="659"/>
      <c r="AF68" s="659">
        <v>362</v>
      </c>
      <c r="AG68" s="659"/>
      <c r="AH68" s="659"/>
      <c r="AI68" s="659"/>
      <c r="AJ68" s="659"/>
      <c r="AK68" s="659">
        <v>249</v>
      </c>
      <c r="AL68" s="659"/>
      <c r="AM68" s="659"/>
      <c r="AN68" s="659"/>
      <c r="AO68" s="659"/>
      <c r="AP68" s="659">
        <v>2065</v>
      </c>
      <c r="AQ68" s="659"/>
      <c r="AR68" s="659"/>
      <c r="AS68" s="659"/>
      <c r="AT68" s="659"/>
      <c r="AU68" s="659">
        <v>1006</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29"/>
      <c r="BT68" s="730"/>
      <c r="BU68" s="730"/>
      <c r="BV68" s="730"/>
      <c r="BW68" s="730"/>
      <c r="BX68" s="730"/>
      <c r="BY68" s="730"/>
      <c r="BZ68" s="730"/>
      <c r="CA68" s="730"/>
      <c r="CB68" s="730"/>
      <c r="CC68" s="730"/>
      <c r="CD68" s="730"/>
      <c r="CE68" s="730"/>
      <c r="CF68" s="730"/>
      <c r="CG68" s="731"/>
      <c r="CH68" s="732"/>
      <c r="CI68" s="733"/>
      <c r="CJ68" s="733"/>
      <c r="CK68" s="733"/>
      <c r="CL68" s="734"/>
      <c r="CM68" s="732"/>
      <c r="CN68" s="733"/>
      <c r="CO68" s="733"/>
      <c r="CP68" s="733"/>
      <c r="CQ68" s="734"/>
      <c r="CR68" s="732"/>
      <c r="CS68" s="733"/>
      <c r="CT68" s="733"/>
      <c r="CU68" s="733"/>
      <c r="CV68" s="734"/>
      <c r="CW68" s="732"/>
      <c r="CX68" s="733"/>
      <c r="CY68" s="733"/>
      <c r="CZ68" s="733"/>
      <c r="DA68" s="734"/>
      <c r="DB68" s="732"/>
      <c r="DC68" s="733"/>
      <c r="DD68" s="733"/>
      <c r="DE68" s="733"/>
      <c r="DF68" s="734"/>
      <c r="DG68" s="732"/>
      <c r="DH68" s="733"/>
      <c r="DI68" s="733"/>
      <c r="DJ68" s="733"/>
      <c r="DK68" s="734"/>
      <c r="DL68" s="732"/>
      <c r="DM68" s="733"/>
      <c r="DN68" s="733"/>
      <c r="DO68" s="733"/>
      <c r="DP68" s="734"/>
      <c r="DQ68" s="732"/>
      <c r="DR68" s="733"/>
      <c r="DS68" s="733"/>
      <c r="DT68" s="733"/>
      <c r="DU68" s="734"/>
      <c r="DV68" s="729"/>
      <c r="DW68" s="730"/>
      <c r="DX68" s="730"/>
      <c r="DY68" s="730"/>
      <c r="DZ68" s="735"/>
      <c r="EA68" s="48"/>
    </row>
    <row r="69" spans="1:131" ht="26.3" customHeight="1" x14ac:dyDescent="0.2">
      <c r="A69" s="52">
        <v>2</v>
      </c>
      <c r="B69" s="671" t="s">
        <v>287</v>
      </c>
      <c r="C69" s="672"/>
      <c r="D69" s="672"/>
      <c r="E69" s="672"/>
      <c r="F69" s="672"/>
      <c r="G69" s="672"/>
      <c r="H69" s="672"/>
      <c r="I69" s="672"/>
      <c r="J69" s="672"/>
      <c r="K69" s="672"/>
      <c r="L69" s="672"/>
      <c r="M69" s="672"/>
      <c r="N69" s="672"/>
      <c r="O69" s="672"/>
      <c r="P69" s="673"/>
      <c r="Q69" s="674">
        <v>528</v>
      </c>
      <c r="R69" s="675"/>
      <c r="S69" s="675"/>
      <c r="T69" s="675"/>
      <c r="U69" s="675"/>
      <c r="V69" s="675">
        <v>511</v>
      </c>
      <c r="W69" s="675"/>
      <c r="X69" s="675"/>
      <c r="Y69" s="675"/>
      <c r="Z69" s="675"/>
      <c r="AA69" s="675">
        <v>17</v>
      </c>
      <c r="AB69" s="675"/>
      <c r="AC69" s="675"/>
      <c r="AD69" s="675"/>
      <c r="AE69" s="675"/>
      <c r="AF69" s="675">
        <v>1767</v>
      </c>
      <c r="AG69" s="675"/>
      <c r="AH69" s="675"/>
      <c r="AI69" s="675"/>
      <c r="AJ69" s="675"/>
      <c r="AK69" s="675" t="s">
        <v>197</v>
      </c>
      <c r="AL69" s="675"/>
      <c r="AM69" s="675"/>
      <c r="AN69" s="675"/>
      <c r="AO69" s="675"/>
      <c r="AP69" s="675">
        <v>1556</v>
      </c>
      <c r="AQ69" s="675"/>
      <c r="AR69" s="675"/>
      <c r="AS69" s="675"/>
      <c r="AT69" s="675"/>
      <c r="AU69" s="675" t="s">
        <v>197</v>
      </c>
      <c r="AV69" s="675"/>
      <c r="AW69" s="675"/>
      <c r="AX69" s="675"/>
      <c r="AY69" s="675"/>
      <c r="AZ69" s="681"/>
      <c r="BA69" s="681"/>
      <c r="BB69" s="681"/>
      <c r="BC69" s="681"/>
      <c r="BD69" s="682"/>
      <c r="BE69" s="55"/>
      <c r="BF69" s="55"/>
      <c r="BG69" s="55"/>
      <c r="BH69" s="55"/>
      <c r="BI69" s="55"/>
      <c r="BJ69" s="55"/>
      <c r="BK69" s="55"/>
      <c r="BL69" s="55"/>
      <c r="BM69" s="55"/>
      <c r="BN69" s="55"/>
      <c r="BO69" s="55"/>
      <c r="BP69" s="55"/>
      <c r="BQ69" s="52">
        <v>63</v>
      </c>
      <c r="BR69" s="73"/>
      <c r="BS69" s="729"/>
      <c r="BT69" s="730"/>
      <c r="BU69" s="730"/>
      <c r="BV69" s="730"/>
      <c r="BW69" s="730"/>
      <c r="BX69" s="730"/>
      <c r="BY69" s="730"/>
      <c r="BZ69" s="730"/>
      <c r="CA69" s="730"/>
      <c r="CB69" s="730"/>
      <c r="CC69" s="730"/>
      <c r="CD69" s="730"/>
      <c r="CE69" s="730"/>
      <c r="CF69" s="730"/>
      <c r="CG69" s="731"/>
      <c r="CH69" s="732"/>
      <c r="CI69" s="733"/>
      <c r="CJ69" s="733"/>
      <c r="CK69" s="733"/>
      <c r="CL69" s="734"/>
      <c r="CM69" s="732"/>
      <c r="CN69" s="733"/>
      <c r="CO69" s="733"/>
      <c r="CP69" s="733"/>
      <c r="CQ69" s="734"/>
      <c r="CR69" s="732"/>
      <c r="CS69" s="733"/>
      <c r="CT69" s="733"/>
      <c r="CU69" s="733"/>
      <c r="CV69" s="734"/>
      <c r="CW69" s="732"/>
      <c r="CX69" s="733"/>
      <c r="CY69" s="733"/>
      <c r="CZ69" s="733"/>
      <c r="DA69" s="734"/>
      <c r="DB69" s="732"/>
      <c r="DC69" s="733"/>
      <c r="DD69" s="733"/>
      <c r="DE69" s="733"/>
      <c r="DF69" s="734"/>
      <c r="DG69" s="732"/>
      <c r="DH69" s="733"/>
      <c r="DI69" s="733"/>
      <c r="DJ69" s="733"/>
      <c r="DK69" s="734"/>
      <c r="DL69" s="732"/>
      <c r="DM69" s="733"/>
      <c r="DN69" s="733"/>
      <c r="DO69" s="733"/>
      <c r="DP69" s="734"/>
      <c r="DQ69" s="732"/>
      <c r="DR69" s="733"/>
      <c r="DS69" s="733"/>
      <c r="DT69" s="733"/>
      <c r="DU69" s="734"/>
      <c r="DV69" s="729"/>
      <c r="DW69" s="730"/>
      <c r="DX69" s="730"/>
      <c r="DY69" s="730"/>
      <c r="DZ69" s="735"/>
      <c r="EA69" s="48"/>
    </row>
    <row r="70" spans="1:131" ht="26.3" customHeight="1" x14ac:dyDescent="0.2">
      <c r="A70" s="52">
        <v>3</v>
      </c>
      <c r="B70" s="671" t="s">
        <v>538</v>
      </c>
      <c r="C70" s="672"/>
      <c r="D70" s="672"/>
      <c r="E70" s="672"/>
      <c r="F70" s="672"/>
      <c r="G70" s="672"/>
      <c r="H70" s="672"/>
      <c r="I70" s="672"/>
      <c r="J70" s="672"/>
      <c r="K70" s="672"/>
      <c r="L70" s="672"/>
      <c r="M70" s="672"/>
      <c r="N70" s="672"/>
      <c r="O70" s="672"/>
      <c r="P70" s="673"/>
      <c r="Q70" s="674">
        <v>2682</v>
      </c>
      <c r="R70" s="675"/>
      <c r="S70" s="675"/>
      <c r="T70" s="675"/>
      <c r="U70" s="675"/>
      <c r="V70" s="675">
        <v>2627</v>
      </c>
      <c r="W70" s="675"/>
      <c r="X70" s="675"/>
      <c r="Y70" s="675"/>
      <c r="Z70" s="675"/>
      <c r="AA70" s="675">
        <v>55</v>
      </c>
      <c r="AB70" s="675"/>
      <c r="AC70" s="675"/>
      <c r="AD70" s="675"/>
      <c r="AE70" s="675"/>
      <c r="AF70" s="675">
        <v>55</v>
      </c>
      <c r="AG70" s="675"/>
      <c r="AH70" s="675"/>
      <c r="AI70" s="675"/>
      <c r="AJ70" s="675"/>
      <c r="AK70" s="675" t="s">
        <v>197</v>
      </c>
      <c r="AL70" s="675"/>
      <c r="AM70" s="675"/>
      <c r="AN70" s="675"/>
      <c r="AO70" s="675"/>
      <c r="AP70" s="675">
        <v>1098</v>
      </c>
      <c r="AQ70" s="675"/>
      <c r="AR70" s="675"/>
      <c r="AS70" s="675"/>
      <c r="AT70" s="675"/>
      <c r="AU70" s="675">
        <v>584</v>
      </c>
      <c r="AV70" s="675"/>
      <c r="AW70" s="675"/>
      <c r="AX70" s="675"/>
      <c r="AY70" s="675"/>
      <c r="AZ70" s="681"/>
      <c r="BA70" s="681"/>
      <c r="BB70" s="681"/>
      <c r="BC70" s="681"/>
      <c r="BD70" s="682"/>
      <c r="BE70" s="55"/>
      <c r="BF70" s="55"/>
      <c r="BG70" s="55"/>
      <c r="BH70" s="55"/>
      <c r="BI70" s="55"/>
      <c r="BJ70" s="55"/>
      <c r="BK70" s="55"/>
      <c r="BL70" s="55"/>
      <c r="BM70" s="55"/>
      <c r="BN70" s="55"/>
      <c r="BO70" s="55"/>
      <c r="BP70" s="55"/>
      <c r="BQ70" s="52">
        <v>64</v>
      </c>
      <c r="BR70" s="73"/>
      <c r="BS70" s="729"/>
      <c r="BT70" s="730"/>
      <c r="BU70" s="730"/>
      <c r="BV70" s="730"/>
      <c r="BW70" s="730"/>
      <c r="BX70" s="730"/>
      <c r="BY70" s="730"/>
      <c r="BZ70" s="730"/>
      <c r="CA70" s="730"/>
      <c r="CB70" s="730"/>
      <c r="CC70" s="730"/>
      <c r="CD70" s="730"/>
      <c r="CE70" s="730"/>
      <c r="CF70" s="730"/>
      <c r="CG70" s="731"/>
      <c r="CH70" s="732"/>
      <c r="CI70" s="733"/>
      <c r="CJ70" s="733"/>
      <c r="CK70" s="733"/>
      <c r="CL70" s="734"/>
      <c r="CM70" s="732"/>
      <c r="CN70" s="733"/>
      <c r="CO70" s="733"/>
      <c r="CP70" s="733"/>
      <c r="CQ70" s="734"/>
      <c r="CR70" s="732"/>
      <c r="CS70" s="733"/>
      <c r="CT70" s="733"/>
      <c r="CU70" s="733"/>
      <c r="CV70" s="734"/>
      <c r="CW70" s="732"/>
      <c r="CX70" s="733"/>
      <c r="CY70" s="733"/>
      <c r="CZ70" s="733"/>
      <c r="DA70" s="734"/>
      <c r="DB70" s="732"/>
      <c r="DC70" s="733"/>
      <c r="DD70" s="733"/>
      <c r="DE70" s="733"/>
      <c r="DF70" s="734"/>
      <c r="DG70" s="732"/>
      <c r="DH70" s="733"/>
      <c r="DI70" s="733"/>
      <c r="DJ70" s="733"/>
      <c r="DK70" s="734"/>
      <c r="DL70" s="732"/>
      <c r="DM70" s="733"/>
      <c r="DN70" s="733"/>
      <c r="DO70" s="733"/>
      <c r="DP70" s="734"/>
      <c r="DQ70" s="732"/>
      <c r="DR70" s="733"/>
      <c r="DS70" s="733"/>
      <c r="DT70" s="733"/>
      <c r="DU70" s="734"/>
      <c r="DV70" s="729"/>
      <c r="DW70" s="730"/>
      <c r="DX70" s="730"/>
      <c r="DY70" s="730"/>
      <c r="DZ70" s="735"/>
      <c r="EA70" s="48"/>
    </row>
    <row r="71" spans="1:131" ht="26.3" customHeight="1" x14ac:dyDescent="0.2">
      <c r="A71" s="52">
        <v>4</v>
      </c>
      <c r="B71" s="671" t="s">
        <v>539</v>
      </c>
      <c r="C71" s="672"/>
      <c r="D71" s="672"/>
      <c r="E71" s="672"/>
      <c r="F71" s="672"/>
      <c r="G71" s="672"/>
      <c r="H71" s="672"/>
      <c r="I71" s="672"/>
      <c r="J71" s="672"/>
      <c r="K71" s="672"/>
      <c r="L71" s="672"/>
      <c r="M71" s="672"/>
      <c r="N71" s="672"/>
      <c r="O71" s="672"/>
      <c r="P71" s="673"/>
      <c r="Q71" s="674">
        <v>262</v>
      </c>
      <c r="R71" s="675"/>
      <c r="S71" s="675"/>
      <c r="T71" s="675"/>
      <c r="U71" s="675"/>
      <c r="V71" s="675">
        <v>250</v>
      </c>
      <c r="W71" s="675"/>
      <c r="X71" s="675"/>
      <c r="Y71" s="675"/>
      <c r="Z71" s="675"/>
      <c r="AA71" s="675">
        <v>12</v>
      </c>
      <c r="AB71" s="675"/>
      <c r="AC71" s="675"/>
      <c r="AD71" s="675"/>
      <c r="AE71" s="675"/>
      <c r="AF71" s="675">
        <v>0</v>
      </c>
      <c r="AG71" s="675"/>
      <c r="AH71" s="675"/>
      <c r="AI71" s="675"/>
      <c r="AJ71" s="675"/>
      <c r="AK71" s="675">
        <v>9</v>
      </c>
      <c r="AL71" s="675"/>
      <c r="AM71" s="675"/>
      <c r="AN71" s="675"/>
      <c r="AO71" s="675"/>
      <c r="AP71" s="675">
        <v>457</v>
      </c>
      <c r="AQ71" s="675"/>
      <c r="AR71" s="675"/>
      <c r="AS71" s="675"/>
      <c r="AT71" s="675"/>
      <c r="AU71" s="675" t="s">
        <v>197</v>
      </c>
      <c r="AV71" s="675"/>
      <c r="AW71" s="675"/>
      <c r="AX71" s="675"/>
      <c r="AY71" s="675"/>
      <c r="AZ71" s="681"/>
      <c r="BA71" s="681"/>
      <c r="BB71" s="681"/>
      <c r="BC71" s="681"/>
      <c r="BD71" s="682"/>
      <c r="BE71" s="55"/>
      <c r="BF71" s="55"/>
      <c r="BG71" s="55"/>
      <c r="BH71" s="55"/>
      <c r="BI71" s="55"/>
      <c r="BJ71" s="55"/>
      <c r="BK71" s="55"/>
      <c r="BL71" s="55"/>
      <c r="BM71" s="55"/>
      <c r="BN71" s="55"/>
      <c r="BO71" s="55"/>
      <c r="BP71" s="55"/>
      <c r="BQ71" s="52">
        <v>65</v>
      </c>
      <c r="BR71" s="73"/>
      <c r="BS71" s="729"/>
      <c r="BT71" s="730"/>
      <c r="BU71" s="730"/>
      <c r="BV71" s="730"/>
      <c r="BW71" s="730"/>
      <c r="BX71" s="730"/>
      <c r="BY71" s="730"/>
      <c r="BZ71" s="730"/>
      <c r="CA71" s="730"/>
      <c r="CB71" s="730"/>
      <c r="CC71" s="730"/>
      <c r="CD71" s="730"/>
      <c r="CE71" s="730"/>
      <c r="CF71" s="730"/>
      <c r="CG71" s="731"/>
      <c r="CH71" s="732"/>
      <c r="CI71" s="733"/>
      <c r="CJ71" s="733"/>
      <c r="CK71" s="733"/>
      <c r="CL71" s="734"/>
      <c r="CM71" s="732"/>
      <c r="CN71" s="733"/>
      <c r="CO71" s="733"/>
      <c r="CP71" s="733"/>
      <c r="CQ71" s="734"/>
      <c r="CR71" s="732"/>
      <c r="CS71" s="733"/>
      <c r="CT71" s="733"/>
      <c r="CU71" s="733"/>
      <c r="CV71" s="734"/>
      <c r="CW71" s="732"/>
      <c r="CX71" s="733"/>
      <c r="CY71" s="733"/>
      <c r="CZ71" s="733"/>
      <c r="DA71" s="734"/>
      <c r="DB71" s="732"/>
      <c r="DC71" s="733"/>
      <c r="DD71" s="733"/>
      <c r="DE71" s="733"/>
      <c r="DF71" s="734"/>
      <c r="DG71" s="732"/>
      <c r="DH71" s="733"/>
      <c r="DI71" s="733"/>
      <c r="DJ71" s="733"/>
      <c r="DK71" s="734"/>
      <c r="DL71" s="732"/>
      <c r="DM71" s="733"/>
      <c r="DN71" s="733"/>
      <c r="DO71" s="733"/>
      <c r="DP71" s="734"/>
      <c r="DQ71" s="732"/>
      <c r="DR71" s="733"/>
      <c r="DS71" s="733"/>
      <c r="DT71" s="733"/>
      <c r="DU71" s="734"/>
      <c r="DV71" s="729"/>
      <c r="DW71" s="730"/>
      <c r="DX71" s="730"/>
      <c r="DY71" s="730"/>
      <c r="DZ71" s="735"/>
      <c r="EA71" s="48"/>
    </row>
    <row r="72" spans="1:131" ht="26.3" customHeight="1" x14ac:dyDescent="0.2">
      <c r="A72" s="52">
        <v>5</v>
      </c>
      <c r="B72" s="671" t="s">
        <v>540</v>
      </c>
      <c r="C72" s="672"/>
      <c r="D72" s="672"/>
      <c r="E72" s="672"/>
      <c r="F72" s="672"/>
      <c r="G72" s="672"/>
      <c r="H72" s="672"/>
      <c r="I72" s="672"/>
      <c r="J72" s="672"/>
      <c r="K72" s="672"/>
      <c r="L72" s="672"/>
      <c r="M72" s="672"/>
      <c r="N72" s="672"/>
      <c r="O72" s="672"/>
      <c r="P72" s="673"/>
      <c r="Q72" s="674">
        <v>176</v>
      </c>
      <c r="R72" s="675"/>
      <c r="S72" s="675"/>
      <c r="T72" s="675"/>
      <c r="U72" s="675"/>
      <c r="V72" s="675">
        <v>146</v>
      </c>
      <c r="W72" s="675"/>
      <c r="X72" s="675"/>
      <c r="Y72" s="675"/>
      <c r="Z72" s="675"/>
      <c r="AA72" s="675">
        <v>30</v>
      </c>
      <c r="AB72" s="675"/>
      <c r="AC72" s="675"/>
      <c r="AD72" s="675"/>
      <c r="AE72" s="675"/>
      <c r="AF72" s="675">
        <v>30</v>
      </c>
      <c r="AG72" s="675"/>
      <c r="AH72" s="675"/>
      <c r="AI72" s="675"/>
      <c r="AJ72" s="675"/>
      <c r="AK72" s="675" t="s">
        <v>197</v>
      </c>
      <c r="AL72" s="675"/>
      <c r="AM72" s="675"/>
      <c r="AN72" s="675"/>
      <c r="AO72" s="675"/>
      <c r="AP72" s="675" t="s">
        <v>197</v>
      </c>
      <c r="AQ72" s="675"/>
      <c r="AR72" s="675"/>
      <c r="AS72" s="675"/>
      <c r="AT72" s="675"/>
      <c r="AU72" s="675" t="s">
        <v>197</v>
      </c>
      <c r="AV72" s="675"/>
      <c r="AW72" s="675"/>
      <c r="AX72" s="675"/>
      <c r="AY72" s="675"/>
      <c r="AZ72" s="681"/>
      <c r="BA72" s="681"/>
      <c r="BB72" s="681"/>
      <c r="BC72" s="681"/>
      <c r="BD72" s="682"/>
      <c r="BE72" s="55"/>
      <c r="BF72" s="55"/>
      <c r="BG72" s="55"/>
      <c r="BH72" s="55"/>
      <c r="BI72" s="55"/>
      <c r="BJ72" s="55"/>
      <c r="BK72" s="55"/>
      <c r="BL72" s="55"/>
      <c r="BM72" s="55"/>
      <c r="BN72" s="55"/>
      <c r="BO72" s="55"/>
      <c r="BP72" s="55"/>
      <c r="BQ72" s="52">
        <v>66</v>
      </c>
      <c r="BR72" s="73"/>
      <c r="BS72" s="729"/>
      <c r="BT72" s="730"/>
      <c r="BU72" s="730"/>
      <c r="BV72" s="730"/>
      <c r="BW72" s="730"/>
      <c r="BX72" s="730"/>
      <c r="BY72" s="730"/>
      <c r="BZ72" s="730"/>
      <c r="CA72" s="730"/>
      <c r="CB72" s="730"/>
      <c r="CC72" s="730"/>
      <c r="CD72" s="730"/>
      <c r="CE72" s="730"/>
      <c r="CF72" s="730"/>
      <c r="CG72" s="731"/>
      <c r="CH72" s="732"/>
      <c r="CI72" s="733"/>
      <c r="CJ72" s="733"/>
      <c r="CK72" s="733"/>
      <c r="CL72" s="734"/>
      <c r="CM72" s="732"/>
      <c r="CN72" s="733"/>
      <c r="CO72" s="733"/>
      <c r="CP72" s="733"/>
      <c r="CQ72" s="734"/>
      <c r="CR72" s="732"/>
      <c r="CS72" s="733"/>
      <c r="CT72" s="733"/>
      <c r="CU72" s="733"/>
      <c r="CV72" s="734"/>
      <c r="CW72" s="732"/>
      <c r="CX72" s="733"/>
      <c r="CY72" s="733"/>
      <c r="CZ72" s="733"/>
      <c r="DA72" s="734"/>
      <c r="DB72" s="732"/>
      <c r="DC72" s="733"/>
      <c r="DD72" s="733"/>
      <c r="DE72" s="733"/>
      <c r="DF72" s="734"/>
      <c r="DG72" s="732"/>
      <c r="DH72" s="733"/>
      <c r="DI72" s="733"/>
      <c r="DJ72" s="733"/>
      <c r="DK72" s="734"/>
      <c r="DL72" s="732"/>
      <c r="DM72" s="733"/>
      <c r="DN72" s="733"/>
      <c r="DO72" s="733"/>
      <c r="DP72" s="734"/>
      <c r="DQ72" s="732"/>
      <c r="DR72" s="733"/>
      <c r="DS72" s="733"/>
      <c r="DT72" s="733"/>
      <c r="DU72" s="734"/>
      <c r="DV72" s="729"/>
      <c r="DW72" s="730"/>
      <c r="DX72" s="730"/>
      <c r="DY72" s="730"/>
      <c r="DZ72" s="735"/>
      <c r="EA72" s="48"/>
    </row>
    <row r="73" spans="1:131" ht="26.3" customHeight="1" x14ac:dyDescent="0.2">
      <c r="A73" s="52">
        <v>6</v>
      </c>
      <c r="B73" s="671" t="s">
        <v>177</v>
      </c>
      <c r="C73" s="672"/>
      <c r="D73" s="672"/>
      <c r="E73" s="672"/>
      <c r="F73" s="672"/>
      <c r="G73" s="672"/>
      <c r="H73" s="672"/>
      <c r="I73" s="672"/>
      <c r="J73" s="672"/>
      <c r="K73" s="672"/>
      <c r="L73" s="672"/>
      <c r="M73" s="672"/>
      <c r="N73" s="672"/>
      <c r="O73" s="672"/>
      <c r="P73" s="673"/>
      <c r="Q73" s="674">
        <v>15877</v>
      </c>
      <c r="R73" s="675"/>
      <c r="S73" s="675"/>
      <c r="T73" s="675"/>
      <c r="U73" s="675"/>
      <c r="V73" s="675">
        <v>15547</v>
      </c>
      <c r="W73" s="675"/>
      <c r="X73" s="675"/>
      <c r="Y73" s="675"/>
      <c r="Z73" s="675"/>
      <c r="AA73" s="675">
        <v>330</v>
      </c>
      <c r="AB73" s="675"/>
      <c r="AC73" s="675"/>
      <c r="AD73" s="675"/>
      <c r="AE73" s="675"/>
      <c r="AF73" s="675">
        <v>330</v>
      </c>
      <c r="AG73" s="675"/>
      <c r="AH73" s="675"/>
      <c r="AI73" s="675"/>
      <c r="AJ73" s="675"/>
      <c r="AK73" s="675">
        <v>57</v>
      </c>
      <c r="AL73" s="675"/>
      <c r="AM73" s="675"/>
      <c r="AN73" s="675"/>
      <c r="AO73" s="675"/>
      <c r="AP73" s="675" t="s">
        <v>197</v>
      </c>
      <c r="AQ73" s="675"/>
      <c r="AR73" s="675"/>
      <c r="AS73" s="675"/>
      <c r="AT73" s="675"/>
      <c r="AU73" s="675" t="s">
        <v>197</v>
      </c>
      <c r="AV73" s="675"/>
      <c r="AW73" s="675"/>
      <c r="AX73" s="675"/>
      <c r="AY73" s="675"/>
      <c r="AZ73" s="681"/>
      <c r="BA73" s="681"/>
      <c r="BB73" s="681"/>
      <c r="BC73" s="681"/>
      <c r="BD73" s="682"/>
      <c r="BE73" s="55"/>
      <c r="BF73" s="55"/>
      <c r="BG73" s="55"/>
      <c r="BH73" s="55"/>
      <c r="BI73" s="55"/>
      <c r="BJ73" s="55"/>
      <c r="BK73" s="55"/>
      <c r="BL73" s="55"/>
      <c r="BM73" s="55"/>
      <c r="BN73" s="55"/>
      <c r="BO73" s="55"/>
      <c r="BP73" s="55"/>
      <c r="BQ73" s="52">
        <v>67</v>
      </c>
      <c r="BR73" s="73"/>
      <c r="BS73" s="729"/>
      <c r="BT73" s="730"/>
      <c r="BU73" s="730"/>
      <c r="BV73" s="730"/>
      <c r="BW73" s="730"/>
      <c r="BX73" s="730"/>
      <c r="BY73" s="730"/>
      <c r="BZ73" s="730"/>
      <c r="CA73" s="730"/>
      <c r="CB73" s="730"/>
      <c r="CC73" s="730"/>
      <c r="CD73" s="730"/>
      <c r="CE73" s="730"/>
      <c r="CF73" s="730"/>
      <c r="CG73" s="731"/>
      <c r="CH73" s="732"/>
      <c r="CI73" s="733"/>
      <c r="CJ73" s="733"/>
      <c r="CK73" s="733"/>
      <c r="CL73" s="734"/>
      <c r="CM73" s="732"/>
      <c r="CN73" s="733"/>
      <c r="CO73" s="733"/>
      <c r="CP73" s="733"/>
      <c r="CQ73" s="734"/>
      <c r="CR73" s="732"/>
      <c r="CS73" s="733"/>
      <c r="CT73" s="733"/>
      <c r="CU73" s="733"/>
      <c r="CV73" s="734"/>
      <c r="CW73" s="732"/>
      <c r="CX73" s="733"/>
      <c r="CY73" s="733"/>
      <c r="CZ73" s="733"/>
      <c r="DA73" s="734"/>
      <c r="DB73" s="732"/>
      <c r="DC73" s="733"/>
      <c r="DD73" s="733"/>
      <c r="DE73" s="733"/>
      <c r="DF73" s="734"/>
      <c r="DG73" s="732"/>
      <c r="DH73" s="733"/>
      <c r="DI73" s="733"/>
      <c r="DJ73" s="733"/>
      <c r="DK73" s="734"/>
      <c r="DL73" s="732"/>
      <c r="DM73" s="733"/>
      <c r="DN73" s="733"/>
      <c r="DO73" s="733"/>
      <c r="DP73" s="734"/>
      <c r="DQ73" s="732"/>
      <c r="DR73" s="733"/>
      <c r="DS73" s="733"/>
      <c r="DT73" s="733"/>
      <c r="DU73" s="734"/>
      <c r="DV73" s="729"/>
      <c r="DW73" s="730"/>
      <c r="DX73" s="730"/>
      <c r="DY73" s="730"/>
      <c r="DZ73" s="735"/>
      <c r="EA73" s="48"/>
    </row>
    <row r="74" spans="1:131" ht="26.3" customHeight="1" x14ac:dyDescent="0.2">
      <c r="A74" s="52">
        <v>7</v>
      </c>
      <c r="B74" s="671" t="s">
        <v>541</v>
      </c>
      <c r="C74" s="672"/>
      <c r="D74" s="672"/>
      <c r="E74" s="672"/>
      <c r="F74" s="672"/>
      <c r="G74" s="672"/>
      <c r="H74" s="672"/>
      <c r="I74" s="672"/>
      <c r="J74" s="672"/>
      <c r="K74" s="672"/>
      <c r="L74" s="672"/>
      <c r="M74" s="672"/>
      <c r="N74" s="672"/>
      <c r="O74" s="672"/>
      <c r="P74" s="673"/>
      <c r="Q74" s="674">
        <v>148</v>
      </c>
      <c r="R74" s="675"/>
      <c r="S74" s="675"/>
      <c r="T74" s="675"/>
      <c r="U74" s="675"/>
      <c r="V74" s="675">
        <v>138</v>
      </c>
      <c r="W74" s="675"/>
      <c r="X74" s="675"/>
      <c r="Y74" s="675"/>
      <c r="Z74" s="675"/>
      <c r="AA74" s="675">
        <v>10</v>
      </c>
      <c r="AB74" s="675"/>
      <c r="AC74" s="675"/>
      <c r="AD74" s="675"/>
      <c r="AE74" s="675"/>
      <c r="AF74" s="675">
        <v>10</v>
      </c>
      <c r="AG74" s="675"/>
      <c r="AH74" s="675"/>
      <c r="AI74" s="675"/>
      <c r="AJ74" s="675"/>
      <c r="AK74" s="675" t="s">
        <v>197</v>
      </c>
      <c r="AL74" s="675"/>
      <c r="AM74" s="675"/>
      <c r="AN74" s="675"/>
      <c r="AO74" s="675"/>
      <c r="AP74" s="675" t="s">
        <v>197</v>
      </c>
      <c r="AQ74" s="675"/>
      <c r="AR74" s="675"/>
      <c r="AS74" s="675"/>
      <c r="AT74" s="675"/>
      <c r="AU74" s="675" t="s">
        <v>197</v>
      </c>
      <c r="AV74" s="675"/>
      <c r="AW74" s="675"/>
      <c r="AX74" s="675"/>
      <c r="AY74" s="675"/>
      <c r="AZ74" s="681"/>
      <c r="BA74" s="681"/>
      <c r="BB74" s="681"/>
      <c r="BC74" s="681"/>
      <c r="BD74" s="682"/>
      <c r="BE74" s="55"/>
      <c r="BF74" s="55"/>
      <c r="BG74" s="55"/>
      <c r="BH74" s="55"/>
      <c r="BI74" s="55"/>
      <c r="BJ74" s="55"/>
      <c r="BK74" s="55"/>
      <c r="BL74" s="55"/>
      <c r="BM74" s="55"/>
      <c r="BN74" s="55"/>
      <c r="BO74" s="55"/>
      <c r="BP74" s="55"/>
      <c r="BQ74" s="52">
        <v>68</v>
      </c>
      <c r="BR74" s="73"/>
      <c r="BS74" s="729"/>
      <c r="BT74" s="730"/>
      <c r="BU74" s="730"/>
      <c r="BV74" s="730"/>
      <c r="BW74" s="730"/>
      <c r="BX74" s="730"/>
      <c r="BY74" s="730"/>
      <c r="BZ74" s="730"/>
      <c r="CA74" s="730"/>
      <c r="CB74" s="730"/>
      <c r="CC74" s="730"/>
      <c r="CD74" s="730"/>
      <c r="CE74" s="730"/>
      <c r="CF74" s="730"/>
      <c r="CG74" s="731"/>
      <c r="CH74" s="732"/>
      <c r="CI74" s="733"/>
      <c r="CJ74" s="733"/>
      <c r="CK74" s="733"/>
      <c r="CL74" s="734"/>
      <c r="CM74" s="732"/>
      <c r="CN74" s="733"/>
      <c r="CO74" s="733"/>
      <c r="CP74" s="733"/>
      <c r="CQ74" s="734"/>
      <c r="CR74" s="732"/>
      <c r="CS74" s="733"/>
      <c r="CT74" s="733"/>
      <c r="CU74" s="733"/>
      <c r="CV74" s="734"/>
      <c r="CW74" s="732"/>
      <c r="CX74" s="733"/>
      <c r="CY74" s="733"/>
      <c r="CZ74" s="733"/>
      <c r="DA74" s="734"/>
      <c r="DB74" s="732"/>
      <c r="DC74" s="733"/>
      <c r="DD74" s="733"/>
      <c r="DE74" s="733"/>
      <c r="DF74" s="734"/>
      <c r="DG74" s="732"/>
      <c r="DH74" s="733"/>
      <c r="DI74" s="733"/>
      <c r="DJ74" s="733"/>
      <c r="DK74" s="734"/>
      <c r="DL74" s="732"/>
      <c r="DM74" s="733"/>
      <c r="DN74" s="733"/>
      <c r="DO74" s="733"/>
      <c r="DP74" s="734"/>
      <c r="DQ74" s="732"/>
      <c r="DR74" s="733"/>
      <c r="DS74" s="733"/>
      <c r="DT74" s="733"/>
      <c r="DU74" s="734"/>
      <c r="DV74" s="729"/>
      <c r="DW74" s="730"/>
      <c r="DX74" s="730"/>
      <c r="DY74" s="730"/>
      <c r="DZ74" s="735"/>
      <c r="EA74" s="48"/>
    </row>
    <row r="75" spans="1:131" ht="26.3" customHeight="1" x14ac:dyDescent="0.2">
      <c r="A75" s="52">
        <v>8</v>
      </c>
      <c r="B75" s="671" t="s">
        <v>542</v>
      </c>
      <c r="C75" s="672"/>
      <c r="D75" s="672"/>
      <c r="E75" s="672"/>
      <c r="F75" s="672"/>
      <c r="G75" s="672"/>
      <c r="H75" s="672"/>
      <c r="I75" s="672"/>
      <c r="J75" s="672"/>
      <c r="K75" s="672"/>
      <c r="L75" s="672"/>
      <c r="M75" s="672"/>
      <c r="N75" s="672"/>
      <c r="O75" s="672"/>
      <c r="P75" s="673"/>
      <c r="Q75" s="683">
        <v>166</v>
      </c>
      <c r="R75" s="678"/>
      <c r="S75" s="678"/>
      <c r="T75" s="678"/>
      <c r="U75" s="680"/>
      <c r="V75" s="676">
        <v>162</v>
      </c>
      <c r="W75" s="678"/>
      <c r="X75" s="678"/>
      <c r="Y75" s="678"/>
      <c r="Z75" s="680"/>
      <c r="AA75" s="676">
        <v>4</v>
      </c>
      <c r="AB75" s="678"/>
      <c r="AC75" s="678"/>
      <c r="AD75" s="678"/>
      <c r="AE75" s="680"/>
      <c r="AF75" s="676">
        <v>4</v>
      </c>
      <c r="AG75" s="678"/>
      <c r="AH75" s="678"/>
      <c r="AI75" s="678"/>
      <c r="AJ75" s="680"/>
      <c r="AK75" s="676" t="s">
        <v>197</v>
      </c>
      <c r="AL75" s="678"/>
      <c r="AM75" s="678"/>
      <c r="AN75" s="678"/>
      <c r="AO75" s="680"/>
      <c r="AP75" s="676" t="s">
        <v>197</v>
      </c>
      <c r="AQ75" s="678"/>
      <c r="AR75" s="678"/>
      <c r="AS75" s="678"/>
      <c r="AT75" s="680"/>
      <c r="AU75" s="676" t="s">
        <v>197</v>
      </c>
      <c r="AV75" s="678"/>
      <c r="AW75" s="678"/>
      <c r="AX75" s="678"/>
      <c r="AY75" s="680"/>
      <c r="AZ75" s="681"/>
      <c r="BA75" s="681"/>
      <c r="BB75" s="681"/>
      <c r="BC75" s="681"/>
      <c r="BD75" s="682"/>
      <c r="BE75" s="55"/>
      <c r="BF75" s="55"/>
      <c r="BG75" s="55"/>
      <c r="BH75" s="55"/>
      <c r="BI75" s="55"/>
      <c r="BJ75" s="55"/>
      <c r="BK75" s="55"/>
      <c r="BL75" s="55"/>
      <c r="BM75" s="55"/>
      <c r="BN75" s="55"/>
      <c r="BO75" s="55"/>
      <c r="BP75" s="55"/>
      <c r="BQ75" s="52">
        <v>69</v>
      </c>
      <c r="BR75" s="73"/>
      <c r="BS75" s="729"/>
      <c r="BT75" s="730"/>
      <c r="BU75" s="730"/>
      <c r="BV75" s="730"/>
      <c r="BW75" s="730"/>
      <c r="BX75" s="730"/>
      <c r="BY75" s="730"/>
      <c r="BZ75" s="730"/>
      <c r="CA75" s="730"/>
      <c r="CB75" s="730"/>
      <c r="CC75" s="730"/>
      <c r="CD75" s="730"/>
      <c r="CE75" s="730"/>
      <c r="CF75" s="730"/>
      <c r="CG75" s="731"/>
      <c r="CH75" s="732"/>
      <c r="CI75" s="733"/>
      <c r="CJ75" s="733"/>
      <c r="CK75" s="733"/>
      <c r="CL75" s="734"/>
      <c r="CM75" s="732"/>
      <c r="CN75" s="733"/>
      <c r="CO75" s="733"/>
      <c r="CP75" s="733"/>
      <c r="CQ75" s="734"/>
      <c r="CR75" s="732"/>
      <c r="CS75" s="733"/>
      <c r="CT75" s="733"/>
      <c r="CU75" s="733"/>
      <c r="CV75" s="734"/>
      <c r="CW75" s="732"/>
      <c r="CX75" s="733"/>
      <c r="CY75" s="733"/>
      <c r="CZ75" s="733"/>
      <c r="DA75" s="734"/>
      <c r="DB75" s="732"/>
      <c r="DC75" s="733"/>
      <c r="DD75" s="733"/>
      <c r="DE75" s="733"/>
      <c r="DF75" s="734"/>
      <c r="DG75" s="732"/>
      <c r="DH75" s="733"/>
      <c r="DI75" s="733"/>
      <c r="DJ75" s="733"/>
      <c r="DK75" s="734"/>
      <c r="DL75" s="732"/>
      <c r="DM75" s="733"/>
      <c r="DN75" s="733"/>
      <c r="DO75" s="733"/>
      <c r="DP75" s="734"/>
      <c r="DQ75" s="732"/>
      <c r="DR75" s="733"/>
      <c r="DS75" s="733"/>
      <c r="DT75" s="733"/>
      <c r="DU75" s="734"/>
      <c r="DV75" s="729"/>
      <c r="DW75" s="730"/>
      <c r="DX75" s="730"/>
      <c r="DY75" s="730"/>
      <c r="DZ75" s="735"/>
      <c r="EA75" s="48"/>
    </row>
    <row r="76" spans="1:131" ht="26.3" customHeight="1" x14ac:dyDescent="0.2">
      <c r="A76" s="52">
        <v>9</v>
      </c>
      <c r="B76" s="671" t="s">
        <v>543</v>
      </c>
      <c r="C76" s="672"/>
      <c r="D76" s="672"/>
      <c r="E76" s="672"/>
      <c r="F76" s="672"/>
      <c r="G76" s="672"/>
      <c r="H76" s="672"/>
      <c r="I76" s="672"/>
      <c r="J76" s="672"/>
      <c r="K76" s="672"/>
      <c r="L76" s="672"/>
      <c r="M76" s="672"/>
      <c r="N76" s="672"/>
      <c r="O76" s="672"/>
      <c r="P76" s="673"/>
      <c r="Q76" s="683">
        <v>178905</v>
      </c>
      <c r="R76" s="678"/>
      <c r="S76" s="678"/>
      <c r="T76" s="678"/>
      <c r="U76" s="680"/>
      <c r="V76" s="676">
        <v>178905</v>
      </c>
      <c r="W76" s="678"/>
      <c r="X76" s="678"/>
      <c r="Y76" s="678"/>
      <c r="Z76" s="680"/>
      <c r="AA76" s="676" t="s">
        <v>197</v>
      </c>
      <c r="AB76" s="678"/>
      <c r="AC76" s="678"/>
      <c r="AD76" s="678"/>
      <c r="AE76" s="680"/>
      <c r="AF76" s="676">
        <v>0</v>
      </c>
      <c r="AG76" s="678"/>
      <c r="AH76" s="678"/>
      <c r="AI76" s="678"/>
      <c r="AJ76" s="680"/>
      <c r="AK76" s="676">
        <v>628</v>
      </c>
      <c r="AL76" s="678"/>
      <c r="AM76" s="678"/>
      <c r="AN76" s="678"/>
      <c r="AO76" s="680"/>
      <c r="AP76" s="676" t="s">
        <v>197</v>
      </c>
      <c r="AQ76" s="678"/>
      <c r="AR76" s="678"/>
      <c r="AS76" s="678"/>
      <c r="AT76" s="680"/>
      <c r="AU76" s="676" t="s">
        <v>197</v>
      </c>
      <c r="AV76" s="678"/>
      <c r="AW76" s="678"/>
      <c r="AX76" s="678"/>
      <c r="AY76" s="680"/>
      <c r="AZ76" s="681"/>
      <c r="BA76" s="681"/>
      <c r="BB76" s="681"/>
      <c r="BC76" s="681"/>
      <c r="BD76" s="682"/>
      <c r="BE76" s="55"/>
      <c r="BF76" s="55"/>
      <c r="BG76" s="55"/>
      <c r="BH76" s="55"/>
      <c r="BI76" s="55"/>
      <c r="BJ76" s="55"/>
      <c r="BK76" s="55"/>
      <c r="BL76" s="55"/>
      <c r="BM76" s="55"/>
      <c r="BN76" s="55"/>
      <c r="BO76" s="55"/>
      <c r="BP76" s="55"/>
      <c r="BQ76" s="52">
        <v>70</v>
      </c>
      <c r="BR76" s="73"/>
      <c r="BS76" s="729"/>
      <c r="BT76" s="730"/>
      <c r="BU76" s="730"/>
      <c r="BV76" s="730"/>
      <c r="BW76" s="730"/>
      <c r="BX76" s="730"/>
      <c r="BY76" s="730"/>
      <c r="BZ76" s="730"/>
      <c r="CA76" s="730"/>
      <c r="CB76" s="730"/>
      <c r="CC76" s="730"/>
      <c r="CD76" s="730"/>
      <c r="CE76" s="730"/>
      <c r="CF76" s="730"/>
      <c r="CG76" s="731"/>
      <c r="CH76" s="732"/>
      <c r="CI76" s="733"/>
      <c r="CJ76" s="733"/>
      <c r="CK76" s="733"/>
      <c r="CL76" s="734"/>
      <c r="CM76" s="732"/>
      <c r="CN76" s="733"/>
      <c r="CO76" s="733"/>
      <c r="CP76" s="733"/>
      <c r="CQ76" s="734"/>
      <c r="CR76" s="732"/>
      <c r="CS76" s="733"/>
      <c r="CT76" s="733"/>
      <c r="CU76" s="733"/>
      <c r="CV76" s="734"/>
      <c r="CW76" s="732"/>
      <c r="CX76" s="733"/>
      <c r="CY76" s="733"/>
      <c r="CZ76" s="733"/>
      <c r="DA76" s="734"/>
      <c r="DB76" s="732"/>
      <c r="DC76" s="733"/>
      <c r="DD76" s="733"/>
      <c r="DE76" s="733"/>
      <c r="DF76" s="734"/>
      <c r="DG76" s="732"/>
      <c r="DH76" s="733"/>
      <c r="DI76" s="733"/>
      <c r="DJ76" s="733"/>
      <c r="DK76" s="734"/>
      <c r="DL76" s="732"/>
      <c r="DM76" s="733"/>
      <c r="DN76" s="733"/>
      <c r="DO76" s="733"/>
      <c r="DP76" s="734"/>
      <c r="DQ76" s="732"/>
      <c r="DR76" s="733"/>
      <c r="DS76" s="733"/>
      <c r="DT76" s="733"/>
      <c r="DU76" s="734"/>
      <c r="DV76" s="729"/>
      <c r="DW76" s="730"/>
      <c r="DX76" s="730"/>
      <c r="DY76" s="730"/>
      <c r="DZ76" s="735"/>
      <c r="EA76" s="48"/>
    </row>
    <row r="77" spans="1:131" ht="26.3" customHeight="1" x14ac:dyDescent="0.2">
      <c r="A77" s="52">
        <v>10</v>
      </c>
      <c r="B77" s="671" t="s">
        <v>190</v>
      </c>
      <c r="C77" s="672"/>
      <c r="D77" s="672"/>
      <c r="E77" s="672"/>
      <c r="F77" s="672"/>
      <c r="G77" s="672"/>
      <c r="H77" s="672"/>
      <c r="I77" s="672"/>
      <c r="J77" s="672"/>
      <c r="K77" s="672"/>
      <c r="L77" s="672"/>
      <c r="M77" s="672"/>
      <c r="N77" s="672"/>
      <c r="O77" s="672"/>
      <c r="P77" s="673"/>
      <c r="Q77" s="683">
        <v>285</v>
      </c>
      <c r="R77" s="678"/>
      <c r="S77" s="678"/>
      <c r="T77" s="678"/>
      <c r="U77" s="680"/>
      <c r="V77" s="676">
        <v>161</v>
      </c>
      <c r="W77" s="678"/>
      <c r="X77" s="678"/>
      <c r="Y77" s="678"/>
      <c r="Z77" s="680"/>
      <c r="AA77" s="676">
        <v>124</v>
      </c>
      <c r="AB77" s="678"/>
      <c r="AC77" s="678"/>
      <c r="AD77" s="678"/>
      <c r="AE77" s="680"/>
      <c r="AF77" s="676">
        <v>124</v>
      </c>
      <c r="AG77" s="678"/>
      <c r="AH77" s="678"/>
      <c r="AI77" s="678"/>
      <c r="AJ77" s="680"/>
      <c r="AK77" s="676" t="s">
        <v>197</v>
      </c>
      <c r="AL77" s="678"/>
      <c r="AM77" s="678"/>
      <c r="AN77" s="678"/>
      <c r="AO77" s="680"/>
      <c r="AP77" s="676" t="s">
        <v>197</v>
      </c>
      <c r="AQ77" s="678"/>
      <c r="AR77" s="678"/>
      <c r="AS77" s="678"/>
      <c r="AT77" s="680"/>
      <c r="AU77" s="676" t="s">
        <v>197</v>
      </c>
      <c r="AV77" s="678"/>
      <c r="AW77" s="678"/>
      <c r="AX77" s="678"/>
      <c r="AY77" s="680"/>
      <c r="AZ77" s="681"/>
      <c r="BA77" s="681"/>
      <c r="BB77" s="681"/>
      <c r="BC77" s="681"/>
      <c r="BD77" s="682"/>
      <c r="BE77" s="55"/>
      <c r="BF77" s="55"/>
      <c r="BG77" s="55"/>
      <c r="BH77" s="55"/>
      <c r="BI77" s="55"/>
      <c r="BJ77" s="55"/>
      <c r="BK77" s="55"/>
      <c r="BL77" s="55"/>
      <c r="BM77" s="55"/>
      <c r="BN77" s="55"/>
      <c r="BO77" s="55"/>
      <c r="BP77" s="55"/>
      <c r="BQ77" s="52">
        <v>71</v>
      </c>
      <c r="BR77" s="73"/>
      <c r="BS77" s="729"/>
      <c r="BT77" s="730"/>
      <c r="BU77" s="730"/>
      <c r="BV77" s="730"/>
      <c r="BW77" s="730"/>
      <c r="BX77" s="730"/>
      <c r="BY77" s="730"/>
      <c r="BZ77" s="730"/>
      <c r="CA77" s="730"/>
      <c r="CB77" s="730"/>
      <c r="CC77" s="730"/>
      <c r="CD77" s="730"/>
      <c r="CE77" s="730"/>
      <c r="CF77" s="730"/>
      <c r="CG77" s="731"/>
      <c r="CH77" s="732"/>
      <c r="CI77" s="733"/>
      <c r="CJ77" s="733"/>
      <c r="CK77" s="733"/>
      <c r="CL77" s="734"/>
      <c r="CM77" s="732"/>
      <c r="CN77" s="733"/>
      <c r="CO77" s="733"/>
      <c r="CP77" s="733"/>
      <c r="CQ77" s="734"/>
      <c r="CR77" s="732"/>
      <c r="CS77" s="733"/>
      <c r="CT77" s="733"/>
      <c r="CU77" s="733"/>
      <c r="CV77" s="734"/>
      <c r="CW77" s="732"/>
      <c r="CX77" s="733"/>
      <c r="CY77" s="733"/>
      <c r="CZ77" s="733"/>
      <c r="DA77" s="734"/>
      <c r="DB77" s="732"/>
      <c r="DC77" s="733"/>
      <c r="DD77" s="733"/>
      <c r="DE77" s="733"/>
      <c r="DF77" s="734"/>
      <c r="DG77" s="732"/>
      <c r="DH77" s="733"/>
      <c r="DI77" s="733"/>
      <c r="DJ77" s="733"/>
      <c r="DK77" s="734"/>
      <c r="DL77" s="732"/>
      <c r="DM77" s="733"/>
      <c r="DN77" s="733"/>
      <c r="DO77" s="733"/>
      <c r="DP77" s="734"/>
      <c r="DQ77" s="732"/>
      <c r="DR77" s="733"/>
      <c r="DS77" s="733"/>
      <c r="DT77" s="733"/>
      <c r="DU77" s="734"/>
      <c r="DV77" s="729"/>
      <c r="DW77" s="730"/>
      <c r="DX77" s="730"/>
      <c r="DY77" s="730"/>
      <c r="DZ77" s="735"/>
      <c r="EA77" s="48"/>
    </row>
    <row r="78" spans="1:131" ht="26.3" customHeight="1" x14ac:dyDescent="0.2">
      <c r="A78" s="52">
        <v>11</v>
      </c>
      <c r="B78" s="671" t="s">
        <v>544</v>
      </c>
      <c r="C78" s="672"/>
      <c r="D78" s="672"/>
      <c r="E78" s="672"/>
      <c r="F78" s="672"/>
      <c r="G78" s="672"/>
      <c r="H78" s="672"/>
      <c r="I78" s="672"/>
      <c r="J78" s="672"/>
      <c r="K78" s="672"/>
      <c r="L78" s="672"/>
      <c r="M78" s="672"/>
      <c r="N78" s="672"/>
      <c r="O78" s="672"/>
      <c r="P78" s="673"/>
      <c r="Q78" s="674">
        <v>5505</v>
      </c>
      <c r="R78" s="675"/>
      <c r="S78" s="675"/>
      <c r="T78" s="675"/>
      <c r="U78" s="675"/>
      <c r="V78" s="675">
        <v>4899</v>
      </c>
      <c r="W78" s="675"/>
      <c r="X78" s="675"/>
      <c r="Y78" s="675"/>
      <c r="Z78" s="675"/>
      <c r="AA78" s="675">
        <v>606</v>
      </c>
      <c r="AB78" s="675"/>
      <c r="AC78" s="675"/>
      <c r="AD78" s="675"/>
      <c r="AE78" s="675"/>
      <c r="AF78" s="675">
        <v>606</v>
      </c>
      <c r="AG78" s="675"/>
      <c r="AH78" s="675"/>
      <c r="AI78" s="675"/>
      <c r="AJ78" s="675"/>
      <c r="AK78" s="675" t="s">
        <v>197</v>
      </c>
      <c r="AL78" s="675"/>
      <c r="AM78" s="675"/>
      <c r="AN78" s="675"/>
      <c r="AO78" s="675"/>
      <c r="AP78" s="675" t="s">
        <v>197</v>
      </c>
      <c r="AQ78" s="675"/>
      <c r="AR78" s="675"/>
      <c r="AS78" s="675"/>
      <c r="AT78" s="675"/>
      <c r="AU78" s="675" t="s">
        <v>197</v>
      </c>
      <c r="AV78" s="675"/>
      <c r="AW78" s="675"/>
      <c r="AX78" s="675"/>
      <c r="AY78" s="675"/>
      <c r="AZ78" s="681"/>
      <c r="BA78" s="681"/>
      <c r="BB78" s="681"/>
      <c r="BC78" s="681"/>
      <c r="BD78" s="682"/>
      <c r="BE78" s="55"/>
      <c r="BF78" s="55"/>
      <c r="BG78" s="55"/>
      <c r="BH78" s="55"/>
      <c r="BI78" s="55"/>
      <c r="BJ78" s="48"/>
      <c r="BK78" s="48"/>
      <c r="BL78" s="48"/>
      <c r="BM78" s="48"/>
      <c r="BN78" s="48"/>
      <c r="BO78" s="55"/>
      <c r="BP78" s="55"/>
      <c r="BQ78" s="52">
        <v>72</v>
      </c>
      <c r="BR78" s="73"/>
      <c r="BS78" s="729"/>
      <c r="BT78" s="730"/>
      <c r="BU78" s="730"/>
      <c r="BV78" s="730"/>
      <c r="BW78" s="730"/>
      <c r="BX78" s="730"/>
      <c r="BY78" s="730"/>
      <c r="BZ78" s="730"/>
      <c r="CA78" s="730"/>
      <c r="CB78" s="730"/>
      <c r="CC78" s="730"/>
      <c r="CD78" s="730"/>
      <c r="CE78" s="730"/>
      <c r="CF78" s="730"/>
      <c r="CG78" s="731"/>
      <c r="CH78" s="732"/>
      <c r="CI78" s="733"/>
      <c r="CJ78" s="733"/>
      <c r="CK78" s="733"/>
      <c r="CL78" s="734"/>
      <c r="CM78" s="732"/>
      <c r="CN78" s="733"/>
      <c r="CO78" s="733"/>
      <c r="CP78" s="733"/>
      <c r="CQ78" s="734"/>
      <c r="CR78" s="732"/>
      <c r="CS78" s="733"/>
      <c r="CT78" s="733"/>
      <c r="CU78" s="733"/>
      <c r="CV78" s="734"/>
      <c r="CW78" s="732"/>
      <c r="CX78" s="733"/>
      <c r="CY78" s="733"/>
      <c r="CZ78" s="733"/>
      <c r="DA78" s="734"/>
      <c r="DB78" s="732"/>
      <c r="DC78" s="733"/>
      <c r="DD78" s="733"/>
      <c r="DE78" s="733"/>
      <c r="DF78" s="734"/>
      <c r="DG78" s="732"/>
      <c r="DH78" s="733"/>
      <c r="DI78" s="733"/>
      <c r="DJ78" s="733"/>
      <c r="DK78" s="734"/>
      <c r="DL78" s="732"/>
      <c r="DM78" s="733"/>
      <c r="DN78" s="733"/>
      <c r="DO78" s="733"/>
      <c r="DP78" s="734"/>
      <c r="DQ78" s="732"/>
      <c r="DR78" s="733"/>
      <c r="DS78" s="733"/>
      <c r="DT78" s="733"/>
      <c r="DU78" s="734"/>
      <c r="DV78" s="729"/>
      <c r="DW78" s="730"/>
      <c r="DX78" s="730"/>
      <c r="DY78" s="730"/>
      <c r="DZ78" s="735"/>
      <c r="EA78" s="48"/>
    </row>
    <row r="79" spans="1:131" ht="26.3" customHeight="1" x14ac:dyDescent="0.2">
      <c r="A79" s="52">
        <v>12</v>
      </c>
      <c r="B79" s="671"/>
      <c r="C79" s="672"/>
      <c r="D79" s="672"/>
      <c r="E79" s="672"/>
      <c r="F79" s="672"/>
      <c r="G79" s="672"/>
      <c r="H79" s="672"/>
      <c r="I79" s="672"/>
      <c r="J79" s="672"/>
      <c r="K79" s="672"/>
      <c r="L79" s="672"/>
      <c r="M79" s="672"/>
      <c r="N79" s="672"/>
      <c r="O79" s="672"/>
      <c r="P79" s="673"/>
      <c r="Q79" s="674"/>
      <c r="R79" s="675"/>
      <c r="S79" s="675"/>
      <c r="T79" s="675"/>
      <c r="U79" s="675"/>
      <c r="V79" s="675"/>
      <c r="W79" s="675"/>
      <c r="X79" s="675"/>
      <c r="Y79" s="675"/>
      <c r="Z79" s="675"/>
      <c r="AA79" s="675"/>
      <c r="AB79" s="675"/>
      <c r="AC79" s="675"/>
      <c r="AD79" s="675"/>
      <c r="AE79" s="675"/>
      <c r="AF79" s="675"/>
      <c r="AG79" s="675"/>
      <c r="AH79" s="675"/>
      <c r="AI79" s="675"/>
      <c r="AJ79" s="675"/>
      <c r="AK79" s="675"/>
      <c r="AL79" s="675"/>
      <c r="AM79" s="675"/>
      <c r="AN79" s="675"/>
      <c r="AO79" s="675"/>
      <c r="AP79" s="675"/>
      <c r="AQ79" s="675"/>
      <c r="AR79" s="675"/>
      <c r="AS79" s="675"/>
      <c r="AT79" s="675"/>
      <c r="AU79" s="675"/>
      <c r="AV79" s="675"/>
      <c r="AW79" s="675"/>
      <c r="AX79" s="675"/>
      <c r="AY79" s="675"/>
      <c r="AZ79" s="681"/>
      <c r="BA79" s="681"/>
      <c r="BB79" s="681"/>
      <c r="BC79" s="681"/>
      <c r="BD79" s="682"/>
      <c r="BE79" s="55"/>
      <c r="BF79" s="55"/>
      <c r="BG79" s="55"/>
      <c r="BH79" s="55"/>
      <c r="BI79" s="55"/>
      <c r="BJ79" s="48"/>
      <c r="BK79" s="48"/>
      <c r="BL79" s="48"/>
      <c r="BM79" s="48"/>
      <c r="BN79" s="48"/>
      <c r="BO79" s="55"/>
      <c r="BP79" s="55"/>
      <c r="BQ79" s="52">
        <v>73</v>
      </c>
      <c r="BR79" s="73"/>
      <c r="BS79" s="729"/>
      <c r="BT79" s="730"/>
      <c r="BU79" s="730"/>
      <c r="BV79" s="730"/>
      <c r="BW79" s="730"/>
      <c r="BX79" s="730"/>
      <c r="BY79" s="730"/>
      <c r="BZ79" s="730"/>
      <c r="CA79" s="730"/>
      <c r="CB79" s="730"/>
      <c r="CC79" s="730"/>
      <c r="CD79" s="730"/>
      <c r="CE79" s="730"/>
      <c r="CF79" s="730"/>
      <c r="CG79" s="731"/>
      <c r="CH79" s="732"/>
      <c r="CI79" s="733"/>
      <c r="CJ79" s="733"/>
      <c r="CK79" s="733"/>
      <c r="CL79" s="734"/>
      <c r="CM79" s="732"/>
      <c r="CN79" s="733"/>
      <c r="CO79" s="733"/>
      <c r="CP79" s="733"/>
      <c r="CQ79" s="734"/>
      <c r="CR79" s="732"/>
      <c r="CS79" s="733"/>
      <c r="CT79" s="733"/>
      <c r="CU79" s="733"/>
      <c r="CV79" s="734"/>
      <c r="CW79" s="732"/>
      <c r="CX79" s="733"/>
      <c r="CY79" s="733"/>
      <c r="CZ79" s="733"/>
      <c r="DA79" s="734"/>
      <c r="DB79" s="732"/>
      <c r="DC79" s="733"/>
      <c r="DD79" s="733"/>
      <c r="DE79" s="733"/>
      <c r="DF79" s="734"/>
      <c r="DG79" s="732"/>
      <c r="DH79" s="733"/>
      <c r="DI79" s="733"/>
      <c r="DJ79" s="733"/>
      <c r="DK79" s="734"/>
      <c r="DL79" s="732"/>
      <c r="DM79" s="733"/>
      <c r="DN79" s="733"/>
      <c r="DO79" s="733"/>
      <c r="DP79" s="734"/>
      <c r="DQ79" s="732"/>
      <c r="DR79" s="733"/>
      <c r="DS79" s="733"/>
      <c r="DT79" s="733"/>
      <c r="DU79" s="734"/>
      <c r="DV79" s="729"/>
      <c r="DW79" s="730"/>
      <c r="DX79" s="730"/>
      <c r="DY79" s="730"/>
      <c r="DZ79" s="735"/>
      <c r="EA79" s="48"/>
    </row>
    <row r="80" spans="1:131" ht="26.3" customHeight="1" x14ac:dyDescent="0.2">
      <c r="A80" s="52">
        <v>13</v>
      </c>
      <c r="B80" s="671"/>
      <c r="C80" s="672"/>
      <c r="D80" s="672"/>
      <c r="E80" s="672"/>
      <c r="F80" s="672"/>
      <c r="G80" s="672"/>
      <c r="H80" s="672"/>
      <c r="I80" s="672"/>
      <c r="J80" s="672"/>
      <c r="K80" s="672"/>
      <c r="L80" s="672"/>
      <c r="M80" s="672"/>
      <c r="N80" s="672"/>
      <c r="O80" s="672"/>
      <c r="P80" s="673"/>
      <c r="Q80" s="674"/>
      <c r="R80" s="675"/>
      <c r="S80" s="675"/>
      <c r="T80" s="675"/>
      <c r="U80" s="675"/>
      <c r="V80" s="675"/>
      <c r="W80" s="675"/>
      <c r="X80" s="675"/>
      <c r="Y80" s="675"/>
      <c r="Z80" s="675"/>
      <c r="AA80" s="675"/>
      <c r="AB80" s="675"/>
      <c r="AC80" s="675"/>
      <c r="AD80" s="675"/>
      <c r="AE80" s="675"/>
      <c r="AF80" s="675"/>
      <c r="AG80" s="675"/>
      <c r="AH80" s="675"/>
      <c r="AI80" s="675"/>
      <c r="AJ80" s="675"/>
      <c r="AK80" s="675"/>
      <c r="AL80" s="675"/>
      <c r="AM80" s="675"/>
      <c r="AN80" s="675"/>
      <c r="AO80" s="675"/>
      <c r="AP80" s="675"/>
      <c r="AQ80" s="675"/>
      <c r="AR80" s="675"/>
      <c r="AS80" s="675"/>
      <c r="AT80" s="675"/>
      <c r="AU80" s="675"/>
      <c r="AV80" s="675"/>
      <c r="AW80" s="675"/>
      <c r="AX80" s="675"/>
      <c r="AY80" s="675"/>
      <c r="AZ80" s="681"/>
      <c r="BA80" s="681"/>
      <c r="BB80" s="681"/>
      <c r="BC80" s="681"/>
      <c r="BD80" s="682"/>
      <c r="BE80" s="55"/>
      <c r="BF80" s="55"/>
      <c r="BG80" s="55"/>
      <c r="BH80" s="55"/>
      <c r="BI80" s="55"/>
      <c r="BJ80" s="55"/>
      <c r="BK80" s="55"/>
      <c r="BL80" s="55"/>
      <c r="BM80" s="55"/>
      <c r="BN80" s="55"/>
      <c r="BO80" s="55"/>
      <c r="BP80" s="55"/>
      <c r="BQ80" s="52">
        <v>74</v>
      </c>
      <c r="BR80" s="73"/>
      <c r="BS80" s="729"/>
      <c r="BT80" s="730"/>
      <c r="BU80" s="730"/>
      <c r="BV80" s="730"/>
      <c r="BW80" s="730"/>
      <c r="BX80" s="730"/>
      <c r="BY80" s="730"/>
      <c r="BZ80" s="730"/>
      <c r="CA80" s="730"/>
      <c r="CB80" s="730"/>
      <c r="CC80" s="730"/>
      <c r="CD80" s="730"/>
      <c r="CE80" s="730"/>
      <c r="CF80" s="730"/>
      <c r="CG80" s="731"/>
      <c r="CH80" s="732"/>
      <c r="CI80" s="733"/>
      <c r="CJ80" s="733"/>
      <c r="CK80" s="733"/>
      <c r="CL80" s="734"/>
      <c r="CM80" s="732"/>
      <c r="CN80" s="733"/>
      <c r="CO80" s="733"/>
      <c r="CP80" s="733"/>
      <c r="CQ80" s="734"/>
      <c r="CR80" s="732"/>
      <c r="CS80" s="733"/>
      <c r="CT80" s="733"/>
      <c r="CU80" s="733"/>
      <c r="CV80" s="734"/>
      <c r="CW80" s="732"/>
      <c r="CX80" s="733"/>
      <c r="CY80" s="733"/>
      <c r="CZ80" s="733"/>
      <c r="DA80" s="734"/>
      <c r="DB80" s="732"/>
      <c r="DC80" s="733"/>
      <c r="DD80" s="733"/>
      <c r="DE80" s="733"/>
      <c r="DF80" s="734"/>
      <c r="DG80" s="732"/>
      <c r="DH80" s="733"/>
      <c r="DI80" s="733"/>
      <c r="DJ80" s="733"/>
      <c r="DK80" s="734"/>
      <c r="DL80" s="732"/>
      <c r="DM80" s="733"/>
      <c r="DN80" s="733"/>
      <c r="DO80" s="733"/>
      <c r="DP80" s="734"/>
      <c r="DQ80" s="732"/>
      <c r="DR80" s="733"/>
      <c r="DS80" s="733"/>
      <c r="DT80" s="733"/>
      <c r="DU80" s="734"/>
      <c r="DV80" s="729"/>
      <c r="DW80" s="730"/>
      <c r="DX80" s="730"/>
      <c r="DY80" s="730"/>
      <c r="DZ80" s="735"/>
      <c r="EA80" s="48"/>
    </row>
    <row r="81" spans="1:131" ht="26.3" customHeight="1" x14ac:dyDescent="0.2">
      <c r="A81" s="52">
        <v>14</v>
      </c>
      <c r="B81" s="671"/>
      <c r="C81" s="672"/>
      <c r="D81" s="672"/>
      <c r="E81" s="672"/>
      <c r="F81" s="672"/>
      <c r="G81" s="672"/>
      <c r="H81" s="672"/>
      <c r="I81" s="672"/>
      <c r="J81" s="672"/>
      <c r="K81" s="672"/>
      <c r="L81" s="672"/>
      <c r="M81" s="672"/>
      <c r="N81" s="672"/>
      <c r="O81" s="672"/>
      <c r="P81" s="673"/>
      <c r="Q81" s="674"/>
      <c r="R81" s="675"/>
      <c r="S81" s="675"/>
      <c r="T81" s="675"/>
      <c r="U81" s="675"/>
      <c r="V81" s="675"/>
      <c r="W81" s="675"/>
      <c r="X81" s="675"/>
      <c r="Y81" s="675"/>
      <c r="Z81" s="675"/>
      <c r="AA81" s="675"/>
      <c r="AB81" s="675"/>
      <c r="AC81" s="675"/>
      <c r="AD81" s="675"/>
      <c r="AE81" s="675"/>
      <c r="AF81" s="675"/>
      <c r="AG81" s="675"/>
      <c r="AH81" s="675"/>
      <c r="AI81" s="675"/>
      <c r="AJ81" s="675"/>
      <c r="AK81" s="675"/>
      <c r="AL81" s="675"/>
      <c r="AM81" s="675"/>
      <c r="AN81" s="675"/>
      <c r="AO81" s="675"/>
      <c r="AP81" s="675"/>
      <c r="AQ81" s="675"/>
      <c r="AR81" s="675"/>
      <c r="AS81" s="675"/>
      <c r="AT81" s="675"/>
      <c r="AU81" s="675"/>
      <c r="AV81" s="675"/>
      <c r="AW81" s="675"/>
      <c r="AX81" s="675"/>
      <c r="AY81" s="675"/>
      <c r="AZ81" s="681"/>
      <c r="BA81" s="681"/>
      <c r="BB81" s="681"/>
      <c r="BC81" s="681"/>
      <c r="BD81" s="682"/>
      <c r="BE81" s="55"/>
      <c r="BF81" s="55"/>
      <c r="BG81" s="55"/>
      <c r="BH81" s="55"/>
      <c r="BI81" s="55"/>
      <c r="BJ81" s="55"/>
      <c r="BK81" s="55"/>
      <c r="BL81" s="55"/>
      <c r="BM81" s="55"/>
      <c r="BN81" s="55"/>
      <c r="BO81" s="55"/>
      <c r="BP81" s="55"/>
      <c r="BQ81" s="52">
        <v>75</v>
      </c>
      <c r="BR81" s="73"/>
      <c r="BS81" s="729"/>
      <c r="BT81" s="730"/>
      <c r="BU81" s="730"/>
      <c r="BV81" s="730"/>
      <c r="BW81" s="730"/>
      <c r="BX81" s="730"/>
      <c r="BY81" s="730"/>
      <c r="BZ81" s="730"/>
      <c r="CA81" s="730"/>
      <c r="CB81" s="730"/>
      <c r="CC81" s="730"/>
      <c r="CD81" s="730"/>
      <c r="CE81" s="730"/>
      <c r="CF81" s="730"/>
      <c r="CG81" s="731"/>
      <c r="CH81" s="732"/>
      <c r="CI81" s="733"/>
      <c r="CJ81" s="733"/>
      <c r="CK81" s="733"/>
      <c r="CL81" s="734"/>
      <c r="CM81" s="732"/>
      <c r="CN81" s="733"/>
      <c r="CO81" s="733"/>
      <c r="CP81" s="733"/>
      <c r="CQ81" s="734"/>
      <c r="CR81" s="732"/>
      <c r="CS81" s="733"/>
      <c r="CT81" s="733"/>
      <c r="CU81" s="733"/>
      <c r="CV81" s="734"/>
      <c r="CW81" s="732"/>
      <c r="CX81" s="733"/>
      <c r="CY81" s="733"/>
      <c r="CZ81" s="733"/>
      <c r="DA81" s="734"/>
      <c r="DB81" s="732"/>
      <c r="DC81" s="733"/>
      <c r="DD81" s="733"/>
      <c r="DE81" s="733"/>
      <c r="DF81" s="734"/>
      <c r="DG81" s="732"/>
      <c r="DH81" s="733"/>
      <c r="DI81" s="733"/>
      <c r="DJ81" s="733"/>
      <c r="DK81" s="734"/>
      <c r="DL81" s="732"/>
      <c r="DM81" s="733"/>
      <c r="DN81" s="733"/>
      <c r="DO81" s="733"/>
      <c r="DP81" s="734"/>
      <c r="DQ81" s="732"/>
      <c r="DR81" s="733"/>
      <c r="DS81" s="733"/>
      <c r="DT81" s="733"/>
      <c r="DU81" s="734"/>
      <c r="DV81" s="729"/>
      <c r="DW81" s="730"/>
      <c r="DX81" s="730"/>
      <c r="DY81" s="730"/>
      <c r="DZ81" s="735"/>
      <c r="EA81" s="48"/>
    </row>
    <row r="82" spans="1:131" ht="26.3" customHeight="1" x14ac:dyDescent="0.2">
      <c r="A82" s="52">
        <v>15</v>
      </c>
      <c r="B82" s="671"/>
      <c r="C82" s="672"/>
      <c r="D82" s="672"/>
      <c r="E82" s="672"/>
      <c r="F82" s="672"/>
      <c r="G82" s="672"/>
      <c r="H82" s="672"/>
      <c r="I82" s="672"/>
      <c r="J82" s="672"/>
      <c r="K82" s="672"/>
      <c r="L82" s="672"/>
      <c r="M82" s="672"/>
      <c r="N82" s="672"/>
      <c r="O82" s="672"/>
      <c r="P82" s="673"/>
      <c r="Q82" s="674"/>
      <c r="R82" s="675"/>
      <c r="S82" s="675"/>
      <c r="T82" s="675"/>
      <c r="U82" s="675"/>
      <c r="V82" s="675"/>
      <c r="W82" s="675"/>
      <c r="X82" s="675"/>
      <c r="Y82" s="675"/>
      <c r="Z82" s="675"/>
      <c r="AA82" s="675"/>
      <c r="AB82" s="675"/>
      <c r="AC82" s="675"/>
      <c r="AD82" s="675"/>
      <c r="AE82" s="675"/>
      <c r="AF82" s="675"/>
      <c r="AG82" s="675"/>
      <c r="AH82" s="675"/>
      <c r="AI82" s="675"/>
      <c r="AJ82" s="675"/>
      <c r="AK82" s="675"/>
      <c r="AL82" s="675"/>
      <c r="AM82" s="675"/>
      <c r="AN82" s="675"/>
      <c r="AO82" s="675"/>
      <c r="AP82" s="675"/>
      <c r="AQ82" s="675"/>
      <c r="AR82" s="675"/>
      <c r="AS82" s="675"/>
      <c r="AT82" s="675"/>
      <c r="AU82" s="675"/>
      <c r="AV82" s="675"/>
      <c r="AW82" s="675"/>
      <c r="AX82" s="675"/>
      <c r="AY82" s="675"/>
      <c r="AZ82" s="681"/>
      <c r="BA82" s="681"/>
      <c r="BB82" s="681"/>
      <c r="BC82" s="681"/>
      <c r="BD82" s="682"/>
      <c r="BE82" s="55"/>
      <c r="BF82" s="55"/>
      <c r="BG82" s="55"/>
      <c r="BH82" s="55"/>
      <c r="BI82" s="55"/>
      <c r="BJ82" s="55"/>
      <c r="BK82" s="55"/>
      <c r="BL82" s="55"/>
      <c r="BM82" s="55"/>
      <c r="BN82" s="55"/>
      <c r="BO82" s="55"/>
      <c r="BP82" s="55"/>
      <c r="BQ82" s="52">
        <v>76</v>
      </c>
      <c r="BR82" s="73"/>
      <c r="BS82" s="729"/>
      <c r="BT82" s="730"/>
      <c r="BU82" s="730"/>
      <c r="BV82" s="730"/>
      <c r="BW82" s="730"/>
      <c r="BX82" s="730"/>
      <c r="BY82" s="730"/>
      <c r="BZ82" s="730"/>
      <c r="CA82" s="730"/>
      <c r="CB82" s="730"/>
      <c r="CC82" s="730"/>
      <c r="CD82" s="730"/>
      <c r="CE82" s="730"/>
      <c r="CF82" s="730"/>
      <c r="CG82" s="731"/>
      <c r="CH82" s="732"/>
      <c r="CI82" s="733"/>
      <c r="CJ82" s="733"/>
      <c r="CK82" s="733"/>
      <c r="CL82" s="734"/>
      <c r="CM82" s="732"/>
      <c r="CN82" s="733"/>
      <c r="CO82" s="733"/>
      <c r="CP82" s="733"/>
      <c r="CQ82" s="734"/>
      <c r="CR82" s="732"/>
      <c r="CS82" s="733"/>
      <c r="CT82" s="733"/>
      <c r="CU82" s="733"/>
      <c r="CV82" s="734"/>
      <c r="CW82" s="732"/>
      <c r="CX82" s="733"/>
      <c r="CY82" s="733"/>
      <c r="CZ82" s="733"/>
      <c r="DA82" s="734"/>
      <c r="DB82" s="732"/>
      <c r="DC82" s="733"/>
      <c r="DD82" s="733"/>
      <c r="DE82" s="733"/>
      <c r="DF82" s="734"/>
      <c r="DG82" s="732"/>
      <c r="DH82" s="733"/>
      <c r="DI82" s="733"/>
      <c r="DJ82" s="733"/>
      <c r="DK82" s="734"/>
      <c r="DL82" s="732"/>
      <c r="DM82" s="733"/>
      <c r="DN82" s="733"/>
      <c r="DO82" s="733"/>
      <c r="DP82" s="734"/>
      <c r="DQ82" s="732"/>
      <c r="DR82" s="733"/>
      <c r="DS82" s="733"/>
      <c r="DT82" s="733"/>
      <c r="DU82" s="734"/>
      <c r="DV82" s="729"/>
      <c r="DW82" s="730"/>
      <c r="DX82" s="730"/>
      <c r="DY82" s="730"/>
      <c r="DZ82" s="735"/>
      <c r="EA82" s="48"/>
    </row>
    <row r="83" spans="1:131" ht="26.3" customHeight="1" x14ac:dyDescent="0.2">
      <c r="A83" s="52">
        <v>16</v>
      </c>
      <c r="B83" s="671"/>
      <c r="C83" s="672"/>
      <c r="D83" s="672"/>
      <c r="E83" s="672"/>
      <c r="F83" s="672"/>
      <c r="G83" s="672"/>
      <c r="H83" s="672"/>
      <c r="I83" s="672"/>
      <c r="J83" s="672"/>
      <c r="K83" s="672"/>
      <c r="L83" s="672"/>
      <c r="M83" s="672"/>
      <c r="N83" s="672"/>
      <c r="O83" s="672"/>
      <c r="P83" s="673"/>
      <c r="Q83" s="674"/>
      <c r="R83" s="675"/>
      <c r="S83" s="675"/>
      <c r="T83" s="675"/>
      <c r="U83" s="675"/>
      <c r="V83" s="675"/>
      <c r="W83" s="675"/>
      <c r="X83" s="675"/>
      <c r="Y83" s="675"/>
      <c r="Z83" s="675"/>
      <c r="AA83" s="675"/>
      <c r="AB83" s="675"/>
      <c r="AC83" s="675"/>
      <c r="AD83" s="675"/>
      <c r="AE83" s="675"/>
      <c r="AF83" s="675"/>
      <c r="AG83" s="675"/>
      <c r="AH83" s="675"/>
      <c r="AI83" s="675"/>
      <c r="AJ83" s="675"/>
      <c r="AK83" s="675"/>
      <c r="AL83" s="675"/>
      <c r="AM83" s="675"/>
      <c r="AN83" s="675"/>
      <c r="AO83" s="675"/>
      <c r="AP83" s="675"/>
      <c r="AQ83" s="675"/>
      <c r="AR83" s="675"/>
      <c r="AS83" s="675"/>
      <c r="AT83" s="675"/>
      <c r="AU83" s="675"/>
      <c r="AV83" s="675"/>
      <c r="AW83" s="675"/>
      <c r="AX83" s="675"/>
      <c r="AY83" s="675"/>
      <c r="AZ83" s="681"/>
      <c r="BA83" s="681"/>
      <c r="BB83" s="681"/>
      <c r="BC83" s="681"/>
      <c r="BD83" s="682"/>
      <c r="BE83" s="55"/>
      <c r="BF83" s="55"/>
      <c r="BG83" s="55"/>
      <c r="BH83" s="55"/>
      <c r="BI83" s="55"/>
      <c r="BJ83" s="55"/>
      <c r="BK83" s="55"/>
      <c r="BL83" s="55"/>
      <c r="BM83" s="55"/>
      <c r="BN83" s="55"/>
      <c r="BO83" s="55"/>
      <c r="BP83" s="55"/>
      <c r="BQ83" s="52">
        <v>77</v>
      </c>
      <c r="BR83" s="73"/>
      <c r="BS83" s="729"/>
      <c r="BT83" s="730"/>
      <c r="BU83" s="730"/>
      <c r="BV83" s="730"/>
      <c r="BW83" s="730"/>
      <c r="BX83" s="730"/>
      <c r="BY83" s="730"/>
      <c r="BZ83" s="730"/>
      <c r="CA83" s="730"/>
      <c r="CB83" s="730"/>
      <c r="CC83" s="730"/>
      <c r="CD83" s="730"/>
      <c r="CE83" s="730"/>
      <c r="CF83" s="730"/>
      <c r="CG83" s="731"/>
      <c r="CH83" s="732"/>
      <c r="CI83" s="733"/>
      <c r="CJ83" s="733"/>
      <c r="CK83" s="733"/>
      <c r="CL83" s="734"/>
      <c r="CM83" s="732"/>
      <c r="CN83" s="733"/>
      <c r="CO83" s="733"/>
      <c r="CP83" s="733"/>
      <c r="CQ83" s="734"/>
      <c r="CR83" s="732"/>
      <c r="CS83" s="733"/>
      <c r="CT83" s="733"/>
      <c r="CU83" s="733"/>
      <c r="CV83" s="734"/>
      <c r="CW83" s="732"/>
      <c r="CX83" s="733"/>
      <c r="CY83" s="733"/>
      <c r="CZ83" s="733"/>
      <c r="DA83" s="734"/>
      <c r="DB83" s="732"/>
      <c r="DC83" s="733"/>
      <c r="DD83" s="733"/>
      <c r="DE83" s="733"/>
      <c r="DF83" s="734"/>
      <c r="DG83" s="732"/>
      <c r="DH83" s="733"/>
      <c r="DI83" s="733"/>
      <c r="DJ83" s="733"/>
      <c r="DK83" s="734"/>
      <c r="DL83" s="732"/>
      <c r="DM83" s="733"/>
      <c r="DN83" s="733"/>
      <c r="DO83" s="733"/>
      <c r="DP83" s="734"/>
      <c r="DQ83" s="732"/>
      <c r="DR83" s="733"/>
      <c r="DS83" s="733"/>
      <c r="DT83" s="733"/>
      <c r="DU83" s="734"/>
      <c r="DV83" s="729"/>
      <c r="DW83" s="730"/>
      <c r="DX83" s="730"/>
      <c r="DY83" s="730"/>
      <c r="DZ83" s="735"/>
      <c r="EA83" s="48"/>
    </row>
    <row r="84" spans="1:131" ht="26.3" customHeight="1" x14ac:dyDescent="0.2">
      <c r="A84" s="52">
        <v>17</v>
      </c>
      <c r="B84" s="671"/>
      <c r="C84" s="672"/>
      <c r="D84" s="672"/>
      <c r="E84" s="672"/>
      <c r="F84" s="672"/>
      <c r="G84" s="672"/>
      <c r="H84" s="672"/>
      <c r="I84" s="672"/>
      <c r="J84" s="672"/>
      <c r="K84" s="672"/>
      <c r="L84" s="672"/>
      <c r="M84" s="672"/>
      <c r="N84" s="672"/>
      <c r="O84" s="672"/>
      <c r="P84" s="673"/>
      <c r="Q84" s="674"/>
      <c r="R84" s="675"/>
      <c r="S84" s="675"/>
      <c r="T84" s="675"/>
      <c r="U84" s="675"/>
      <c r="V84" s="675"/>
      <c r="W84" s="675"/>
      <c r="X84" s="675"/>
      <c r="Y84" s="675"/>
      <c r="Z84" s="675"/>
      <c r="AA84" s="675"/>
      <c r="AB84" s="675"/>
      <c r="AC84" s="675"/>
      <c r="AD84" s="675"/>
      <c r="AE84" s="675"/>
      <c r="AF84" s="675"/>
      <c r="AG84" s="675"/>
      <c r="AH84" s="675"/>
      <c r="AI84" s="675"/>
      <c r="AJ84" s="675"/>
      <c r="AK84" s="675"/>
      <c r="AL84" s="675"/>
      <c r="AM84" s="675"/>
      <c r="AN84" s="675"/>
      <c r="AO84" s="675"/>
      <c r="AP84" s="675"/>
      <c r="AQ84" s="675"/>
      <c r="AR84" s="675"/>
      <c r="AS84" s="675"/>
      <c r="AT84" s="675"/>
      <c r="AU84" s="675"/>
      <c r="AV84" s="675"/>
      <c r="AW84" s="675"/>
      <c r="AX84" s="675"/>
      <c r="AY84" s="675"/>
      <c r="AZ84" s="681"/>
      <c r="BA84" s="681"/>
      <c r="BB84" s="681"/>
      <c r="BC84" s="681"/>
      <c r="BD84" s="682"/>
      <c r="BE84" s="55"/>
      <c r="BF84" s="55"/>
      <c r="BG84" s="55"/>
      <c r="BH84" s="55"/>
      <c r="BI84" s="55"/>
      <c r="BJ84" s="55"/>
      <c r="BK84" s="55"/>
      <c r="BL84" s="55"/>
      <c r="BM84" s="55"/>
      <c r="BN84" s="55"/>
      <c r="BO84" s="55"/>
      <c r="BP84" s="55"/>
      <c r="BQ84" s="52">
        <v>78</v>
      </c>
      <c r="BR84" s="73"/>
      <c r="BS84" s="729"/>
      <c r="BT84" s="730"/>
      <c r="BU84" s="730"/>
      <c r="BV84" s="730"/>
      <c r="BW84" s="730"/>
      <c r="BX84" s="730"/>
      <c r="BY84" s="730"/>
      <c r="BZ84" s="730"/>
      <c r="CA84" s="730"/>
      <c r="CB84" s="730"/>
      <c r="CC84" s="730"/>
      <c r="CD84" s="730"/>
      <c r="CE84" s="730"/>
      <c r="CF84" s="730"/>
      <c r="CG84" s="731"/>
      <c r="CH84" s="732"/>
      <c r="CI84" s="733"/>
      <c r="CJ84" s="733"/>
      <c r="CK84" s="733"/>
      <c r="CL84" s="734"/>
      <c r="CM84" s="732"/>
      <c r="CN84" s="733"/>
      <c r="CO84" s="733"/>
      <c r="CP84" s="733"/>
      <c r="CQ84" s="734"/>
      <c r="CR84" s="732"/>
      <c r="CS84" s="733"/>
      <c r="CT84" s="733"/>
      <c r="CU84" s="733"/>
      <c r="CV84" s="734"/>
      <c r="CW84" s="732"/>
      <c r="CX84" s="733"/>
      <c r="CY84" s="733"/>
      <c r="CZ84" s="733"/>
      <c r="DA84" s="734"/>
      <c r="DB84" s="732"/>
      <c r="DC84" s="733"/>
      <c r="DD84" s="733"/>
      <c r="DE84" s="733"/>
      <c r="DF84" s="734"/>
      <c r="DG84" s="732"/>
      <c r="DH84" s="733"/>
      <c r="DI84" s="733"/>
      <c r="DJ84" s="733"/>
      <c r="DK84" s="734"/>
      <c r="DL84" s="732"/>
      <c r="DM84" s="733"/>
      <c r="DN84" s="733"/>
      <c r="DO84" s="733"/>
      <c r="DP84" s="734"/>
      <c r="DQ84" s="732"/>
      <c r="DR84" s="733"/>
      <c r="DS84" s="733"/>
      <c r="DT84" s="733"/>
      <c r="DU84" s="734"/>
      <c r="DV84" s="729"/>
      <c r="DW84" s="730"/>
      <c r="DX84" s="730"/>
      <c r="DY84" s="730"/>
      <c r="DZ84" s="735"/>
      <c r="EA84" s="48"/>
    </row>
    <row r="85" spans="1:131" ht="26.3" customHeight="1" x14ac:dyDescent="0.2">
      <c r="A85" s="52">
        <v>18</v>
      </c>
      <c r="B85" s="671"/>
      <c r="C85" s="672"/>
      <c r="D85" s="672"/>
      <c r="E85" s="672"/>
      <c r="F85" s="672"/>
      <c r="G85" s="672"/>
      <c r="H85" s="672"/>
      <c r="I85" s="672"/>
      <c r="J85" s="672"/>
      <c r="K85" s="672"/>
      <c r="L85" s="672"/>
      <c r="M85" s="672"/>
      <c r="N85" s="672"/>
      <c r="O85" s="672"/>
      <c r="P85" s="673"/>
      <c r="Q85" s="674"/>
      <c r="R85" s="675"/>
      <c r="S85" s="675"/>
      <c r="T85" s="675"/>
      <c r="U85" s="675"/>
      <c r="V85" s="675"/>
      <c r="W85" s="675"/>
      <c r="X85" s="675"/>
      <c r="Y85" s="675"/>
      <c r="Z85" s="675"/>
      <c r="AA85" s="675"/>
      <c r="AB85" s="675"/>
      <c r="AC85" s="675"/>
      <c r="AD85" s="675"/>
      <c r="AE85" s="675"/>
      <c r="AF85" s="675"/>
      <c r="AG85" s="675"/>
      <c r="AH85" s="675"/>
      <c r="AI85" s="675"/>
      <c r="AJ85" s="675"/>
      <c r="AK85" s="675"/>
      <c r="AL85" s="675"/>
      <c r="AM85" s="675"/>
      <c r="AN85" s="675"/>
      <c r="AO85" s="675"/>
      <c r="AP85" s="675"/>
      <c r="AQ85" s="675"/>
      <c r="AR85" s="675"/>
      <c r="AS85" s="675"/>
      <c r="AT85" s="675"/>
      <c r="AU85" s="675"/>
      <c r="AV85" s="675"/>
      <c r="AW85" s="675"/>
      <c r="AX85" s="675"/>
      <c r="AY85" s="675"/>
      <c r="AZ85" s="681"/>
      <c r="BA85" s="681"/>
      <c r="BB85" s="681"/>
      <c r="BC85" s="681"/>
      <c r="BD85" s="682"/>
      <c r="BE85" s="55"/>
      <c r="BF85" s="55"/>
      <c r="BG85" s="55"/>
      <c r="BH85" s="55"/>
      <c r="BI85" s="55"/>
      <c r="BJ85" s="55"/>
      <c r="BK85" s="55"/>
      <c r="BL85" s="55"/>
      <c r="BM85" s="55"/>
      <c r="BN85" s="55"/>
      <c r="BO85" s="55"/>
      <c r="BP85" s="55"/>
      <c r="BQ85" s="52">
        <v>79</v>
      </c>
      <c r="BR85" s="73"/>
      <c r="BS85" s="729"/>
      <c r="BT85" s="730"/>
      <c r="BU85" s="730"/>
      <c r="BV85" s="730"/>
      <c r="BW85" s="730"/>
      <c r="BX85" s="730"/>
      <c r="BY85" s="730"/>
      <c r="BZ85" s="730"/>
      <c r="CA85" s="730"/>
      <c r="CB85" s="730"/>
      <c r="CC85" s="730"/>
      <c r="CD85" s="730"/>
      <c r="CE85" s="730"/>
      <c r="CF85" s="730"/>
      <c r="CG85" s="731"/>
      <c r="CH85" s="732"/>
      <c r="CI85" s="733"/>
      <c r="CJ85" s="733"/>
      <c r="CK85" s="733"/>
      <c r="CL85" s="734"/>
      <c r="CM85" s="732"/>
      <c r="CN85" s="733"/>
      <c r="CO85" s="733"/>
      <c r="CP85" s="733"/>
      <c r="CQ85" s="734"/>
      <c r="CR85" s="732"/>
      <c r="CS85" s="733"/>
      <c r="CT85" s="733"/>
      <c r="CU85" s="733"/>
      <c r="CV85" s="734"/>
      <c r="CW85" s="732"/>
      <c r="CX85" s="733"/>
      <c r="CY85" s="733"/>
      <c r="CZ85" s="733"/>
      <c r="DA85" s="734"/>
      <c r="DB85" s="732"/>
      <c r="DC85" s="733"/>
      <c r="DD85" s="733"/>
      <c r="DE85" s="733"/>
      <c r="DF85" s="734"/>
      <c r="DG85" s="732"/>
      <c r="DH85" s="733"/>
      <c r="DI85" s="733"/>
      <c r="DJ85" s="733"/>
      <c r="DK85" s="734"/>
      <c r="DL85" s="732"/>
      <c r="DM85" s="733"/>
      <c r="DN85" s="733"/>
      <c r="DO85" s="733"/>
      <c r="DP85" s="734"/>
      <c r="DQ85" s="732"/>
      <c r="DR85" s="733"/>
      <c r="DS85" s="733"/>
      <c r="DT85" s="733"/>
      <c r="DU85" s="734"/>
      <c r="DV85" s="729"/>
      <c r="DW85" s="730"/>
      <c r="DX85" s="730"/>
      <c r="DY85" s="730"/>
      <c r="DZ85" s="735"/>
      <c r="EA85" s="48"/>
    </row>
    <row r="86" spans="1:131" ht="26.3" customHeight="1" x14ac:dyDescent="0.2">
      <c r="A86" s="52">
        <v>19</v>
      </c>
      <c r="B86" s="671"/>
      <c r="C86" s="672"/>
      <c r="D86" s="672"/>
      <c r="E86" s="672"/>
      <c r="F86" s="672"/>
      <c r="G86" s="672"/>
      <c r="H86" s="672"/>
      <c r="I86" s="672"/>
      <c r="J86" s="672"/>
      <c r="K86" s="672"/>
      <c r="L86" s="672"/>
      <c r="M86" s="672"/>
      <c r="N86" s="672"/>
      <c r="O86" s="672"/>
      <c r="P86" s="673"/>
      <c r="Q86" s="674"/>
      <c r="R86" s="675"/>
      <c r="S86" s="675"/>
      <c r="T86" s="675"/>
      <c r="U86" s="675"/>
      <c r="V86" s="675"/>
      <c r="W86" s="675"/>
      <c r="X86" s="675"/>
      <c r="Y86" s="675"/>
      <c r="Z86" s="675"/>
      <c r="AA86" s="675"/>
      <c r="AB86" s="675"/>
      <c r="AC86" s="675"/>
      <c r="AD86" s="675"/>
      <c r="AE86" s="675"/>
      <c r="AF86" s="675"/>
      <c r="AG86" s="675"/>
      <c r="AH86" s="675"/>
      <c r="AI86" s="675"/>
      <c r="AJ86" s="675"/>
      <c r="AK86" s="675"/>
      <c r="AL86" s="675"/>
      <c r="AM86" s="675"/>
      <c r="AN86" s="675"/>
      <c r="AO86" s="675"/>
      <c r="AP86" s="675"/>
      <c r="AQ86" s="675"/>
      <c r="AR86" s="675"/>
      <c r="AS86" s="675"/>
      <c r="AT86" s="675"/>
      <c r="AU86" s="675"/>
      <c r="AV86" s="675"/>
      <c r="AW86" s="675"/>
      <c r="AX86" s="675"/>
      <c r="AY86" s="675"/>
      <c r="AZ86" s="681"/>
      <c r="BA86" s="681"/>
      <c r="BB86" s="681"/>
      <c r="BC86" s="681"/>
      <c r="BD86" s="682"/>
      <c r="BE86" s="55"/>
      <c r="BF86" s="55"/>
      <c r="BG86" s="55"/>
      <c r="BH86" s="55"/>
      <c r="BI86" s="55"/>
      <c r="BJ86" s="55"/>
      <c r="BK86" s="55"/>
      <c r="BL86" s="55"/>
      <c r="BM86" s="55"/>
      <c r="BN86" s="55"/>
      <c r="BO86" s="55"/>
      <c r="BP86" s="55"/>
      <c r="BQ86" s="52">
        <v>80</v>
      </c>
      <c r="BR86" s="73"/>
      <c r="BS86" s="729"/>
      <c r="BT86" s="730"/>
      <c r="BU86" s="730"/>
      <c r="BV86" s="730"/>
      <c r="BW86" s="730"/>
      <c r="BX86" s="730"/>
      <c r="BY86" s="730"/>
      <c r="BZ86" s="730"/>
      <c r="CA86" s="730"/>
      <c r="CB86" s="730"/>
      <c r="CC86" s="730"/>
      <c r="CD86" s="730"/>
      <c r="CE86" s="730"/>
      <c r="CF86" s="730"/>
      <c r="CG86" s="731"/>
      <c r="CH86" s="732"/>
      <c r="CI86" s="733"/>
      <c r="CJ86" s="733"/>
      <c r="CK86" s="733"/>
      <c r="CL86" s="734"/>
      <c r="CM86" s="732"/>
      <c r="CN86" s="733"/>
      <c r="CO86" s="733"/>
      <c r="CP86" s="733"/>
      <c r="CQ86" s="734"/>
      <c r="CR86" s="732"/>
      <c r="CS86" s="733"/>
      <c r="CT86" s="733"/>
      <c r="CU86" s="733"/>
      <c r="CV86" s="734"/>
      <c r="CW86" s="732"/>
      <c r="CX86" s="733"/>
      <c r="CY86" s="733"/>
      <c r="CZ86" s="733"/>
      <c r="DA86" s="734"/>
      <c r="DB86" s="732"/>
      <c r="DC86" s="733"/>
      <c r="DD86" s="733"/>
      <c r="DE86" s="733"/>
      <c r="DF86" s="734"/>
      <c r="DG86" s="732"/>
      <c r="DH86" s="733"/>
      <c r="DI86" s="733"/>
      <c r="DJ86" s="733"/>
      <c r="DK86" s="734"/>
      <c r="DL86" s="732"/>
      <c r="DM86" s="733"/>
      <c r="DN86" s="733"/>
      <c r="DO86" s="733"/>
      <c r="DP86" s="734"/>
      <c r="DQ86" s="732"/>
      <c r="DR86" s="733"/>
      <c r="DS86" s="733"/>
      <c r="DT86" s="733"/>
      <c r="DU86" s="734"/>
      <c r="DV86" s="729"/>
      <c r="DW86" s="730"/>
      <c r="DX86" s="730"/>
      <c r="DY86" s="730"/>
      <c r="DZ86" s="735"/>
      <c r="EA86" s="48"/>
    </row>
    <row r="87" spans="1:131" ht="26.3" customHeight="1" x14ac:dyDescent="0.2">
      <c r="A87" s="57">
        <v>20</v>
      </c>
      <c r="B87" s="736"/>
      <c r="C87" s="737"/>
      <c r="D87" s="737"/>
      <c r="E87" s="737"/>
      <c r="F87" s="737"/>
      <c r="G87" s="737"/>
      <c r="H87" s="737"/>
      <c r="I87" s="737"/>
      <c r="J87" s="737"/>
      <c r="K87" s="737"/>
      <c r="L87" s="737"/>
      <c r="M87" s="737"/>
      <c r="N87" s="737"/>
      <c r="O87" s="737"/>
      <c r="P87" s="738"/>
      <c r="Q87" s="739"/>
      <c r="R87" s="740"/>
      <c r="S87" s="740"/>
      <c r="T87" s="740"/>
      <c r="U87" s="740"/>
      <c r="V87" s="740"/>
      <c r="W87" s="740"/>
      <c r="X87" s="740"/>
      <c r="Y87" s="740"/>
      <c r="Z87" s="740"/>
      <c r="AA87" s="740"/>
      <c r="AB87" s="740"/>
      <c r="AC87" s="740"/>
      <c r="AD87" s="740"/>
      <c r="AE87" s="740"/>
      <c r="AF87" s="740"/>
      <c r="AG87" s="740"/>
      <c r="AH87" s="740"/>
      <c r="AI87" s="740"/>
      <c r="AJ87" s="740"/>
      <c r="AK87" s="740"/>
      <c r="AL87" s="740"/>
      <c r="AM87" s="740"/>
      <c r="AN87" s="740"/>
      <c r="AO87" s="740"/>
      <c r="AP87" s="740"/>
      <c r="AQ87" s="740"/>
      <c r="AR87" s="740"/>
      <c r="AS87" s="740"/>
      <c r="AT87" s="740"/>
      <c r="AU87" s="740"/>
      <c r="AV87" s="740"/>
      <c r="AW87" s="740"/>
      <c r="AX87" s="740"/>
      <c r="AY87" s="740"/>
      <c r="AZ87" s="741"/>
      <c r="BA87" s="741"/>
      <c r="BB87" s="741"/>
      <c r="BC87" s="741"/>
      <c r="BD87" s="742"/>
      <c r="BE87" s="55"/>
      <c r="BF87" s="55"/>
      <c r="BG87" s="55"/>
      <c r="BH87" s="55"/>
      <c r="BI87" s="55"/>
      <c r="BJ87" s="55"/>
      <c r="BK87" s="55"/>
      <c r="BL87" s="55"/>
      <c r="BM87" s="55"/>
      <c r="BN87" s="55"/>
      <c r="BO87" s="55"/>
      <c r="BP87" s="55"/>
      <c r="BQ87" s="52">
        <v>81</v>
      </c>
      <c r="BR87" s="73"/>
      <c r="BS87" s="729"/>
      <c r="BT87" s="730"/>
      <c r="BU87" s="730"/>
      <c r="BV87" s="730"/>
      <c r="BW87" s="730"/>
      <c r="BX87" s="730"/>
      <c r="BY87" s="730"/>
      <c r="BZ87" s="730"/>
      <c r="CA87" s="730"/>
      <c r="CB87" s="730"/>
      <c r="CC87" s="730"/>
      <c r="CD87" s="730"/>
      <c r="CE87" s="730"/>
      <c r="CF87" s="730"/>
      <c r="CG87" s="731"/>
      <c r="CH87" s="732"/>
      <c r="CI87" s="733"/>
      <c r="CJ87" s="733"/>
      <c r="CK87" s="733"/>
      <c r="CL87" s="734"/>
      <c r="CM87" s="732"/>
      <c r="CN87" s="733"/>
      <c r="CO87" s="733"/>
      <c r="CP87" s="733"/>
      <c r="CQ87" s="734"/>
      <c r="CR87" s="732"/>
      <c r="CS87" s="733"/>
      <c r="CT87" s="733"/>
      <c r="CU87" s="733"/>
      <c r="CV87" s="734"/>
      <c r="CW87" s="732"/>
      <c r="CX87" s="733"/>
      <c r="CY87" s="733"/>
      <c r="CZ87" s="733"/>
      <c r="DA87" s="734"/>
      <c r="DB87" s="732"/>
      <c r="DC87" s="733"/>
      <c r="DD87" s="733"/>
      <c r="DE87" s="733"/>
      <c r="DF87" s="734"/>
      <c r="DG87" s="732"/>
      <c r="DH87" s="733"/>
      <c r="DI87" s="733"/>
      <c r="DJ87" s="733"/>
      <c r="DK87" s="734"/>
      <c r="DL87" s="732"/>
      <c r="DM87" s="733"/>
      <c r="DN87" s="733"/>
      <c r="DO87" s="733"/>
      <c r="DP87" s="734"/>
      <c r="DQ87" s="732"/>
      <c r="DR87" s="733"/>
      <c r="DS87" s="733"/>
      <c r="DT87" s="733"/>
      <c r="DU87" s="734"/>
      <c r="DV87" s="729"/>
      <c r="DW87" s="730"/>
      <c r="DX87" s="730"/>
      <c r="DY87" s="730"/>
      <c r="DZ87" s="735"/>
      <c r="EA87" s="48"/>
    </row>
    <row r="88" spans="1:131" ht="26.3" customHeight="1" x14ac:dyDescent="0.2">
      <c r="A88" s="53" t="s">
        <v>251</v>
      </c>
      <c r="B88" s="694" t="s">
        <v>180</v>
      </c>
      <c r="C88" s="695"/>
      <c r="D88" s="695"/>
      <c r="E88" s="695"/>
      <c r="F88" s="695"/>
      <c r="G88" s="695"/>
      <c r="H88" s="695"/>
      <c r="I88" s="695"/>
      <c r="J88" s="695"/>
      <c r="K88" s="695"/>
      <c r="L88" s="695"/>
      <c r="M88" s="695"/>
      <c r="N88" s="695"/>
      <c r="O88" s="695"/>
      <c r="P88" s="696"/>
      <c r="Q88" s="726"/>
      <c r="R88" s="703"/>
      <c r="S88" s="703"/>
      <c r="T88" s="703"/>
      <c r="U88" s="703"/>
      <c r="V88" s="703"/>
      <c r="W88" s="703"/>
      <c r="X88" s="703"/>
      <c r="Y88" s="703"/>
      <c r="Z88" s="703"/>
      <c r="AA88" s="703"/>
      <c r="AB88" s="703"/>
      <c r="AC88" s="703"/>
      <c r="AD88" s="703"/>
      <c r="AE88" s="703"/>
      <c r="AF88" s="698">
        <v>3288</v>
      </c>
      <c r="AG88" s="698"/>
      <c r="AH88" s="698"/>
      <c r="AI88" s="698"/>
      <c r="AJ88" s="698"/>
      <c r="AK88" s="703"/>
      <c r="AL88" s="703"/>
      <c r="AM88" s="703"/>
      <c r="AN88" s="703"/>
      <c r="AO88" s="703"/>
      <c r="AP88" s="698">
        <v>5176</v>
      </c>
      <c r="AQ88" s="698"/>
      <c r="AR88" s="698"/>
      <c r="AS88" s="698"/>
      <c r="AT88" s="698"/>
      <c r="AU88" s="698">
        <v>1590</v>
      </c>
      <c r="AV88" s="698"/>
      <c r="AW88" s="698"/>
      <c r="AX88" s="698"/>
      <c r="AY88" s="698"/>
      <c r="AZ88" s="704"/>
      <c r="BA88" s="704"/>
      <c r="BB88" s="704"/>
      <c r="BC88" s="704"/>
      <c r="BD88" s="705"/>
      <c r="BE88" s="55"/>
      <c r="BF88" s="55"/>
      <c r="BG88" s="55"/>
      <c r="BH88" s="55"/>
      <c r="BI88" s="55"/>
      <c r="BJ88" s="55"/>
      <c r="BK88" s="55"/>
      <c r="BL88" s="55"/>
      <c r="BM88" s="55"/>
      <c r="BN88" s="55"/>
      <c r="BO88" s="55"/>
      <c r="BP88" s="55"/>
      <c r="BQ88" s="52">
        <v>82</v>
      </c>
      <c r="BR88" s="73"/>
      <c r="BS88" s="729"/>
      <c r="BT88" s="730"/>
      <c r="BU88" s="730"/>
      <c r="BV88" s="730"/>
      <c r="BW88" s="730"/>
      <c r="BX88" s="730"/>
      <c r="BY88" s="730"/>
      <c r="BZ88" s="730"/>
      <c r="CA88" s="730"/>
      <c r="CB88" s="730"/>
      <c r="CC88" s="730"/>
      <c r="CD88" s="730"/>
      <c r="CE88" s="730"/>
      <c r="CF88" s="730"/>
      <c r="CG88" s="731"/>
      <c r="CH88" s="732"/>
      <c r="CI88" s="733"/>
      <c r="CJ88" s="733"/>
      <c r="CK88" s="733"/>
      <c r="CL88" s="734"/>
      <c r="CM88" s="732"/>
      <c r="CN88" s="733"/>
      <c r="CO88" s="733"/>
      <c r="CP88" s="733"/>
      <c r="CQ88" s="734"/>
      <c r="CR88" s="732"/>
      <c r="CS88" s="733"/>
      <c r="CT88" s="733"/>
      <c r="CU88" s="733"/>
      <c r="CV88" s="734"/>
      <c r="CW88" s="732"/>
      <c r="CX88" s="733"/>
      <c r="CY88" s="733"/>
      <c r="CZ88" s="733"/>
      <c r="DA88" s="734"/>
      <c r="DB88" s="732"/>
      <c r="DC88" s="733"/>
      <c r="DD88" s="733"/>
      <c r="DE88" s="733"/>
      <c r="DF88" s="734"/>
      <c r="DG88" s="732"/>
      <c r="DH88" s="733"/>
      <c r="DI88" s="733"/>
      <c r="DJ88" s="733"/>
      <c r="DK88" s="734"/>
      <c r="DL88" s="732"/>
      <c r="DM88" s="733"/>
      <c r="DN88" s="733"/>
      <c r="DO88" s="733"/>
      <c r="DP88" s="734"/>
      <c r="DQ88" s="732"/>
      <c r="DR88" s="733"/>
      <c r="DS88" s="733"/>
      <c r="DT88" s="733"/>
      <c r="DU88" s="734"/>
      <c r="DV88" s="729"/>
      <c r="DW88" s="730"/>
      <c r="DX88" s="730"/>
      <c r="DY88" s="730"/>
      <c r="DZ88" s="735"/>
      <c r="EA88" s="48"/>
    </row>
    <row r="89" spans="1:131" ht="26.3"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29"/>
      <c r="BT89" s="730"/>
      <c r="BU89" s="730"/>
      <c r="BV89" s="730"/>
      <c r="BW89" s="730"/>
      <c r="BX89" s="730"/>
      <c r="BY89" s="730"/>
      <c r="BZ89" s="730"/>
      <c r="CA89" s="730"/>
      <c r="CB89" s="730"/>
      <c r="CC89" s="730"/>
      <c r="CD89" s="730"/>
      <c r="CE89" s="730"/>
      <c r="CF89" s="730"/>
      <c r="CG89" s="731"/>
      <c r="CH89" s="732"/>
      <c r="CI89" s="733"/>
      <c r="CJ89" s="733"/>
      <c r="CK89" s="733"/>
      <c r="CL89" s="734"/>
      <c r="CM89" s="732"/>
      <c r="CN89" s="733"/>
      <c r="CO89" s="733"/>
      <c r="CP89" s="733"/>
      <c r="CQ89" s="734"/>
      <c r="CR89" s="732"/>
      <c r="CS89" s="733"/>
      <c r="CT89" s="733"/>
      <c r="CU89" s="733"/>
      <c r="CV89" s="734"/>
      <c r="CW89" s="732"/>
      <c r="CX89" s="733"/>
      <c r="CY89" s="733"/>
      <c r="CZ89" s="733"/>
      <c r="DA89" s="734"/>
      <c r="DB89" s="732"/>
      <c r="DC89" s="733"/>
      <c r="DD89" s="733"/>
      <c r="DE89" s="733"/>
      <c r="DF89" s="734"/>
      <c r="DG89" s="732"/>
      <c r="DH89" s="733"/>
      <c r="DI89" s="733"/>
      <c r="DJ89" s="733"/>
      <c r="DK89" s="734"/>
      <c r="DL89" s="732"/>
      <c r="DM89" s="733"/>
      <c r="DN89" s="733"/>
      <c r="DO89" s="733"/>
      <c r="DP89" s="734"/>
      <c r="DQ89" s="732"/>
      <c r="DR89" s="733"/>
      <c r="DS89" s="733"/>
      <c r="DT89" s="733"/>
      <c r="DU89" s="734"/>
      <c r="DV89" s="729"/>
      <c r="DW89" s="730"/>
      <c r="DX89" s="730"/>
      <c r="DY89" s="730"/>
      <c r="DZ89" s="735"/>
      <c r="EA89" s="48"/>
    </row>
    <row r="90" spans="1:131" ht="26.3"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29"/>
      <c r="BT90" s="730"/>
      <c r="BU90" s="730"/>
      <c r="BV90" s="730"/>
      <c r="BW90" s="730"/>
      <c r="BX90" s="730"/>
      <c r="BY90" s="730"/>
      <c r="BZ90" s="730"/>
      <c r="CA90" s="730"/>
      <c r="CB90" s="730"/>
      <c r="CC90" s="730"/>
      <c r="CD90" s="730"/>
      <c r="CE90" s="730"/>
      <c r="CF90" s="730"/>
      <c r="CG90" s="731"/>
      <c r="CH90" s="732"/>
      <c r="CI90" s="733"/>
      <c r="CJ90" s="733"/>
      <c r="CK90" s="733"/>
      <c r="CL90" s="734"/>
      <c r="CM90" s="732"/>
      <c r="CN90" s="733"/>
      <c r="CO90" s="733"/>
      <c r="CP90" s="733"/>
      <c r="CQ90" s="734"/>
      <c r="CR90" s="732"/>
      <c r="CS90" s="733"/>
      <c r="CT90" s="733"/>
      <c r="CU90" s="733"/>
      <c r="CV90" s="734"/>
      <c r="CW90" s="732"/>
      <c r="CX90" s="733"/>
      <c r="CY90" s="733"/>
      <c r="CZ90" s="733"/>
      <c r="DA90" s="734"/>
      <c r="DB90" s="732"/>
      <c r="DC90" s="733"/>
      <c r="DD90" s="733"/>
      <c r="DE90" s="733"/>
      <c r="DF90" s="734"/>
      <c r="DG90" s="732"/>
      <c r="DH90" s="733"/>
      <c r="DI90" s="733"/>
      <c r="DJ90" s="733"/>
      <c r="DK90" s="734"/>
      <c r="DL90" s="732"/>
      <c r="DM90" s="733"/>
      <c r="DN90" s="733"/>
      <c r="DO90" s="733"/>
      <c r="DP90" s="734"/>
      <c r="DQ90" s="732"/>
      <c r="DR90" s="733"/>
      <c r="DS90" s="733"/>
      <c r="DT90" s="733"/>
      <c r="DU90" s="734"/>
      <c r="DV90" s="729"/>
      <c r="DW90" s="730"/>
      <c r="DX90" s="730"/>
      <c r="DY90" s="730"/>
      <c r="DZ90" s="735"/>
      <c r="EA90" s="48"/>
    </row>
    <row r="91" spans="1:131" ht="26.3"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29"/>
      <c r="BT91" s="730"/>
      <c r="BU91" s="730"/>
      <c r="BV91" s="730"/>
      <c r="BW91" s="730"/>
      <c r="BX91" s="730"/>
      <c r="BY91" s="730"/>
      <c r="BZ91" s="730"/>
      <c r="CA91" s="730"/>
      <c r="CB91" s="730"/>
      <c r="CC91" s="730"/>
      <c r="CD91" s="730"/>
      <c r="CE91" s="730"/>
      <c r="CF91" s="730"/>
      <c r="CG91" s="731"/>
      <c r="CH91" s="732"/>
      <c r="CI91" s="733"/>
      <c r="CJ91" s="733"/>
      <c r="CK91" s="733"/>
      <c r="CL91" s="734"/>
      <c r="CM91" s="732"/>
      <c r="CN91" s="733"/>
      <c r="CO91" s="733"/>
      <c r="CP91" s="733"/>
      <c r="CQ91" s="734"/>
      <c r="CR91" s="732"/>
      <c r="CS91" s="733"/>
      <c r="CT91" s="733"/>
      <c r="CU91" s="733"/>
      <c r="CV91" s="734"/>
      <c r="CW91" s="732"/>
      <c r="CX91" s="733"/>
      <c r="CY91" s="733"/>
      <c r="CZ91" s="733"/>
      <c r="DA91" s="734"/>
      <c r="DB91" s="732"/>
      <c r="DC91" s="733"/>
      <c r="DD91" s="733"/>
      <c r="DE91" s="733"/>
      <c r="DF91" s="734"/>
      <c r="DG91" s="732"/>
      <c r="DH91" s="733"/>
      <c r="DI91" s="733"/>
      <c r="DJ91" s="733"/>
      <c r="DK91" s="734"/>
      <c r="DL91" s="732"/>
      <c r="DM91" s="733"/>
      <c r="DN91" s="733"/>
      <c r="DO91" s="733"/>
      <c r="DP91" s="734"/>
      <c r="DQ91" s="732"/>
      <c r="DR91" s="733"/>
      <c r="DS91" s="733"/>
      <c r="DT91" s="733"/>
      <c r="DU91" s="734"/>
      <c r="DV91" s="729"/>
      <c r="DW91" s="730"/>
      <c r="DX91" s="730"/>
      <c r="DY91" s="730"/>
      <c r="DZ91" s="735"/>
      <c r="EA91" s="48"/>
    </row>
    <row r="92" spans="1:131" ht="26.3"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29"/>
      <c r="BT92" s="730"/>
      <c r="BU92" s="730"/>
      <c r="BV92" s="730"/>
      <c r="BW92" s="730"/>
      <c r="BX92" s="730"/>
      <c r="BY92" s="730"/>
      <c r="BZ92" s="730"/>
      <c r="CA92" s="730"/>
      <c r="CB92" s="730"/>
      <c r="CC92" s="730"/>
      <c r="CD92" s="730"/>
      <c r="CE92" s="730"/>
      <c r="CF92" s="730"/>
      <c r="CG92" s="731"/>
      <c r="CH92" s="732"/>
      <c r="CI92" s="733"/>
      <c r="CJ92" s="733"/>
      <c r="CK92" s="733"/>
      <c r="CL92" s="734"/>
      <c r="CM92" s="732"/>
      <c r="CN92" s="733"/>
      <c r="CO92" s="733"/>
      <c r="CP92" s="733"/>
      <c r="CQ92" s="734"/>
      <c r="CR92" s="732"/>
      <c r="CS92" s="733"/>
      <c r="CT92" s="733"/>
      <c r="CU92" s="733"/>
      <c r="CV92" s="734"/>
      <c r="CW92" s="732"/>
      <c r="CX92" s="733"/>
      <c r="CY92" s="733"/>
      <c r="CZ92" s="733"/>
      <c r="DA92" s="734"/>
      <c r="DB92" s="732"/>
      <c r="DC92" s="733"/>
      <c r="DD92" s="733"/>
      <c r="DE92" s="733"/>
      <c r="DF92" s="734"/>
      <c r="DG92" s="732"/>
      <c r="DH92" s="733"/>
      <c r="DI92" s="733"/>
      <c r="DJ92" s="733"/>
      <c r="DK92" s="734"/>
      <c r="DL92" s="732"/>
      <c r="DM92" s="733"/>
      <c r="DN92" s="733"/>
      <c r="DO92" s="733"/>
      <c r="DP92" s="734"/>
      <c r="DQ92" s="732"/>
      <c r="DR92" s="733"/>
      <c r="DS92" s="733"/>
      <c r="DT92" s="733"/>
      <c r="DU92" s="734"/>
      <c r="DV92" s="729"/>
      <c r="DW92" s="730"/>
      <c r="DX92" s="730"/>
      <c r="DY92" s="730"/>
      <c r="DZ92" s="735"/>
      <c r="EA92" s="48"/>
    </row>
    <row r="93" spans="1:131" ht="26.3"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29"/>
      <c r="BT93" s="730"/>
      <c r="BU93" s="730"/>
      <c r="BV93" s="730"/>
      <c r="BW93" s="730"/>
      <c r="BX93" s="730"/>
      <c r="BY93" s="730"/>
      <c r="BZ93" s="730"/>
      <c r="CA93" s="730"/>
      <c r="CB93" s="730"/>
      <c r="CC93" s="730"/>
      <c r="CD93" s="730"/>
      <c r="CE93" s="730"/>
      <c r="CF93" s="730"/>
      <c r="CG93" s="731"/>
      <c r="CH93" s="732"/>
      <c r="CI93" s="733"/>
      <c r="CJ93" s="733"/>
      <c r="CK93" s="733"/>
      <c r="CL93" s="734"/>
      <c r="CM93" s="732"/>
      <c r="CN93" s="733"/>
      <c r="CO93" s="733"/>
      <c r="CP93" s="733"/>
      <c r="CQ93" s="734"/>
      <c r="CR93" s="732"/>
      <c r="CS93" s="733"/>
      <c r="CT93" s="733"/>
      <c r="CU93" s="733"/>
      <c r="CV93" s="734"/>
      <c r="CW93" s="732"/>
      <c r="CX93" s="733"/>
      <c r="CY93" s="733"/>
      <c r="CZ93" s="733"/>
      <c r="DA93" s="734"/>
      <c r="DB93" s="732"/>
      <c r="DC93" s="733"/>
      <c r="DD93" s="733"/>
      <c r="DE93" s="733"/>
      <c r="DF93" s="734"/>
      <c r="DG93" s="732"/>
      <c r="DH93" s="733"/>
      <c r="DI93" s="733"/>
      <c r="DJ93" s="733"/>
      <c r="DK93" s="734"/>
      <c r="DL93" s="732"/>
      <c r="DM93" s="733"/>
      <c r="DN93" s="733"/>
      <c r="DO93" s="733"/>
      <c r="DP93" s="734"/>
      <c r="DQ93" s="732"/>
      <c r="DR93" s="733"/>
      <c r="DS93" s="733"/>
      <c r="DT93" s="733"/>
      <c r="DU93" s="734"/>
      <c r="DV93" s="729"/>
      <c r="DW93" s="730"/>
      <c r="DX93" s="730"/>
      <c r="DY93" s="730"/>
      <c r="DZ93" s="735"/>
      <c r="EA93" s="48"/>
    </row>
    <row r="94" spans="1:131" ht="26.3"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29"/>
      <c r="BT94" s="730"/>
      <c r="BU94" s="730"/>
      <c r="BV94" s="730"/>
      <c r="BW94" s="730"/>
      <c r="BX94" s="730"/>
      <c r="BY94" s="730"/>
      <c r="BZ94" s="730"/>
      <c r="CA94" s="730"/>
      <c r="CB94" s="730"/>
      <c r="CC94" s="730"/>
      <c r="CD94" s="730"/>
      <c r="CE94" s="730"/>
      <c r="CF94" s="730"/>
      <c r="CG94" s="731"/>
      <c r="CH94" s="732"/>
      <c r="CI94" s="733"/>
      <c r="CJ94" s="733"/>
      <c r="CK94" s="733"/>
      <c r="CL94" s="734"/>
      <c r="CM94" s="732"/>
      <c r="CN94" s="733"/>
      <c r="CO94" s="733"/>
      <c r="CP94" s="733"/>
      <c r="CQ94" s="734"/>
      <c r="CR94" s="732"/>
      <c r="CS94" s="733"/>
      <c r="CT94" s="733"/>
      <c r="CU94" s="733"/>
      <c r="CV94" s="734"/>
      <c r="CW94" s="732"/>
      <c r="CX94" s="733"/>
      <c r="CY94" s="733"/>
      <c r="CZ94" s="733"/>
      <c r="DA94" s="734"/>
      <c r="DB94" s="732"/>
      <c r="DC94" s="733"/>
      <c r="DD94" s="733"/>
      <c r="DE94" s="733"/>
      <c r="DF94" s="734"/>
      <c r="DG94" s="732"/>
      <c r="DH94" s="733"/>
      <c r="DI94" s="733"/>
      <c r="DJ94" s="733"/>
      <c r="DK94" s="734"/>
      <c r="DL94" s="732"/>
      <c r="DM94" s="733"/>
      <c r="DN94" s="733"/>
      <c r="DO94" s="733"/>
      <c r="DP94" s="734"/>
      <c r="DQ94" s="732"/>
      <c r="DR94" s="733"/>
      <c r="DS94" s="733"/>
      <c r="DT94" s="733"/>
      <c r="DU94" s="734"/>
      <c r="DV94" s="729"/>
      <c r="DW94" s="730"/>
      <c r="DX94" s="730"/>
      <c r="DY94" s="730"/>
      <c r="DZ94" s="735"/>
      <c r="EA94" s="48"/>
    </row>
    <row r="95" spans="1:131" ht="26.3"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29"/>
      <c r="BT95" s="730"/>
      <c r="BU95" s="730"/>
      <c r="BV95" s="730"/>
      <c r="BW95" s="730"/>
      <c r="BX95" s="730"/>
      <c r="BY95" s="730"/>
      <c r="BZ95" s="730"/>
      <c r="CA95" s="730"/>
      <c r="CB95" s="730"/>
      <c r="CC95" s="730"/>
      <c r="CD95" s="730"/>
      <c r="CE95" s="730"/>
      <c r="CF95" s="730"/>
      <c r="CG95" s="731"/>
      <c r="CH95" s="732"/>
      <c r="CI95" s="733"/>
      <c r="CJ95" s="733"/>
      <c r="CK95" s="733"/>
      <c r="CL95" s="734"/>
      <c r="CM95" s="732"/>
      <c r="CN95" s="733"/>
      <c r="CO95" s="733"/>
      <c r="CP95" s="733"/>
      <c r="CQ95" s="734"/>
      <c r="CR95" s="732"/>
      <c r="CS95" s="733"/>
      <c r="CT95" s="733"/>
      <c r="CU95" s="733"/>
      <c r="CV95" s="734"/>
      <c r="CW95" s="732"/>
      <c r="CX95" s="733"/>
      <c r="CY95" s="733"/>
      <c r="CZ95" s="733"/>
      <c r="DA95" s="734"/>
      <c r="DB95" s="732"/>
      <c r="DC95" s="733"/>
      <c r="DD95" s="733"/>
      <c r="DE95" s="733"/>
      <c r="DF95" s="734"/>
      <c r="DG95" s="732"/>
      <c r="DH95" s="733"/>
      <c r="DI95" s="733"/>
      <c r="DJ95" s="733"/>
      <c r="DK95" s="734"/>
      <c r="DL95" s="732"/>
      <c r="DM95" s="733"/>
      <c r="DN95" s="733"/>
      <c r="DO95" s="733"/>
      <c r="DP95" s="734"/>
      <c r="DQ95" s="732"/>
      <c r="DR95" s="733"/>
      <c r="DS95" s="733"/>
      <c r="DT95" s="733"/>
      <c r="DU95" s="734"/>
      <c r="DV95" s="729"/>
      <c r="DW95" s="730"/>
      <c r="DX95" s="730"/>
      <c r="DY95" s="730"/>
      <c r="DZ95" s="735"/>
      <c r="EA95" s="48"/>
    </row>
    <row r="96" spans="1:131" ht="26.3"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29"/>
      <c r="BT96" s="730"/>
      <c r="BU96" s="730"/>
      <c r="BV96" s="730"/>
      <c r="BW96" s="730"/>
      <c r="BX96" s="730"/>
      <c r="BY96" s="730"/>
      <c r="BZ96" s="730"/>
      <c r="CA96" s="730"/>
      <c r="CB96" s="730"/>
      <c r="CC96" s="730"/>
      <c r="CD96" s="730"/>
      <c r="CE96" s="730"/>
      <c r="CF96" s="730"/>
      <c r="CG96" s="731"/>
      <c r="CH96" s="732"/>
      <c r="CI96" s="733"/>
      <c r="CJ96" s="733"/>
      <c r="CK96" s="733"/>
      <c r="CL96" s="734"/>
      <c r="CM96" s="732"/>
      <c r="CN96" s="733"/>
      <c r="CO96" s="733"/>
      <c r="CP96" s="733"/>
      <c r="CQ96" s="734"/>
      <c r="CR96" s="732"/>
      <c r="CS96" s="733"/>
      <c r="CT96" s="733"/>
      <c r="CU96" s="733"/>
      <c r="CV96" s="734"/>
      <c r="CW96" s="732"/>
      <c r="CX96" s="733"/>
      <c r="CY96" s="733"/>
      <c r="CZ96" s="733"/>
      <c r="DA96" s="734"/>
      <c r="DB96" s="732"/>
      <c r="DC96" s="733"/>
      <c r="DD96" s="733"/>
      <c r="DE96" s="733"/>
      <c r="DF96" s="734"/>
      <c r="DG96" s="732"/>
      <c r="DH96" s="733"/>
      <c r="DI96" s="733"/>
      <c r="DJ96" s="733"/>
      <c r="DK96" s="734"/>
      <c r="DL96" s="732"/>
      <c r="DM96" s="733"/>
      <c r="DN96" s="733"/>
      <c r="DO96" s="733"/>
      <c r="DP96" s="734"/>
      <c r="DQ96" s="732"/>
      <c r="DR96" s="733"/>
      <c r="DS96" s="733"/>
      <c r="DT96" s="733"/>
      <c r="DU96" s="734"/>
      <c r="DV96" s="729"/>
      <c r="DW96" s="730"/>
      <c r="DX96" s="730"/>
      <c r="DY96" s="730"/>
      <c r="DZ96" s="735"/>
      <c r="EA96" s="48"/>
    </row>
    <row r="97" spans="1:131" ht="26.3"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29"/>
      <c r="BT97" s="730"/>
      <c r="BU97" s="730"/>
      <c r="BV97" s="730"/>
      <c r="BW97" s="730"/>
      <c r="BX97" s="730"/>
      <c r="BY97" s="730"/>
      <c r="BZ97" s="730"/>
      <c r="CA97" s="730"/>
      <c r="CB97" s="730"/>
      <c r="CC97" s="730"/>
      <c r="CD97" s="730"/>
      <c r="CE97" s="730"/>
      <c r="CF97" s="730"/>
      <c r="CG97" s="731"/>
      <c r="CH97" s="732"/>
      <c r="CI97" s="733"/>
      <c r="CJ97" s="733"/>
      <c r="CK97" s="733"/>
      <c r="CL97" s="734"/>
      <c r="CM97" s="732"/>
      <c r="CN97" s="733"/>
      <c r="CO97" s="733"/>
      <c r="CP97" s="733"/>
      <c r="CQ97" s="734"/>
      <c r="CR97" s="732"/>
      <c r="CS97" s="733"/>
      <c r="CT97" s="733"/>
      <c r="CU97" s="733"/>
      <c r="CV97" s="734"/>
      <c r="CW97" s="732"/>
      <c r="CX97" s="733"/>
      <c r="CY97" s="733"/>
      <c r="CZ97" s="733"/>
      <c r="DA97" s="734"/>
      <c r="DB97" s="732"/>
      <c r="DC97" s="733"/>
      <c r="DD97" s="733"/>
      <c r="DE97" s="733"/>
      <c r="DF97" s="734"/>
      <c r="DG97" s="732"/>
      <c r="DH97" s="733"/>
      <c r="DI97" s="733"/>
      <c r="DJ97" s="733"/>
      <c r="DK97" s="734"/>
      <c r="DL97" s="732"/>
      <c r="DM97" s="733"/>
      <c r="DN97" s="733"/>
      <c r="DO97" s="733"/>
      <c r="DP97" s="734"/>
      <c r="DQ97" s="732"/>
      <c r="DR97" s="733"/>
      <c r="DS97" s="733"/>
      <c r="DT97" s="733"/>
      <c r="DU97" s="734"/>
      <c r="DV97" s="729"/>
      <c r="DW97" s="730"/>
      <c r="DX97" s="730"/>
      <c r="DY97" s="730"/>
      <c r="DZ97" s="735"/>
      <c r="EA97" s="48"/>
    </row>
    <row r="98" spans="1:131" ht="26.3"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29"/>
      <c r="BT98" s="730"/>
      <c r="BU98" s="730"/>
      <c r="BV98" s="730"/>
      <c r="BW98" s="730"/>
      <c r="BX98" s="730"/>
      <c r="BY98" s="730"/>
      <c r="BZ98" s="730"/>
      <c r="CA98" s="730"/>
      <c r="CB98" s="730"/>
      <c r="CC98" s="730"/>
      <c r="CD98" s="730"/>
      <c r="CE98" s="730"/>
      <c r="CF98" s="730"/>
      <c r="CG98" s="731"/>
      <c r="CH98" s="732"/>
      <c r="CI98" s="733"/>
      <c r="CJ98" s="733"/>
      <c r="CK98" s="733"/>
      <c r="CL98" s="734"/>
      <c r="CM98" s="732"/>
      <c r="CN98" s="733"/>
      <c r="CO98" s="733"/>
      <c r="CP98" s="733"/>
      <c r="CQ98" s="734"/>
      <c r="CR98" s="732"/>
      <c r="CS98" s="733"/>
      <c r="CT98" s="733"/>
      <c r="CU98" s="733"/>
      <c r="CV98" s="734"/>
      <c r="CW98" s="732"/>
      <c r="CX98" s="733"/>
      <c r="CY98" s="733"/>
      <c r="CZ98" s="733"/>
      <c r="DA98" s="734"/>
      <c r="DB98" s="732"/>
      <c r="DC98" s="733"/>
      <c r="DD98" s="733"/>
      <c r="DE98" s="733"/>
      <c r="DF98" s="734"/>
      <c r="DG98" s="732"/>
      <c r="DH98" s="733"/>
      <c r="DI98" s="733"/>
      <c r="DJ98" s="733"/>
      <c r="DK98" s="734"/>
      <c r="DL98" s="732"/>
      <c r="DM98" s="733"/>
      <c r="DN98" s="733"/>
      <c r="DO98" s="733"/>
      <c r="DP98" s="734"/>
      <c r="DQ98" s="732"/>
      <c r="DR98" s="733"/>
      <c r="DS98" s="733"/>
      <c r="DT98" s="733"/>
      <c r="DU98" s="734"/>
      <c r="DV98" s="729"/>
      <c r="DW98" s="730"/>
      <c r="DX98" s="730"/>
      <c r="DY98" s="730"/>
      <c r="DZ98" s="735"/>
      <c r="EA98" s="48"/>
    </row>
    <row r="99" spans="1:131" ht="26.3"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29"/>
      <c r="BT99" s="730"/>
      <c r="BU99" s="730"/>
      <c r="BV99" s="730"/>
      <c r="BW99" s="730"/>
      <c r="BX99" s="730"/>
      <c r="BY99" s="730"/>
      <c r="BZ99" s="730"/>
      <c r="CA99" s="730"/>
      <c r="CB99" s="730"/>
      <c r="CC99" s="730"/>
      <c r="CD99" s="730"/>
      <c r="CE99" s="730"/>
      <c r="CF99" s="730"/>
      <c r="CG99" s="731"/>
      <c r="CH99" s="732"/>
      <c r="CI99" s="733"/>
      <c r="CJ99" s="733"/>
      <c r="CK99" s="733"/>
      <c r="CL99" s="734"/>
      <c r="CM99" s="732"/>
      <c r="CN99" s="733"/>
      <c r="CO99" s="733"/>
      <c r="CP99" s="733"/>
      <c r="CQ99" s="734"/>
      <c r="CR99" s="732"/>
      <c r="CS99" s="733"/>
      <c r="CT99" s="733"/>
      <c r="CU99" s="733"/>
      <c r="CV99" s="734"/>
      <c r="CW99" s="732"/>
      <c r="CX99" s="733"/>
      <c r="CY99" s="733"/>
      <c r="CZ99" s="733"/>
      <c r="DA99" s="734"/>
      <c r="DB99" s="732"/>
      <c r="DC99" s="733"/>
      <c r="DD99" s="733"/>
      <c r="DE99" s="733"/>
      <c r="DF99" s="734"/>
      <c r="DG99" s="732"/>
      <c r="DH99" s="733"/>
      <c r="DI99" s="733"/>
      <c r="DJ99" s="733"/>
      <c r="DK99" s="734"/>
      <c r="DL99" s="732"/>
      <c r="DM99" s="733"/>
      <c r="DN99" s="733"/>
      <c r="DO99" s="733"/>
      <c r="DP99" s="734"/>
      <c r="DQ99" s="732"/>
      <c r="DR99" s="733"/>
      <c r="DS99" s="733"/>
      <c r="DT99" s="733"/>
      <c r="DU99" s="734"/>
      <c r="DV99" s="729"/>
      <c r="DW99" s="730"/>
      <c r="DX99" s="730"/>
      <c r="DY99" s="730"/>
      <c r="DZ99" s="735"/>
      <c r="EA99" s="48"/>
    </row>
    <row r="100" spans="1:131" ht="26.3"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29"/>
      <c r="BT100" s="730"/>
      <c r="BU100" s="730"/>
      <c r="BV100" s="730"/>
      <c r="BW100" s="730"/>
      <c r="BX100" s="730"/>
      <c r="BY100" s="730"/>
      <c r="BZ100" s="730"/>
      <c r="CA100" s="730"/>
      <c r="CB100" s="730"/>
      <c r="CC100" s="730"/>
      <c r="CD100" s="730"/>
      <c r="CE100" s="730"/>
      <c r="CF100" s="730"/>
      <c r="CG100" s="731"/>
      <c r="CH100" s="732"/>
      <c r="CI100" s="733"/>
      <c r="CJ100" s="733"/>
      <c r="CK100" s="733"/>
      <c r="CL100" s="734"/>
      <c r="CM100" s="732"/>
      <c r="CN100" s="733"/>
      <c r="CO100" s="733"/>
      <c r="CP100" s="733"/>
      <c r="CQ100" s="734"/>
      <c r="CR100" s="732"/>
      <c r="CS100" s="733"/>
      <c r="CT100" s="733"/>
      <c r="CU100" s="733"/>
      <c r="CV100" s="734"/>
      <c r="CW100" s="732"/>
      <c r="CX100" s="733"/>
      <c r="CY100" s="733"/>
      <c r="CZ100" s="733"/>
      <c r="DA100" s="734"/>
      <c r="DB100" s="732"/>
      <c r="DC100" s="733"/>
      <c r="DD100" s="733"/>
      <c r="DE100" s="733"/>
      <c r="DF100" s="734"/>
      <c r="DG100" s="732"/>
      <c r="DH100" s="733"/>
      <c r="DI100" s="733"/>
      <c r="DJ100" s="733"/>
      <c r="DK100" s="734"/>
      <c r="DL100" s="732"/>
      <c r="DM100" s="733"/>
      <c r="DN100" s="733"/>
      <c r="DO100" s="733"/>
      <c r="DP100" s="734"/>
      <c r="DQ100" s="732"/>
      <c r="DR100" s="733"/>
      <c r="DS100" s="733"/>
      <c r="DT100" s="733"/>
      <c r="DU100" s="734"/>
      <c r="DV100" s="729"/>
      <c r="DW100" s="730"/>
      <c r="DX100" s="730"/>
      <c r="DY100" s="730"/>
      <c r="DZ100" s="735"/>
      <c r="EA100" s="48"/>
    </row>
    <row r="101" spans="1:131" ht="26.3"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29"/>
      <c r="BT101" s="730"/>
      <c r="BU101" s="730"/>
      <c r="BV101" s="730"/>
      <c r="BW101" s="730"/>
      <c r="BX101" s="730"/>
      <c r="BY101" s="730"/>
      <c r="BZ101" s="730"/>
      <c r="CA101" s="730"/>
      <c r="CB101" s="730"/>
      <c r="CC101" s="730"/>
      <c r="CD101" s="730"/>
      <c r="CE101" s="730"/>
      <c r="CF101" s="730"/>
      <c r="CG101" s="731"/>
      <c r="CH101" s="732"/>
      <c r="CI101" s="733"/>
      <c r="CJ101" s="733"/>
      <c r="CK101" s="733"/>
      <c r="CL101" s="734"/>
      <c r="CM101" s="732"/>
      <c r="CN101" s="733"/>
      <c r="CO101" s="733"/>
      <c r="CP101" s="733"/>
      <c r="CQ101" s="734"/>
      <c r="CR101" s="732"/>
      <c r="CS101" s="733"/>
      <c r="CT101" s="733"/>
      <c r="CU101" s="733"/>
      <c r="CV101" s="734"/>
      <c r="CW101" s="732"/>
      <c r="CX101" s="733"/>
      <c r="CY101" s="733"/>
      <c r="CZ101" s="733"/>
      <c r="DA101" s="734"/>
      <c r="DB101" s="732"/>
      <c r="DC101" s="733"/>
      <c r="DD101" s="733"/>
      <c r="DE101" s="733"/>
      <c r="DF101" s="734"/>
      <c r="DG101" s="732"/>
      <c r="DH101" s="733"/>
      <c r="DI101" s="733"/>
      <c r="DJ101" s="733"/>
      <c r="DK101" s="734"/>
      <c r="DL101" s="732"/>
      <c r="DM101" s="733"/>
      <c r="DN101" s="733"/>
      <c r="DO101" s="733"/>
      <c r="DP101" s="734"/>
      <c r="DQ101" s="732"/>
      <c r="DR101" s="733"/>
      <c r="DS101" s="733"/>
      <c r="DT101" s="733"/>
      <c r="DU101" s="734"/>
      <c r="DV101" s="729"/>
      <c r="DW101" s="730"/>
      <c r="DX101" s="730"/>
      <c r="DY101" s="730"/>
      <c r="DZ101" s="735"/>
      <c r="EA101" s="48"/>
    </row>
    <row r="102" spans="1:131" ht="26.3"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251</v>
      </c>
      <c r="BR102" s="694" t="s">
        <v>448</v>
      </c>
      <c r="BS102" s="695"/>
      <c r="BT102" s="695"/>
      <c r="BU102" s="695"/>
      <c r="BV102" s="695"/>
      <c r="BW102" s="695"/>
      <c r="BX102" s="695"/>
      <c r="BY102" s="695"/>
      <c r="BZ102" s="695"/>
      <c r="CA102" s="695"/>
      <c r="CB102" s="695"/>
      <c r="CC102" s="695"/>
      <c r="CD102" s="695"/>
      <c r="CE102" s="695"/>
      <c r="CF102" s="695"/>
      <c r="CG102" s="696"/>
      <c r="CH102" s="743"/>
      <c r="CI102" s="744"/>
      <c r="CJ102" s="744"/>
      <c r="CK102" s="744"/>
      <c r="CL102" s="745"/>
      <c r="CM102" s="743"/>
      <c r="CN102" s="744"/>
      <c r="CO102" s="744"/>
      <c r="CP102" s="744"/>
      <c r="CQ102" s="745"/>
      <c r="CR102" s="746">
        <v>511</v>
      </c>
      <c r="CS102" s="707"/>
      <c r="CT102" s="707"/>
      <c r="CU102" s="707"/>
      <c r="CV102" s="747"/>
      <c r="CW102" s="746">
        <v>14</v>
      </c>
      <c r="CX102" s="707"/>
      <c r="CY102" s="707"/>
      <c r="CZ102" s="707"/>
      <c r="DA102" s="747"/>
      <c r="DB102" s="746">
        <v>283</v>
      </c>
      <c r="DC102" s="707"/>
      <c r="DD102" s="707"/>
      <c r="DE102" s="707"/>
      <c r="DF102" s="747"/>
      <c r="DG102" s="746"/>
      <c r="DH102" s="707"/>
      <c r="DI102" s="707"/>
      <c r="DJ102" s="707"/>
      <c r="DK102" s="747"/>
      <c r="DL102" s="746"/>
      <c r="DM102" s="707"/>
      <c r="DN102" s="707"/>
      <c r="DO102" s="707"/>
      <c r="DP102" s="747"/>
      <c r="DQ102" s="746"/>
      <c r="DR102" s="707"/>
      <c r="DS102" s="707"/>
      <c r="DT102" s="707"/>
      <c r="DU102" s="747"/>
      <c r="DV102" s="694"/>
      <c r="DW102" s="695"/>
      <c r="DX102" s="695"/>
      <c r="DY102" s="695"/>
      <c r="DZ102" s="748"/>
      <c r="EA102" s="48"/>
    </row>
    <row r="103" spans="1:131" ht="26.3"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49" t="s">
        <v>468</v>
      </c>
      <c r="BR103" s="749"/>
      <c r="BS103" s="749"/>
      <c r="BT103" s="749"/>
      <c r="BU103" s="749"/>
      <c r="BV103" s="749"/>
      <c r="BW103" s="749"/>
      <c r="BX103" s="749"/>
      <c r="BY103" s="749"/>
      <c r="BZ103" s="749"/>
      <c r="CA103" s="749"/>
      <c r="CB103" s="749"/>
      <c r="CC103" s="749"/>
      <c r="CD103" s="749"/>
      <c r="CE103" s="749"/>
      <c r="CF103" s="749"/>
      <c r="CG103" s="749"/>
      <c r="CH103" s="749"/>
      <c r="CI103" s="749"/>
      <c r="CJ103" s="749"/>
      <c r="CK103" s="749"/>
      <c r="CL103" s="749"/>
      <c r="CM103" s="749"/>
      <c r="CN103" s="749"/>
      <c r="CO103" s="749"/>
      <c r="CP103" s="749"/>
      <c r="CQ103" s="749"/>
      <c r="CR103" s="749"/>
      <c r="CS103" s="749"/>
      <c r="CT103" s="749"/>
      <c r="CU103" s="749"/>
      <c r="CV103" s="749"/>
      <c r="CW103" s="749"/>
      <c r="CX103" s="749"/>
      <c r="CY103" s="749"/>
      <c r="CZ103" s="749"/>
      <c r="DA103" s="749"/>
      <c r="DB103" s="749"/>
      <c r="DC103" s="749"/>
      <c r="DD103" s="749"/>
      <c r="DE103" s="749"/>
      <c r="DF103" s="749"/>
      <c r="DG103" s="749"/>
      <c r="DH103" s="749"/>
      <c r="DI103" s="749"/>
      <c r="DJ103" s="749"/>
      <c r="DK103" s="749"/>
      <c r="DL103" s="749"/>
      <c r="DM103" s="749"/>
      <c r="DN103" s="749"/>
      <c r="DO103" s="749"/>
      <c r="DP103" s="749"/>
      <c r="DQ103" s="749"/>
      <c r="DR103" s="749"/>
      <c r="DS103" s="749"/>
      <c r="DT103" s="749"/>
      <c r="DU103" s="749"/>
      <c r="DV103" s="749"/>
      <c r="DW103" s="749"/>
      <c r="DX103" s="749"/>
      <c r="DY103" s="749"/>
      <c r="DZ103" s="749"/>
      <c r="EA103" s="48"/>
    </row>
    <row r="104" spans="1:131" ht="26.3"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0" t="s">
        <v>469</v>
      </c>
      <c r="BR104" s="750"/>
      <c r="BS104" s="750"/>
      <c r="BT104" s="750"/>
      <c r="BU104" s="750"/>
      <c r="BV104" s="750"/>
      <c r="BW104" s="750"/>
      <c r="BX104" s="750"/>
      <c r="BY104" s="750"/>
      <c r="BZ104" s="750"/>
      <c r="CA104" s="750"/>
      <c r="CB104" s="750"/>
      <c r="CC104" s="750"/>
      <c r="CD104" s="750"/>
      <c r="CE104" s="750"/>
      <c r="CF104" s="750"/>
      <c r="CG104" s="750"/>
      <c r="CH104" s="750"/>
      <c r="CI104" s="750"/>
      <c r="CJ104" s="750"/>
      <c r="CK104" s="750"/>
      <c r="CL104" s="750"/>
      <c r="CM104" s="750"/>
      <c r="CN104" s="750"/>
      <c r="CO104" s="750"/>
      <c r="CP104" s="750"/>
      <c r="CQ104" s="750"/>
      <c r="CR104" s="750"/>
      <c r="CS104" s="750"/>
      <c r="CT104" s="750"/>
      <c r="CU104" s="750"/>
      <c r="CV104" s="750"/>
      <c r="CW104" s="750"/>
      <c r="CX104" s="750"/>
      <c r="CY104" s="750"/>
      <c r="CZ104" s="750"/>
      <c r="DA104" s="750"/>
      <c r="DB104" s="750"/>
      <c r="DC104" s="750"/>
      <c r="DD104" s="750"/>
      <c r="DE104" s="750"/>
      <c r="DF104" s="750"/>
      <c r="DG104" s="750"/>
      <c r="DH104" s="750"/>
      <c r="DI104" s="750"/>
      <c r="DJ104" s="750"/>
      <c r="DK104" s="750"/>
      <c r="DL104" s="750"/>
      <c r="DM104" s="750"/>
      <c r="DN104" s="750"/>
      <c r="DO104" s="750"/>
      <c r="DP104" s="750"/>
      <c r="DQ104" s="750"/>
      <c r="DR104" s="750"/>
      <c r="DS104" s="750"/>
      <c r="DT104" s="750"/>
      <c r="DU104" s="750"/>
      <c r="DV104" s="750"/>
      <c r="DW104" s="750"/>
      <c r="DX104" s="750"/>
      <c r="DY104" s="750"/>
      <c r="DZ104" s="750"/>
      <c r="EA104" s="48"/>
    </row>
    <row r="105" spans="1:131" ht="11.3"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3"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3" customHeight="1" x14ac:dyDescent="0.2">
      <c r="A107" s="59" t="s">
        <v>470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3" customHeight="1" x14ac:dyDescent="0.2">
      <c r="A108" s="751" t="s">
        <v>471</v>
      </c>
      <c r="B108" s="752"/>
      <c r="C108" s="752"/>
      <c r="D108" s="752"/>
      <c r="E108" s="752"/>
      <c r="F108" s="752"/>
      <c r="G108" s="752"/>
      <c r="H108" s="752"/>
      <c r="I108" s="752"/>
      <c r="J108" s="752"/>
      <c r="K108" s="752"/>
      <c r="L108" s="752"/>
      <c r="M108" s="752"/>
      <c r="N108" s="752"/>
      <c r="O108" s="752"/>
      <c r="P108" s="752"/>
      <c r="Q108" s="752"/>
      <c r="R108" s="752"/>
      <c r="S108" s="752"/>
      <c r="T108" s="752"/>
      <c r="U108" s="752"/>
      <c r="V108" s="752"/>
      <c r="W108" s="752"/>
      <c r="X108" s="752"/>
      <c r="Y108" s="752"/>
      <c r="Z108" s="752"/>
      <c r="AA108" s="752"/>
      <c r="AB108" s="752"/>
      <c r="AC108" s="752"/>
      <c r="AD108" s="752"/>
      <c r="AE108" s="752"/>
      <c r="AF108" s="752"/>
      <c r="AG108" s="752"/>
      <c r="AH108" s="752"/>
      <c r="AI108" s="752"/>
      <c r="AJ108" s="752"/>
      <c r="AK108" s="752"/>
      <c r="AL108" s="752"/>
      <c r="AM108" s="752"/>
      <c r="AN108" s="752"/>
      <c r="AO108" s="752"/>
      <c r="AP108" s="752"/>
      <c r="AQ108" s="752"/>
      <c r="AR108" s="752"/>
      <c r="AS108" s="752"/>
      <c r="AT108" s="753"/>
      <c r="AU108" s="751" t="s">
        <v>198</v>
      </c>
      <c r="AV108" s="752"/>
      <c r="AW108" s="752"/>
      <c r="AX108" s="752"/>
      <c r="AY108" s="752"/>
      <c r="AZ108" s="752"/>
      <c r="BA108" s="752"/>
      <c r="BB108" s="752"/>
      <c r="BC108" s="752"/>
      <c r="BD108" s="752"/>
      <c r="BE108" s="752"/>
      <c r="BF108" s="752"/>
      <c r="BG108" s="752"/>
      <c r="BH108" s="752"/>
      <c r="BI108" s="752"/>
      <c r="BJ108" s="752"/>
      <c r="BK108" s="752"/>
      <c r="BL108" s="752"/>
      <c r="BM108" s="752"/>
      <c r="BN108" s="752"/>
      <c r="BO108" s="752"/>
      <c r="BP108" s="752"/>
      <c r="BQ108" s="752"/>
      <c r="BR108" s="752"/>
      <c r="BS108" s="752"/>
      <c r="BT108" s="752"/>
      <c r="BU108" s="752"/>
      <c r="BV108" s="752"/>
      <c r="BW108" s="752"/>
      <c r="BX108" s="752"/>
      <c r="BY108" s="752"/>
      <c r="BZ108" s="752"/>
      <c r="CA108" s="752"/>
      <c r="CB108" s="752"/>
      <c r="CC108" s="752"/>
      <c r="CD108" s="752"/>
      <c r="CE108" s="752"/>
      <c r="CF108" s="752"/>
      <c r="CG108" s="752"/>
      <c r="CH108" s="752"/>
      <c r="CI108" s="752"/>
      <c r="CJ108" s="752"/>
      <c r="CK108" s="752"/>
      <c r="CL108" s="752"/>
      <c r="CM108" s="752"/>
      <c r="CN108" s="752"/>
      <c r="CO108" s="752"/>
      <c r="CP108" s="752"/>
      <c r="CQ108" s="752"/>
      <c r="CR108" s="752"/>
      <c r="CS108" s="752"/>
      <c r="CT108" s="752"/>
      <c r="CU108" s="752"/>
      <c r="CV108" s="752"/>
      <c r="CW108" s="752"/>
      <c r="CX108" s="752"/>
      <c r="CY108" s="752"/>
      <c r="CZ108" s="752"/>
      <c r="DA108" s="752"/>
      <c r="DB108" s="752"/>
      <c r="DC108" s="752"/>
      <c r="DD108" s="752"/>
      <c r="DE108" s="752"/>
      <c r="DF108" s="752"/>
      <c r="DG108" s="752"/>
      <c r="DH108" s="752"/>
      <c r="DI108" s="752"/>
      <c r="DJ108" s="752"/>
      <c r="DK108" s="752"/>
      <c r="DL108" s="752"/>
      <c r="DM108" s="752"/>
      <c r="DN108" s="752"/>
      <c r="DO108" s="752"/>
      <c r="DP108" s="752"/>
      <c r="DQ108" s="752"/>
      <c r="DR108" s="752"/>
      <c r="DS108" s="752"/>
      <c r="DT108" s="752"/>
      <c r="DU108" s="752"/>
      <c r="DV108" s="752"/>
      <c r="DW108" s="752"/>
      <c r="DX108" s="752"/>
      <c r="DY108" s="752"/>
      <c r="DZ108" s="753"/>
    </row>
    <row r="109" spans="1:131" s="48" customFormat="1" ht="26.3" customHeight="1" x14ac:dyDescent="0.2">
      <c r="A109" s="754" t="s">
        <v>472</v>
      </c>
      <c r="B109" s="755"/>
      <c r="C109" s="755"/>
      <c r="D109" s="755"/>
      <c r="E109" s="755"/>
      <c r="F109" s="755"/>
      <c r="G109" s="755"/>
      <c r="H109" s="755"/>
      <c r="I109" s="755"/>
      <c r="J109" s="755"/>
      <c r="K109" s="755"/>
      <c r="L109" s="755"/>
      <c r="M109" s="755"/>
      <c r="N109" s="755"/>
      <c r="O109" s="755"/>
      <c r="P109" s="755"/>
      <c r="Q109" s="755"/>
      <c r="R109" s="755"/>
      <c r="S109" s="755"/>
      <c r="T109" s="755"/>
      <c r="U109" s="755"/>
      <c r="V109" s="755"/>
      <c r="W109" s="755"/>
      <c r="X109" s="755"/>
      <c r="Y109" s="755"/>
      <c r="Z109" s="756"/>
      <c r="AA109" s="757" t="s">
        <v>473</v>
      </c>
      <c r="AB109" s="755"/>
      <c r="AC109" s="755"/>
      <c r="AD109" s="755"/>
      <c r="AE109" s="756"/>
      <c r="AF109" s="757" t="s">
        <v>475</v>
      </c>
      <c r="AG109" s="755"/>
      <c r="AH109" s="755"/>
      <c r="AI109" s="755"/>
      <c r="AJ109" s="756"/>
      <c r="AK109" s="757" t="s">
        <v>185</v>
      </c>
      <c r="AL109" s="755"/>
      <c r="AM109" s="755"/>
      <c r="AN109" s="755"/>
      <c r="AO109" s="756"/>
      <c r="AP109" s="757" t="s">
        <v>476</v>
      </c>
      <c r="AQ109" s="755"/>
      <c r="AR109" s="755"/>
      <c r="AS109" s="755"/>
      <c r="AT109" s="758"/>
      <c r="AU109" s="754" t="s">
        <v>472</v>
      </c>
      <c r="AV109" s="755"/>
      <c r="AW109" s="755"/>
      <c r="AX109" s="755"/>
      <c r="AY109" s="755"/>
      <c r="AZ109" s="755"/>
      <c r="BA109" s="755"/>
      <c r="BB109" s="755"/>
      <c r="BC109" s="755"/>
      <c r="BD109" s="755"/>
      <c r="BE109" s="755"/>
      <c r="BF109" s="755"/>
      <c r="BG109" s="755"/>
      <c r="BH109" s="755"/>
      <c r="BI109" s="755"/>
      <c r="BJ109" s="755"/>
      <c r="BK109" s="755"/>
      <c r="BL109" s="755"/>
      <c r="BM109" s="755"/>
      <c r="BN109" s="755"/>
      <c r="BO109" s="755"/>
      <c r="BP109" s="756"/>
      <c r="BQ109" s="757" t="s">
        <v>473</v>
      </c>
      <c r="BR109" s="755"/>
      <c r="BS109" s="755"/>
      <c r="BT109" s="755"/>
      <c r="BU109" s="756"/>
      <c r="BV109" s="757" t="s">
        <v>475</v>
      </c>
      <c r="BW109" s="755"/>
      <c r="BX109" s="755"/>
      <c r="BY109" s="755"/>
      <c r="BZ109" s="756"/>
      <c r="CA109" s="757" t="s">
        <v>185</v>
      </c>
      <c r="CB109" s="755"/>
      <c r="CC109" s="755"/>
      <c r="CD109" s="755"/>
      <c r="CE109" s="756"/>
      <c r="CF109" s="759" t="s">
        <v>476</v>
      </c>
      <c r="CG109" s="759"/>
      <c r="CH109" s="759"/>
      <c r="CI109" s="759"/>
      <c r="CJ109" s="759"/>
      <c r="CK109" s="757" t="s">
        <v>97</v>
      </c>
      <c r="CL109" s="755"/>
      <c r="CM109" s="755"/>
      <c r="CN109" s="755"/>
      <c r="CO109" s="755"/>
      <c r="CP109" s="755"/>
      <c r="CQ109" s="755"/>
      <c r="CR109" s="755"/>
      <c r="CS109" s="755"/>
      <c r="CT109" s="755"/>
      <c r="CU109" s="755"/>
      <c r="CV109" s="755"/>
      <c r="CW109" s="755"/>
      <c r="CX109" s="755"/>
      <c r="CY109" s="755"/>
      <c r="CZ109" s="755"/>
      <c r="DA109" s="755"/>
      <c r="DB109" s="755"/>
      <c r="DC109" s="755"/>
      <c r="DD109" s="755"/>
      <c r="DE109" s="755"/>
      <c r="DF109" s="756"/>
      <c r="DG109" s="757" t="s">
        <v>473</v>
      </c>
      <c r="DH109" s="755"/>
      <c r="DI109" s="755"/>
      <c r="DJ109" s="755"/>
      <c r="DK109" s="756"/>
      <c r="DL109" s="757" t="s">
        <v>475</v>
      </c>
      <c r="DM109" s="755"/>
      <c r="DN109" s="755"/>
      <c r="DO109" s="755"/>
      <c r="DP109" s="756"/>
      <c r="DQ109" s="757" t="s">
        <v>185</v>
      </c>
      <c r="DR109" s="755"/>
      <c r="DS109" s="755"/>
      <c r="DT109" s="755"/>
      <c r="DU109" s="756"/>
      <c r="DV109" s="757" t="s">
        <v>476</v>
      </c>
      <c r="DW109" s="755"/>
      <c r="DX109" s="755"/>
      <c r="DY109" s="755"/>
      <c r="DZ109" s="758"/>
    </row>
    <row r="110" spans="1:131" s="48" customFormat="1" ht="26.3" customHeight="1" x14ac:dyDescent="0.2">
      <c r="A110" s="760" t="s">
        <v>328</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63">
        <v>5215745</v>
      </c>
      <c r="AB110" s="764"/>
      <c r="AC110" s="764"/>
      <c r="AD110" s="764"/>
      <c r="AE110" s="765"/>
      <c r="AF110" s="766">
        <v>5347184</v>
      </c>
      <c r="AG110" s="764"/>
      <c r="AH110" s="764"/>
      <c r="AI110" s="764"/>
      <c r="AJ110" s="765"/>
      <c r="AK110" s="766">
        <v>5005150</v>
      </c>
      <c r="AL110" s="764"/>
      <c r="AM110" s="764"/>
      <c r="AN110" s="764"/>
      <c r="AO110" s="765"/>
      <c r="AP110" s="767">
        <v>31.1</v>
      </c>
      <c r="AQ110" s="768"/>
      <c r="AR110" s="768"/>
      <c r="AS110" s="768"/>
      <c r="AT110" s="769"/>
      <c r="AU110" s="972" t="s">
        <v>120</v>
      </c>
      <c r="AV110" s="973"/>
      <c r="AW110" s="973"/>
      <c r="AX110" s="973"/>
      <c r="AY110" s="973"/>
      <c r="AZ110" s="770" t="s">
        <v>477</v>
      </c>
      <c r="BA110" s="761"/>
      <c r="BB110" s="761"/>
      <c r="BC110" s="761"/>
      <c r="BD110" s="761"/>
      <c r="BE110" s="761"/>
      <c r="BF110" s="761"/>
      <c r="BG110" s="761"/>
      <c r="BH110" s="761"/>
      <c r="BI110" s="761"/>
      <c r="BJ110" s="761"/>
      <c r="BK110" s="761"/>
      <c r="BL110" s="761"/>
      <c r="BM110" s="761"/>
      <c r="BN110" s="761"/>
      <c r="BO110" s="761"/>
      <c r="BP110" s="762"/>
      <c r="BQ110" s="771">
        <v>38621251</v>
      </c>
      <c r="BR110" s="772"/>
      <c r="BS110" s="772"/>
      <c r="BT110" s="772"/>
      <c r="BU110" s="772"/>
      <c r="BV110" s="772">
        <v>36199837</v>
      </c>
      <c r="BW110" s="772"/>
      <c r="BX110" s="772"/>
      <c r="BY110" s="772"/>
      <c r="BZ110" s="772"/>
      <c r="CA110" s="772">
        <v>33542620</v>
      </c>
      <c r="CB110" s="772"/>
      <c r="CC110" s="772"/>
      <c r="CD110" s="772"/>
      <c r="CE110" s="772"/>
      <c r="CF110" s="773">
        <v>208.6</v>
      </c>
      <c r="CG110" s="774"/>
      <c r="CH110" s="774"/>
      <c r="CI110" s="774"/>
      <c r="CJ110" s="774"/>
      <c r="CK110" s="978" t="s">
        <v>387</v>
      </c>
      <c r="CL110" s="979"/>
      <c r="CM110" s="770" t="s">
        <v>64</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771" t="s">
        <v>197</v>
      </c>
      <c r="DH110" s="772"/>
      <c r="DI110" s="772"/>
      <c r="DJ110" s="772"/>
      <c r="DK110" s="772"/>
      <c r="DL110" s="772" t="s">
        <v>197</v>
      </c>
      <c r="DM110" s="772"/>
      <c r="DN110" s="772"/>
      <c r="DO110" s="772"/>
      <c r="DP110" s="772"/>
      <c r="DQ110" s="772" t="s">
        <v>197</v>
      </c>
      <c r="DR110" s="772"/>
      <c r="DS110" s="772"/>
      <c r="DT110" s="772"/>
      <c r="DU110" s="772"/>
      <c r="DV110" s="775" t="s">
        <v>197</v>
      </c>
      <c r="DW110" s="775"/>
      <c r="DX110" s="775"/>
      <c r="DY110" s="775"/>
      <c r="DZ110" s="776"/>
    </row>
    <row r="111" spans="1:131" s="48" customFormat="1" ht="26.3" customHeight="1" x14ac:dyDescent="0.2">
      <c r="A111" s="777" t="s">
        <v>453</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778"/>
      <c r="AA111" s="779" t="s">
        <v>197</v>
      </c>
      <c r="AB111" s="780"/>
      <c r="AC111" s="780"/>
      <c r="AD111" s="780"/>
      <c r="AE111" s="781"/>
      <c r="AF111" s="782" t="s">
        <v>197</v>
      </c>
      <c r="AG111" s="780"/>
      <c r="AH111" s="780"/>
      <c r="AI111" s="780"/>
      <c r="AJ111" s="781"/>
      <c r="AK111" s="782" t="s">
        <v>197</v>
      </c>
      <c r="AL111" s="780"/>
      <c r="AM111" s="780"/>
      <c r="AN111" s="780"/>
      <c r="AO111" s="781"/>
      <c r="AP111" s="783" t="s">
        <v>197</v>
      </c>
      <c r="AQ111" s="784"/>
      <c r="AR111" s="784"/>
      <c r="AS111" s="784"/>
      <c r="AT111" s="785"/>
      <c r="AU111" s="974"/>
      <c r="AV111" s="975"/>
      <c r="AW111" s="975"/>
      <c r="AX111" s="975"/>
      <c r="AY111" s="975"/>
      <c r="AZ111" s="786" t="s">
        <v>478</v>
      </c>
      <c r="BA111" s="787"/>
      <c r="BB111" s="787"/>
      <c r="BC111" s="787"/>
      <c r="BD111" s="787"/>
      <c r="BE111" s="787"/>
      <c r="BF111" s="787"/>
      <c r="BG111" s="787"/>
      <c r="BH111" s="787"/>
      <c r="BI111" s="787"/>
      <c r="BJ111" s="787"/>
      <c r="BK111" s="787"/>
      <c r="BL111" s="787"/>
      <c r="BM111" s="787"/>
      <c r="BN111" s="787"/>
      <c r="BO111" s="787"/>
      <c r="BP111" s="788"/>
      <c r="BQ111" s="789">
        <v>19141</v>
      </c>
      <c r="BR111" s="790"/>
      <c r="BS111" s="790"/>
      <c r="BT111" s="790"/>
      <c r="BU111" s="790"/>
      <c r="BV111" s="790">
        <v>433833</v>
      </c>
      <c r="BW111" s="790"/>
      <c r="BX111" s="790"/>
      <c r="BY111" s="790"/>
      <c r="BZ111" s="790"/>
      <c r="CA111" s="790">
        <v>2185</v>
      </c>
      <c r="CB111" s="790"/>
      <c r="CC111" s="790"/>
      <c r="CD111" s="790"/>
      <c r="CE111" s="790"/>
      <c r="CF111" s="791">
        <v>0</v>
      </c>
      <c r="CG111" s="792"/>
      <c r="CH111" s="792"/>
      <c r="CI111" s="792"/>
      <c r="CJ111" s="792"/>
      <c r="CK111" s="980"/>
      <c r="CL111" s="981"/>
      <c r="CM111" s="786" t="s">
        <v>135</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789" t="s">
        <v>197</v>
      </c>
      <c r="DH111" s="790"/>
      <c r="DI111" s="790"/>
      <c r="DJ111" s="790"/>
      <c r="DK111" s="790"/>
      <c r="DL111" s="790" t="s">
        <v>197</v>
      </c>
      <c r="DM111" s="790"/>
      <c r="DN111" s="790"/>
      <c r="DO111" s="790"/>
      <c r="DP111" s="790"/>
      <c r="DQ111" s="790" t="s">
        <v>197</v>
      </c>
      <c r="DR111" s="790"/>
      <c r="DS111" s="790"/>
      <c r="DT111" s="790"/>
      <c r="DU111" s="790"/>
      <c r="DV111" s="793" t="s">
        <v>197</v>
      </c>
      <c r="DW111" s="793"/>
      <c r="DX111" s="793"/>
      <c r="DY111" s="793"/>
      <c r="DZ111" s="794"/>
    </row>
    <row r="112" spans="1:131" s="48" customFormat="1" ht="26.3" customHeight="1" x14ac:dyDescent="0.2">
      <c r="A112" s="941" t="s">
        <v>150</v>
      </c>
      <c r="B112" s="942"/>
      <c r="C112" s="787" t="s">
        <v>480</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779" t="s">
        <v>197</v>
      </c>
      <c r="AB112" s="780"/>
      <c r="AC112" s="780"/>
      <c r="AD112" s="780"/>
      <c r="AE112" s="781"/>
      <c r="AF112" s="782" t="s">
        <v>197</v>
      </c>
      <c r="AG112" s="780"/>
      <c r="AH112" s="780"/>
      <c r="AI112" s="780"/>
      <c r="AJ112" s="781"/>
      <c r="AK112" s="782" t="s">
        <v>197</v>
      </c>
      <c r="AL112" s="780"/>
      <c r="AM112" s="780"/>
      <c r="AN112" s="780"/>
      <c r="AO112" s="781"/>
      <c r="AP112" s="783" t="s">
        <v>197</v>
      </c>
      <c r="AQ112" s="784"/>
      <c r="AR112" s="784"/>
      <c r="AS112" s="784"/>
      <c r="AT112" s="785"/>
      <c r="AU112" s="974"/>
      <c r="AV112" s="975"/>
      <c r="AW112" s="975"/>
      <c r="AX112" s="975"/>
      <c r="AY112" s="975"/>
      <c r="AZ112" s="786" t="s">
        <v>266</v>
      </c>
      <c r="BA112" s="787"/>
      <c r="BB112" s="787"/>
      <c r="BC112" s="787"/>
      <c r="BD112" s="787"/>
      <c r="BE112" s="787"/>
      <c r="BF112" s="787"/>
      <c r="BG112" s="787"/>
      <c r="BH112" s="787"/>
      <c r="BI112" s="787"/>
      <c r="BJ112" s="787"/>
      <c r="BK112" s="787"/>
      <c r="BL112" s="787"/>
      <c r="BM112" s="787"/>
      <c r="BN112" s="787"/>
      <c r="BO112" s="787"/>
      <c r="BP112" s="788"/>
      <c r="BQ112" s="789">
        <v>12469789</v>
      </c>
      <c r="BR112" s="790"/>
      <c r="BS112" s="790"/>
      <c r="BT112" s="790"/>
      <c r="BU112" s="790"/>
      <c r="BV112" s="790">
        <v>11960970</v>
      </c>
      <c r="BW112" s="790"/>
      <c r="BX112" s="790"/>
      <c r="BY112" s="790"/>
      <c r="BZ112" s="790"/>
      <c r="CA112" s="790">
        <v>11343730</v>
      </c>
      <c r="CB112" s="790"/>
      <c r="CC112" s="790"/>
      <c r="CD112" s="790"/>
      <c r="CE112" s="790"/>
      <c r="CF112" s="791">
        <v>70.5</v>
      </c>
      <c r="CG112" s="792"/>
      <c r="CH112" s="792"/>
      <c r="CI112" s="792"/>
      <c r="CJ112" s="792"/>
      <c r="CK112" s="980"/>
      <c r="CL112" s="981"/>
      <c r="CM112" s="786" t="s">
        <v>396</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789" t="s">
        <v>197</v>
      </c>
      <c r="DH112" s="790"/>
      <c r="DI112" s="790"/>
      <c r="DJ112" s="790"/>
      <c r="DK112" s="790"/>
      <c r="DL112" s="790" t="s">
        <v>197</v>
      </c>
      <c r="DM112" s="790"/>
      <c r="DN112" s="790"/>
      <c r="DO112" s="790"/>
      <c r="DP112" s="790"/>
      <c r="DQ112" s="790" t="s">
        <v>197</v>
      </c>
      <c r="DR112" s="790"/>
      <c r="DS112" s="790"/>
      <c r="DT112" s="790"/>
      <c r="DU112" s="790"/>
      <c r="DV112" s="793" t="s">
        <v>197</v>
      </c>
      <c r="DW112" s="793"/>
      <c r="DX112" s="793"/>
      <c r="DY112" s="793"/>
      <c r="DZ112" s="794"/>
    </row>
    <row r="113" spans="1:130" s="48" customFormat="1" ht="26.3" customHeight="1" x14ac:dyDescent="0.2">
      <c r="A113" s="943"/>
      <c r="B113" s="944"/>
      <c r="C113" s="787" t="s">
        <v>481</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779">
        <v>1794632</v>
      </c>
      <c r="AB113" s="780"/>
      <c r="AC113" s="780"/>
      <c r="AD113" s="780"/>
      <c r="AE113" s="781"/>
      <c r="AF113" s="782">
        <v>1891217</v>
      </c>
      <c r="AG113" s="780"/>
      <c r="AH113" s="780"/>
      <c r="AI113" s="780"/>
      <c r="AJ113" s="781"/>
      <c r="AK113" s="782">
        <v>1890340</v>
      </c>
      <c r="AL113" s="780"/>
      <c r="AM113" s="780"/>
      <c r="AN113" s="780"/>
      <c r="AO113" s="781"/>
      <c r="AP113" s="783">
        <v>11.8</v>
      </c>
      <c r="AQ113" s="784"/>
      <c r="AR113" s="784"/>
      <c r="AS113" s="784"/>
      <c r="AT113" s="785"/>
      <c r="AU113" s="974"/>
      <c r="AV113" s="975"/>
      <c r="AW113" s="975"/>
      <c r="AX113" s="975"/>
      <c r="AY113" s="975"/>
      <c r="AZ113" s="786" t="s">
        <v>202</v>
      </c>
      <c r="BA113" s="787"/>
      <c r="BB113" s="787"/>
      <c r="BC113" s="787"/>
      <c r="BD113" s="787"/>
      <c r="BE113" s="787"/>
      <c r="BF113" s="787"/>
      <c r="BG113" s="787"/>
      <c r="BH113" s="787"/>
      <c r="BI113" s="787"/>
      <c r="BJ113" s="787"/>
      <c r="BK113" s="787"/>
      <c r="BL113" s="787"/>
      <c r="BM113" s="787"/>
      <c r="BN113" s="787"/>
      <c r="BO113" s="787"/>
      <c r="BP113" s="788"/>
      <c r="BQ113" s="789">
        <v>1358701</v>
      </c>
      <c r="BR113" s="790"/>
      <c r="BS113" s="790"/>
      <c r="BT113" s="790"/>
      <c r="BU113" s="790"/>
      <c r="BV113" s="790">
        <v>1325202</v>
      </c>
      <c r="BW113" s="790"/>
      <c r="BX113" s="790"/>
      <c r="BY113" s="790"/>
      <c r="BZ113" s="790"/>
      <c r="CA113" s="790">
        <v>1688676</v>
      </c>
      <c r="CB113" s="790"/>
      <c r="CC113" s="790"/>
      <c r="CD113" s="790"/>
      <c r="CE113" s="790"/>
      <c r="CF113" s="791">
        <v>10.5</v>
      </c>
      <c r="CG113" s="792"/>
      <c r="CH113" s="792"/>
      <c r="CI113" s="792"/>
      <c r="CJ113" s="792"/>
      <c r="CK113" s="980"/>
      <c r="CL113" s="981"/>
      <c r="CM113" s="786" t="s">
        <v>406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779" t="s">
        <v>197</v>
      </c>
      <c r="DH113" s="780"/>
      <c r="DI113" s="780"/>
      <c r="DJ113" s="780"/>
      <c r="DK113" s="781"/>
      <c r="DL113" s="782" t="s">
        <v>197</v>
      </c>
      <c r="DM113" s="780"/>
      <c r="DN113" s="780"/>
      <c r="DO113" s="780"/>
      <c r="DP113" s="781"/>
      <c r="DQ113" s="782" t="s">
        <v>197</v>
      </c>
      <c r="DR113" s="780"/>
      <c r="DS113" s="780"/>
      <c r="DT113" s="780"/>
      <c r="DU113" s="781"/>
      <c r="DV113" s="783" t="s">
        <v>197</v>
      </c>
      <c r="DW113" s="784"/>
      <c r="DX113" s="784"/>
      <c r="DY113" s="784"/>
      <c r="DZ113" s="785"/>
    </row>
    <row r="114" spans="1:130" s="48" customFormat="1" ht="26.3" customHeight="1" x14ac:dyDescent="0.2">
      <c r="A114" s="943"/>
      <c r="B114" s="944"/>
      <c r="C114" s="787" t="s">
        <v>483</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779">
        <v>132403</v>
      </c>
      <c r="AB114" s="780"/>
      <c r="AC114" s="780"/>
      <c r="AD114" s="780"/>
      <c r="AE114" s="781"/>
      <c r="AF114" s="782">
        <v>131106</v>
      </c>
      <c r="AG114" s="780"/>
      <c r="AH114" s="780"/>
      <c r="AI114" s="780"/>
      <c r="AJ114" s="781"/>
      <c r="AK114" s="782">
        <v>137097</v>
      </c>
      <c r="AL114" s="780"/>
      <c r="AM114" s="780"/>
      <c r="AN114" s="780"/>
      <c r="AO114" s="781"/>
      <c r="AP114" s="783">
        <v>0.9</v>
      </c>
      <c r="AQ114" s="784"/>
      <c r="AR114" s="784"/>
      <c r="AS114" s="784"/>
      <c r="AT114" s="785"/>
      <c r="AU114" s="974"/>
      <c r="AV114" s="975"/>
      <c r="AW114" s="975"/>
      <c r="AX114" s="975"/>
      <c r="AY114" s="975"/>
      <c r="AZ114" s="786" t="s">
        <v>485</v>
      </c>
      <c r="BA114" s="787"/>
      <c r="BB114" s="787"/>
      <c r="BC114" s="787"/>
      <c r="BD114" s="787"/>
      <c r="BE114" s="787"/>
      <c r="BF114" s="787"/>
      <c r="BG114" s="787"/>
      <c r="BH114" s="787"/>
      <c r="BI114" s="787"/>
      <c r="BJ114" s="787"/>
      <c r="BK114" s="787"/>
      <c r="BL114" s="787"/>
      <c r="BM114" s="787"/>
      <c r="BN114" s="787"/>
      <c r="BO114" s="787"/>
      <c r="BP114" s="788"/>
      <c r="BQ114" s="789">
        <v>1806891</v>
      </c>
      <c r="BR114" s="790"/>
      <c r="BS114" s="790"/>
      <c r="BT114" s="790"/>
      <c r="BU114" s="790"/>
      <c r="BV114" s="790">
        <v>1808355</v>
      </c>
      <c r="BW114" s="790"/>
      <c r="BX114" s="790"/>
      <c r="BY114" s="790"/>
      <c r="BZ114" s="790"/>
      <c r="CA114" s="790">
        <v>1588961</v>
      </c>
      <c r="CB114" s="790"/>
      <c r="CC114" s="790"/>
      <c r="CD114" s="790"/>
      <c r="CE114" s="790"/>
      <c r="CF114" s="791">
        <v>9.9</v>
      </c>
      <c r="CG114" s="792"/>
      <c r="CH114" s="792"/>
      <c r="CI114" s="792"/>
      <c r="CJ114" s="792"/>
      <c r="CK114" s="980"/>
      <c r="CL114" s="981"/>
      <c r="CM114" s="786" t="s">
        <v>486</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779" t="s">
        <v>197</v>
      </c>
      <c r="DH114" s="780"/>
      <c r="DI114" s="780"/>
      <c r="DJ114" s="780"/>
      <c r="DK114" s="781"/>
      <c r="DL114" s="782" t="s">
        <v>197</v>
      </c>
      <c r="DM114" s="780"/>
      <c r="DN114" s="780"/>
      <c r="DO114" s="780"/>
      <c r="DP114" s="781"/>
      <c r="DQ114" s="782" t="s">
        <v>197</v>
      </c>
      <c r="DR114" s="780"/>
      <c r="DS114" s="780"/>
      <c r="DT114" s="780"/>
      <c r="DU114" s="781"/>
      <c r="DV114" s="783" t="s">
        <v>197</v>
      </c>
      <c r="DW114" s="784"/>
      <c r="DX114" s="784"/>
      <c r="DY114" s="784"/>
      <c r="DZ114" s="785"/>
    </row>
    <row r="115" spans="1:130" s="48" customFormat="1" ht="26.3" customHeight="1" x14ac:dyDescent="0.2">
      <c r="A115" s="943"/>
      <c r="B115" s="944"/>
      <c r="C115" s="787" t="s">
        <v>375</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779">
        <v>18246</v>
      </c>
      <c r="AB115" s="780"/>
      <c r="AC115" s="780"/>
      <c r="AD115" s="780"/>
      <c r="AE115" s="781"/>
      <c r="AF115" s="782">
        <v>15076</v>
      </c>
      <c r="AG115" s="780"/>
      <c r="AH115" s="780"/>
      <c r="AI115" s="780"/>
      <c r="AJ115" s="781"/>
      <c r="AK115" s="782">
        <v>4512</v>
      </c>
      <c r="AL115" s="780"/>
      <c r="AM115" s="780"/>
      <c r="AN115" s="780"/>
      <c r="AO115" s="781"/>
      <c r="AP115" s="783">
        <v>0</v>
      </c>
      <c r="AQ115" s="784"/>
      <c r="AR115" s="784"/>
      <c r="AS115" s="784"/>
      <c r="AT115" s="785"/>
      <c r="AU115" s="974"/>
      <c r="AV115" s="975"/>
      <c r="AW115" s="975"/>
      <c r="AX115" s="975"/>
      <c r="AY115" s="975"/>
      <c r="AZ115" s="786" t="s">
        <v>346</v>
      </c>
      <c r="BA115" s="787"/>
      <c r="BB115" s="787"/>
      <c r="BC115" s="787"/>
      <c r="BD115" s="787"/>
      <c r="BE115" s="787"/>
      <c r="BF115" s="787"/>
      <c r="BG115" s="787"/>
      <c r="BH115" s="787"/>
      <c r="BI115" s="787"/>
      <c r="BJ115" s="787"/>
      <c r="BK115" s="787"/>
      <c r="BL115" s="787"/>
      <c r="BM115" s="787"/>
      <c r="BN115" s="787"/>
      <c r="BO115" s="787"/>
      <c r="BP115" s="788"/>
      <c r="BQ115" s="789" t="s">
        <v>197</v>
      </c>
      <c r="BR115" s="790"/>
      <c r="BS115" s="790"/>
      <c r="BT115" s="790"/>
      <c r="BU115" s="790"/>
      <c r="BV115" s="790" t="s">
        <v>197</v>
      </c>
      <c r="BW115" s="790"/>
      <c r="BX115" s="790"/>
      <c r="BY115" s="790"/>
      <c r="BZ115" s="790"/>
      <c r="CA115" s="790" t="s">
        <v>197</v>
      </c>
      <c r="CB115" s="790"/>
      <c r="CC115" s="790"/>
      <c r="CD115" s="790"/>
      <c r="CE115" s="790"/>
      <c r="CF115" s="791" t="s">
        <v>197</v>
      </c>
      <c r="CG115" s="792"/>
      <c r="CH115" s="792"/>
      <c r="CI115" s="792"/>
      <c r="CJ115" s="792"/>
      <c r="CK115" s="980"/>
      <c r="CL115" s="981"/>
      <c r="CM115" s="786" t="s">
        <v>31</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779" t="s">
        <v>197</v>
      </c>
      <c r="DH115" s="780"/>
      <c r="DI115" s="780"/>
      <c r="DJ115" s="780"/>
      <c r="DK115" s="781"/>
      <c r="DL115" s="782" t="s">
        <v>197</v>
      </c>
      <c r="DM115" s="780"/>
      <c r="DN115" s="780"/>
      <c r="DO115" s="780"/>
      <c r="DP115" s="781"/>
      <c r="DQ115" s="782" t="s">
        <v>197</v>
      </c>
      <c r="DR115" s="780"/>
      <c r="DS115" s="780"/>
      <c r="DT115" s="780"/>
      <c r="DU115" s="781"/>
      <c r="DV115" s="783" t="s">
        <v>197</v>
      </c>
      <c r="DW115" s="784"/>
      <c r="DX115" s="784"/>
      <c r="DY115" s="784"/>
      <c r="DZ115" s="785"/>
    </row>
    <row r="116" spans="1:130" s="48" customFormat="1" ht="26.3" customHeight="1" x14ac:dyDescent="0.2">
      <c r="A116" s="945"/>
      <c r="B116" s="946"/>
      <c r="C116" s="795" t="s">
        <v>1</v>
      </c>
      <c r="D116" s="795"/>
      <c r="E116" s="795"/>
      <c r="F116" s="795"/>
      <c r="G116" s="795"/>
      <c r="H116" s="795"/>
      <c r="I116" s="795"/>
      <c r="J116" s="795"/>
      <c r="K116" s="795"/>
      <c r="L116" s="795"/>
      <c r="M116" s="795"/>
      <c r="N116" s="795"/>
      <c r="O116" s="795"/>
      <c r="P116" s="795"/>
      <c r="Q116" s="795"/>
      <c r="R116" s="795"/>
      <c r="S116" s="795"/>
      <c r="T116" s="795"/>
      <c r="U116" s="795"/>
      <c r="V116" s="795"/>
      <c r="W116" s="795"/>
      <c r="X116" s="795"/>
      <c r="Y116" s="795"/>
      <c r="Z116" s="796"/>
      <c r="AA116" s="779" t="s">
        <v>197</v>
      </c>
      <c r="AB116" s="780"/>
      <c r="AC116" s="780"/>
      <c r="AD116" s="780"/>
      <c r="AE116" s="781"/>
      <c r="AF116" s="782" t="s">
        <v>197</v>
      </c>
      <c r="AG116" s="780"/>
      <c r="AH116" s="780"/>
      <c r="AI116" s="780"/>
      <c r="AJ116" s="781"/>
      <c r="AK116" s="782" t="s">
        <v>197</v>
      </c>
      <c r="AL116" s="780"/>
      <c r="AM116" s="780"/>
      <c r="AN116" s="780"/>
      <c r="AO116" s="781"/>
      <c r="AP116" s="783" t="s">
        <v>197</v>
      </c>
      <c r="AQ116" s="784"/>
      <c r="AR116" s="784"/>
      <c r="AS116" s="784"/>
      <c r="AT116" s="785"/>
      <c r="AU116" s="974"/>
      <c r="AV116" s="975"/>
      <c r="AW116" s="975"/>
      <c r="AX116" s="975"/>
      <c r="AY116" s="975"/>
      <c r="AZ116" s="797" t="s">
        <v>220</v>
      </c>
      <c r="BA116" s="798"/>
      <c r="BB116" s="798"/>
      <c r="BC116" s="798"/>
      <c r="BD116" s="798"/>
      <c r="BE116" s="798"/>
      <c r="BF116" s="798"/>
      <c r="BG116" s="798"/>
      <c r="BH116" s="798"/>
      <c r="BI116" s="798"/>
      <c r="BJ116" s="798"/>
      <c r="BK116" s="798"/>
      <c r="BL116" s="798"/>
      <c r="BM116" s="798"/>
      <c r="BN116" s="798"/>
      <c r="BO116" s="798"/>
      <c r="BP116" s="799"/>
      <c r="BQ116" s="789" t="s">
        <v>197</v>
      </c>
      <c r="BR116" s="790"/>
      <c r="BS116" s="790"/>
      <c r="BT116" s="790"/>
      <c r="BU116" s="790"/>
      <c r="BV116" s="790" t="s">
        <v>197</v>
      </c>
      <c r="BW116" s="790"/>
      <c r="BX116" s="790"/>
      <c r="BY116" s="790"/>
      <c r="BZ116" s="790"/>
      <c r="CA116" s="790" t="s">
        <v>197</v>
      </c>
      <c r="CB116" s="790"/>
      <c r="CC116" s="790"/>
      <c r="CD116" s="790"/>
      <c r="CE116" s="790"/>
      <c r="CF116" s="791" t="s">
        <v>197</v>
      </c>
      <c r="CG116" s="792"/>
      <c r="CH116" s="792"/>
      <c r="CI116" s="792"/>
      <c r="CJ116" s="792"/>
      <c r="CK116" s="980"/>
      <c r="CL116" s="981"/>
      <c r="CM116" s="786" t="s">
        <v>11</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779">
        <v>19141</v>
      </c>
      <c r="DH116" s="780"/>
      <c r="DI116" s="780"/>
      <c r="DJ116" s="780"/>
      <c r="DK116" s="781"/>
      <c r="DL116" s="782">
        <v>433833</v>
      </c>
      <c r="DM116" s="780"/>
      <c r="DN116" s="780"/>
      <c r="DO116" s="780"/>
      <c r="DP116" s="781"/>
      <c r="DQ116" s="782">
        <v>2185</v>
      </c>
      <c r="DR116" s="780"/>
      <c r="DS116" s="780"/>
      <c r="DT116" s="780"/>
      <c r="DU116" s="781"/>
      <c r="DV116" s="783">
        <v>0</v>
      </c>
      <c r="DW116" s="784"/>
      <c r="DX116" s="784"/>
      <c r="DY116" s="784"/>
      <c r="DZ116" s="785"/>
    </row>
    <row r="117" spans="1:130" s="48" customFormat="1" ht="26.3" customHeight="1" x14ac:dyDescent="0.2">
      <c r="A117" s="754" t="s">
        <v>271</v>
      </c>
      <c r="B117" s="755"/>
      <c r="C117" s="755"/>
      <c r="D117" s="755"/>
      <c r="E117" s="755"/>
      <c r="F117" s="755"/>
      <c r="G117" s="755"/>
      <c r="H117" s="755"/>
      <c r="I117" s="755"/>
      <c r="J117" s="755"/>
      <c r="K117" s="755"/>
      <c r="L117" s="755"/>
      <c r="M117" s="755"/>
      <c r="N117" s="755"/>
      <c r="O117" s="755"/>
      <c r="P117" s="755"/>
      <c r="Q117" s="755"/>
      <c r="R117" s="755"/>
      <c r="S117" s="755"/>
      <c r="T117" s="755"/>
      <c r="U117" s="755"/>
      <c r="V117" s="755"/>
      <c r="W117" s="755"/>
      <c r="X117" s="755"/>
      <c r="Y117" s="800" t="s">
        <v>323</v>
      </c>
      <c r="Z117" s="756"/>
      <c r="AA117" s="801">
        <v>7161026</v>
      </c>
      <c r="AB117" s="802"/>
      <c r="AC117" s="802"/>
      <c r="AD117" s="802"/>
      <c r="AE117" s="803"/>
      <c r="AF117" s="804">
        <v>7384583</v>
      </c>
      <c r="AG117" s="802"/>
      <c r="AH117" s="802"/>
      <c r="AI117" s="802"/>
      <c r="AJ117" s="803"/>
      <c r="AK117" s="804">
        <v>7037099</v>
      </c>
      <c r="AL117" s="802"/>
      <c r="AM117" s="802"/>
      <c r="AN117" s="802"/>
      <c r="AO117" s="803"/>
      <c r="AP117" s="805"/>
      <c r="AQ117" s="806"/>
      <c r="AR117" s="806"/>
      <c r="AS117" s="806"/>
      <c r="AT117" s="807"/>
      <c r="AU117" s="974"/>
      <c r="AV117" s="975"/>
      <c r="AW117" s="975"/>
      <c r="AX117" s="975"/>
      <c r="AY117" s="975"/>
      <c r="AZ117" s="808" t="s">
        <v>487</v>
      </c>
      <c r="BA117" s="809"/>
      <c r="BB117" s="809"/>
      <c r="BC117" s="809"/>
      <c r="BD117" s="809"/>
      <c r="BE117" s="809"/>
      <c r="BF117" s="809"/>
      <c r="BG117" s="809"/>
      <c r="BH117" s="809"/>
      <c r="BI117" s="809"/>
      <c r="BJ117" s="809"/>
      <c r="BK117" s="809"/>
      <c r="BL117" s="809"/>
      <c r="BM117" s="809"/>
      <c r="BN117" s="809"/>
      <c r="BO117" s="809"/>
      <c r="BP117" s="810"/>
      <c r="BQ117" s="789" t="s">
        <v>197</v>
      </c>
      <c r="BR117" s="790"/>
      <c r="BS117" s="790"/>
      <c r="BT117" s="790"/>
      <c r="BU117" s="790"/>
      <c r="BV117" s="790" t="s">
        <v>197</v>
      </c>
      <c r="BW117" s="790"/>
      <c r="BX117" s="790"/>
      <c r="BY117" s="790"/>
      <c r="BZ117" s="790"/>
      <c r="CA117" s="790" t="s">
        <v>197</v>
      </c>
      <c r="CB117" s="790"/>
      <c r="CC117" s="790"/>
      <c r="CD117" s="790"/>
      <c r="CE117" s="790"/>
      <c r="CF117" s="791" t="s">
        <v>197</v>
      </c>
      <c r="CG117" s="792"/>
      <c r="CH117" s="792"/>
      <c r="CI117" s="792"/>
      <c r="CJ117" s="792"/>
      <c r="CK117" s="980"/>
      <c r="CL117" s="981"/>
      <c r="CM117" s="786" t="s">
        <v>338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779" t="s">
        <v>197</v>
      </c>
      <c r="DH117" s="780"/>
      <c r="DI117" s="780"/>
      <c r="DJ117" s="780"/>
      <c r="DK117" s="781"/>
      <c r="DL117" s="782" t="s">
        <v>197</v>
      </c>
      <c r="DM117" s="780"/>
      <c r="DN117" s="780"/>
      <c r="DO117" s="780"/>
      <c r="DP117" s="781"/>
      <c r="DQ117" s="782" t="s">
        <v>197</v>
      </c>
      <c r="DR117" s="780"/>
      <c r="DS117" s="780"/>
      <c r="DT117" s="780"/>
      <c r="DU117" s="781"/>
      <c r="DV117" s="783" t="s">
        <v>197</v>
      </c>
      <c r="DW117" s="784"/>
      <c r="DX117" s="784"/>
      <c r="DY117" s="784"/>
      <c r="DZ117" s="785"/>
    </row>
    <row r="118" spans="1:130" s="48" customFormat="1" ht="26.3" customHeight="1" x14ac:dyDescent="0.2">
      <c r="A118" s="754" t="s">
        <v>97</v>
      </c>
      <c r="B118" s="755"/>
      <c r="C118" s="755"/>
      <c r="D118" s="755"/>
      <c r="E118" s="755"/>
      <c r="F118" s="755"/>
      <c r="G118" s="755"/>
      <c r="H118" s="755"/>
      <c r="I118" s="755"/>
      <c r="J118" s="755"/>
      <c r="K118" s="755"/>
      <c r="L118" s="755"/>
      <c r="M118" s="755"/>
      <c r="N118" s="755"/>
      <c r="O118" s="755"/>
      <c r="P118" s="755"/>
      <c r="Q118" s="755"/>
      <c r="R118" s="755"/>
      <c r="S118" s="755"/>
      <c r="T118" s="755"/>
      <c r="U118" s="755"/>
      <c r="V118" s="755"/>
      <c r="W118" s="755"/>
      <c r="X118" s="755"/>
      <c r="Y118" s="755"/>
      <c r="Z118" s="756"/>
      <c r="AA118" s="757" t="s">
        <v>473</v>
      </c>
      <c r="AB118" s="755"/>
      <c r="AC118" s="755"/>
      <c r="AD118" s="755"/>
      <c r="AE118" s="756"/>
      <c r="AF118" s="757" t="s">
        <v>475</v>
      </c>
      <c r="AG118" s="755"/>
      <c r="AH118" s="755"/>
      <c r="AI118" s="755"/>
      <c r="AJ118" s="756"/>
      <c r="AK118" s="757" t="s">
        <v>185</v>
      </c>
      <c r="AL118" s="755"/>
      <c r="AM118" s="755"/>
      <c r="AN118" s="755"/>
      <c r="AO118" s="756"/>
      <c r="AP118" s="757" t="s">
        <v>476</v>
      </c>
      <c r="AQ118" s="755"/>
      <c r="AR118" s="755"/>
      <c r="AS118" s="755"/>
      <c r="AT118" s="758"/>
      <c r="AU118" s="974"/>
      <c r="AV118" s="975"/>
      <c r="AW118" s="975"/>
      <c r="AX118" s="975"/>
      <c r="AY118" s="975"/>
      <c r="AZ118" s="811" t="s">
        <v>488</v>
      </c>
      <c r="BA118" s="795"/>
      <c r="BB118" s="795"/>
      <c r="BC118" s="795"/>
      <c r="BD118" s="795"/>
      <c r="BE118" s="795"/>
      <c r="BF118" s="795"/>
      <c r="BG118" s="795"/>
      <c r="BH118" s="795"/>
      <c r="BI118" s="795"/>
      <c r="BJ118" s="795"/>
      <c r="BK118" s="795"/>
      <c r="BL118" s="795"/>
      <c r="BM118" s="795"/>
      <c r="BN118" s="795"/>
      <c r="BO118" s="795"/>
      <c r="BP118" s="796"/>
      <c r="BQ118" s="812" t="s">
        <v>197</v>
      </c>
      <c r="BR118" s="813"/>
      <c r="BS118" s="813"/>
      <c r="BT118" s="813"/>
      <c r="BU118" s="813"/>
      <c r="BV118" s="813" t="s">
        <v>197</v>
      </c>
      <c r="BW118" s="813"/>
      <c r="BX118" s="813"/>
      <c r="BY118" s="813"/>
      <c r="BZ118" s="813"/>
      <c r="CA118" s="813" t="s">
        <v>197</v>
      </c>
      <c r="CB118" s="813"/>
      <c r="CC118" s="813"/>
      <c r="CD118" s="813"/>
      <c r="CE118" s="813"/>
      <c r="CF118" s="791" t="s">
        <v>197</v>
      </c>
      <c r="CG118" s="792"/>
      <c r="CH118" s="792"/>
      <c r="CI118" s="792"/>
      <c r="CJ118" s="792"/>
      <c r="CK118" s="980"/>
      <c r="CL118" s="981"/>
      <c r="CM118" s="786" t="s">
        <v>489</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779" t="s">
        <v>197</v>
      </c>
      <c r="DH118" s="780"/>
      <c r="DI118" s="780"/>
      <c r="DJ118" s="780"/>
      <c r="DK118" s="781"/>
      <c r="DL118" s="782" t="s">
        <v>197</v>
      </c>
      <c r="DM118" s="780"/>
      <c r="DN118" s="780"/>
      <c r="DO118" s="780"/>
      <c r="DP118" s="781"/>
      <c r="DQ118" s="782" t="s">
        <v>197</v>
      </c>
      <c r="DR118" s="780"/>
      <c r="DS118" s="780"/>
      <c r="DT118" s="780"/>
      <c r="DU118" s="781"/>
      <c r="DV118" s="783" t="s">
        <v>197</v>
      </c>
      <c r="DW118" s="784"/>
      <c r="DX118" s="784"/>
      <c r="DY118" s="784"/>
      <c r="DZ118" s="785"/>
    </row>
    <row r="119" spans="1:130" s="48" customFormat="1" ht="26.3" customHeight="1" x14ac:dyDescent="0.2">
      <c r="A119" s="984" t="s">
        <v>387</v>
      </c>
      <c r="B119" s="979"/>
      <c r="C119" s="770" t="s">
        <v>64</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63" t="s">
        <v>197</v>
      </c>
      <c r="AB119" s="764"/>
      <c r="AC119" s="764"/>
      <c r="AD119" s="764"/>
      <c r="AE119" s="765"/>
      <c r="AF119" s="766" t="s">
        <v>197</v>
      </c>
      <c r="AG119" s="764"/>
      <c r="AH119" s="764"/>
      <c r="AI119" s="764"/>
      <c r="AJ119" s="765"/>
      <c r="AK119" s="766" t="s">
        <v>197</v>
      </c>
      <c r="AL119" s="764"/>
      <c r="AM119" s="764"/>
      <c r="AN119" s="764"/>
      <c r="AO119" s="765"/>
      <c r="AP119" s="767" t="s">
        <v>197</v>
      </c>
      <c r="AQ119" s="768"/>
      <c r="AR119" s="768"/>
      <c r="AS119" s="768"/>
      <c r="AT119" s="769"/>
      <c r="AU119" s="976"/>
      <c r="AV119" s="977"/>
      <c r="AW119" s="977"/>
      <c r="AX119" s="977"/>
      <c r="AY119" s="977"/>
      <c r="AZ119" s="69" t="s">
        <v>271</v>
      </c>
      <c r="BA119" s="69"/>
      <c r="BB119" s="69"/>
      <c r="BC119" s="69"/>
      <c r="BD119" s="69"/>
      <c r="BE119" s="69"/>
      <c r="BF119" s="69"/>
      <c r="BG119" s="69"/>
      <c r="BH119" s="69"/>
      <c r="BI119" s="69"/>
      <c r="BJ119" s="69"/>
      <c r="BK119" s="69"/>
      <c r="BL119" s="69"/>
      <c r="BM119" s="69"/>
      <c r="BN119" s="69"/>
      <c r="BO119" s="800" t="s">
        <v>163</v>
      </c>
      <c r="BP119" s="814"/>
      <c r="BQ119" s="812">
        <v>54275773</v>
      </c>
      <c r="BR119" s="813"/>
      <c r="BS119" s="813"/>
      <c r="BT119" s="813"/>
      <c r="BU119" s="813"/>
      <c r="BV119" s="813">
        <v>51728197</v>
      </c>
      <c r="BW119" s="813"/>
      <c r="BX119" s="813"/>
      <c r="BY119" s="813"/>
      <c r="BZ119" s="813"/>
      <c r="CA119" s="813">
        <v>48166172</v>
      </c>
      <c r="CB119" s="813"/>
      <c r="CC119" s="813"/>
      <c r="CD119" s="813"/>
      <c r="CE119" s="813"/>
      <c r="CF119" s="815"/>
      <c r="CG119" s="816"/>
      <c r="CH119" s="816"/>
      <c r="CI119" s="816"/>
      <c r="CJ119" s="817"/>
      <c r="CK119" s="982"/>
      <c r="CL119" s="983"/>
      <c r="CM119" s="811" t="s">
        <v>490</v>
      </c>
      <c r="CN119" s="795"/>
      <c r="CO119" s="795"/>
      <c r="CP119" s="795"/>
      <c r="CQ119" s="795"/>
      <c r="CR119" s="795"/>
      <c r="CS119" s="795"/>
      <c r="CT119" s="795"/>
      <c r="CU119" s="795"/>
      <c r="CV119" s="795"/>
      <c r="CW119" s="795"/>
      <c r="CX119" s="795"/>
      <c r="CY119" s="795"/>
      <c r="CZ119" s="795"/>
      <c r="DA119" s="795"/>
      <c r="DB119" s="795"/>
      <c r="DC119" s="795"/>
      <c r="DD119" s="795"/>
      <c r="DE119" s="795"/>
      <c r="DF119" s="796"/>
      <c r="DG119" s="818" t="s">
        <v>197</v>
      </c>
      <c r="DH119" s="819"/>
      <c r="DI119" s="819"/>
      <c r="DJ119" s="819"/>
      <c r="DK119" s="820"/>
      <c r="DL119" s="821" t="s">
        <v>197</v>
      </c>
      <c r="DM119" s="819"/>
      <c r="DN119" s="819"/>
      <c r="DO119" s="819"/>
      <c r="DP119" s="820"/>
      <c r="DQ119" s="821" t="s">
        <v>197</v>
      </c>
      <c r="DR119" s="819"/>
      <c r="DS119" s="819"/>
      <c r="DT119" s="819"/>
      <c r="DU119" s="820"/>
      <c r="DV119" s="822" t="s">
        <v>197</v>
      </c>
      <c r="DW119" s="823"/>
      <c r="DX119" s="823"/>
      <c r="DY119" s="823"/>
      <c r="DZ119" s="824"/>
    </row>
    <row r="120" spans="1:130" s="48" customFormat="1" ht="26.3" customHeight="1" x14ac:dyDescent="0.2">
      <c r="A120" s="985"/>
      <c r="B120" s="981"/>
      <c r="C120" s="786" t="s">
        <v>135</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779" t="s">
        <v>197</v>
      </c>
      <c r="AB120" s="780"/>
      <c r="AC120" s="780"/>
      <c r="AD120" s="780"/>
      <c r="AE120" s="781"/>
      <c r="AF120" s="782" t="s">
        <v>197</v>
      </c>
      <c r="AG120" s="780"/>
      <c r="AH120" s="780"/>
      <c r="AI120" s="780"/>
      <c r="AJ120" s="781"/>
      <c r="AK120" s="782" t="s">
        <v>197</v>
      </c>
      <c r="AL120" s="780"/>
      <c r="AM120" s="780"/>
      <c r="AN120" s="780"/>
      <c r="AO120" s="781"/>
      <c r="AP120" s="783" t="s">
        <v>197</v>
      </c>
      <c r="AQ120" s="784"/>
      <c r="AR120" s="784"/>
      <c r="AS120" s="784"/>
      <c r="AT120" s="785"/>
      <c r="AU120" s="947" t="s">
        <v>479</v>
      </c>
      <c r="AV120" s="948"/>
      <c r="AW120" s="948"/>
      <c r="AX120" s="948"/>
      <c r="AY120" s="949"/>
      <c r="AZ120" s="770" t="s">
        <v>212</v>
      </c>
      <c r="BA120" s="761"/>
      <c r="BB120" s="761"/>
      <c r="BC120" s="761"/>
      <c r="BD120" s="761"/>
      <c r="BE120" s="761"/>
      <c r="BF120" s="761"/>
      <c r="BG120" s="761"/>
      <c r="BH120" s="761"/>
      <c r="BI120" s="761"/>
      <c r="BJ120" s="761"/>
      <c r="BK120" s="761"/>
      <c r="BL120" s="761"/>
      <c r="BM120" s="761"/>
      <c r="BN120" s="761"/>
      <c r="BO120" s="761"/>
      <c r="BP120" s="762"/>
      <c r="BQ120" s="771">
        <v>22322220</v>
      </c>
      <c r="BR120" s="772"/>
      <c r="BS120" s="772"/>
      <c r="BT120" s="772"/>
      <c r="BU120" s="772"/>
      <c r="BV120" s="772">
        <v>22318908</v>
      </c>
      <c r="BW120" s="772"/>
      <c r="BX120" s="772"/>
      <c r="BY120" s="772"/>
      <c r="BZ120" s="772"/>
      <c r="CA120" s="772">
        <v>21478431</v>
      </c>
      <c r="CB120" s="772"/>
      <c r="CC120" s="772"/>
      <c r="CD120" s="772"/>
      <c r="CE120" s="772"/>
      <c r="CF120" s="773">
        <v>133.6</v>
      </c>
      <c r="CG120" s="774"/>
      <c r="CH120" s="774"/>
      <c r="CI120" s="774"/>
      <c r="CJ120" s="774"/>
      <c r="CK120" s="955" t="s">
        <v>267</v>
      </c>
      <c r="CL120" s="956"/>
      <c r="CM120" s="956"/>
      <c r="CN120" s="956"/>
      <c r="CO120" s="957"/>
      <c r="CP120" s="825" t="s">
        <v>351</v>
      </c>
      <c r="CQ120" s="826"/>
      <c r="CR120" s="826"/>
      <c r="CS120" s="826"/>
      <c r="CT120" s="826"/>
      <c r="CU120" s="826"/>
      <c r="CV120" s="826"/>
      <c r="CW120" s="826"/>
      <c r="CX120" s="826"/>
      <c r="CY120" s="826"/>
      <c r="CZ120" s="826"/>
      <c r="DA120" s="826"/>
      <c r="DB120" s="826"/>
      <c r="DC120" s="826"/>
      <c r="DD120" s="826"/>
      <c r="DE120" s="826"/>
      <c r="DF120" s="827"/>
      <c r="DG120" s="771">
        <v>7991195</v>
      </c>
      <c r="DH120" s="772"/>
      <c r="DI120" s="772"/>
      <c r="DJ120" s="772"/>
      <c r="DK120" s="772"/>
      <c r="DL120" s="772">
        <v>7593798</v>
      </c>
      <c r="DM120" s="772"/>
      <c r="DN120" s="772"/>
      <c r="DO120" s="772"/>
      <c r="DP120" s="772"/>
      <c r="DQ120" s="772">
        <v>7367475</v>
      </c>
      <c r="DR120" s="772"/>
      <c r="DS120" s="772"/>
      <c r="DT120" s="772"/>
      <c r="DU120" s="772"/>
      <c r="DV120" s="775">
        <v>45.8</v>
      </c>
      <c r="DW120" s="775"/>
      <c r="DX120" s="775"/>
      <c r="DY120" s="775"/>
      <c r="DZ120" s="776"/>
    </row>
    <row r="121" spans="1:130" s="48" customFormat="1" ht="26.3" customHeight="1" x14ac:dyDescent="0.2">
      <c r="A121" s="985"/>
      <c r="B121" s="981"/>
      <c r="C121" s="808" t="s">
        <v>133</v>
      </c>
      <c r="D121" s="809"/>
      <c r="E121" s="809"/>
      <c r="F121" s="809"/>
      <c r="G121" s="809"/>
      <c r="H121" s="809"/>
      <c r="I121" s="809"/>
      <c r="J121" s="809"/>
      <c r="K121" s="809"/>
      <c r="L121" s="809"/>
      <c r="M121" s="809"/>
      <c r="N121" s="809"/>
      <c r="O121" s="809"/>
      <c r="P121" s="809"/>
      <c r="Q121" s="809"/>
      <c r="R121" s="809"/>
      <c r="S121" s="809"/>
      <c r="T121" s="809"/>
      <c r="U121" s="809"/>
      <c r="V121" s="809"/>
      <c r="W121" s="809"/>
      <c r="X121" s="809"/>
      <c r="Y121" s="809"/>
      <c r="Z121" s="810"/>
      <c r="AA121" s="779" t="s">
        <v>197</v>
      </c>
      <c r="AB121" s="780"/>
      <c r="AC121" s="780"/>
      <c r="AD121" s="780"/>
      <c r="AE121" s="781"/>
      <c r="AF121" s="782" t="s">
        <v>197</v>
      </c>
      <c r="AG121" s="780"/>
      <c r="AH121" s="780"/>
      <c r="AI121" s="780"/>
      <c r="AJ121" s="781"/>
      <c r="AK121" s="782" t="s">
        <v>197</v>
      </c>
      <c r="AL121" s="780"/>
      <c r="AM121" s="780"/>
      <c r="AN121" s="780"/>
      <c r="AO121" s="781"/>
      <c r="AP121" s="783" t="s">
        <v>197</v>
      </c>
      <c r="AQ121" s="784"/>
      <c r="AR121" s="784"/>
      <c r="AS121" s="784"/>
      <c r="AT121" s="785"/>
      <c r="AU121" s="950"/>
      <c r="AV121" s="951"/>
      <c r="AW121" s="951"/>
      <c r="AX121" s="951"/>
      <c r="AY121" s="952"/>
      <c r="AZ121" s="786" t="s">
        <v>474</v>
      </c>
      <c r="BA121" s="787"/>
      <c r="BB121" s="787"/>
      <c r="BC121" s="787"/>
      <c r="BD121" s="787"/>
      <c r="BE121" s="787"/>
      <c r="BF121" s="787"/>
      <c r="BG121" s="787"/>
      <c r="BH121" s="787"/>
      <c r="BI121" s="787"/>
      <c r="BJ121" s="787"/>
      <c r="BK121" s="787"/>
      <c r="BL121" s="787"/>
      <c r="BM121" s="787"/>
      <c r="BN121" s="787"/>
      <c r="BO121" s="787"/>
      <c r="BP121" s="788"/>
      <c r="BQ121" s="789">
        <v>433032</v>
      </c>
      <c r="BR121" s="790"/>
      <c r="BS121" s="790"/>
      <c r="BT121" s="790"/>
      <c r="BU121" s="790"/>
      <c r="BV121" s="790">
        <v>345291</v>
      </c>
      <c r="BW121" s="790"/>
      <c r="BX121" s="790"/>
      <c r="BY121" s="790"/>
      <c r="BZ121" s="790"/>
      <c r="CA121" s="790">
        <v>289337</v>
      </c>
      <c r="CB121" s="790"/>
      <c r="CC121" s="790"/>
      <c r="CD121" s="790"/>
      <c r="CE121" s="790"/>
      <c r="CF121" s="791">
        <v>1.8</v>
      </c>
      <c r="CG121" s="792"/>
      <c r="CH121" s="792"/>
      <c r="CI121" s="792"/>
      <c r="CJ121" s="792"/>
      <c r="CK121" s="958"/>
      <c r="CL121" s="959"/>
      <c r="CM121" s="959"/>
      <c r="CN121" s="959"/>
      <c r="CO121" s="960"/>
      <c r="CP121" s="828" t="s">
        <v>462</v>
      </c>
      <c r="CQ121" s="829"/>
      <c r="CR121" s="829"/>
      <c r="CS121" s="829"/>
      <c r="CT121" s="829"/>
      <c r="CU121" s="829"/>
      <c r="CV121" s="829"/>
      <c r="CW121" s="829"/>
      <c r="CX121" s="829"/>
      <c r="CY121" s="829"/>
      <c r="CZ121" s="829"/>
      <c r="DA121" s="829"/>
      <c r="DB121" s="829"/>
      <c r="DC121" s="829"/>
      <c r="DD121" s="829"/>
      <c r="DE121" s="829"/>
      <c r="DF121" s="830"/>
      <c r="DG121" s="789">
        <v>3089781</v>
      </c>
      <c r="DH121" s="790"/>
      <c r="DI121" s="790"/>
      <c r="DJ121" s="790"/>
      <c r="DK121" s="790"/>
      <c r="DL121" s="790">
        <v>2939874</v>
      </c>
      <c r="DM121" s="790"/>
      <c r="DN121" s="790"/>
      <c r="DO121" s="790"/>
      <c r="DP121" s="790"/>
      <c r="DQ121" s="790">
        <v>2662294</v>
      </c>
      <c r="DR121" s="790"/>
      <c r="DS121" s="790"/>
      <c r="DT121" s="790"/>
      <c r="DU121" s="790"/>
      <c r="DV121" s="793">
        <v>16.600000000000001</v>
      </c>
      <c r="DW121" s="793"/>
      <c r="DX121" s="793"/>
      <c r="DY121" s="793"/>
      <c r="DZ121" s="794"/>
    </row>
    <row r="122" spans="1:130" s="48" customFormat="1" ht="26.3" customHeight="1" x14ac:dyDescent="0.2">
      <c r="A122" s="985"/>
      <c r="B122" s="981"/>
      <c r="C122" s="786" t="s">
        <v>486</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779" t="s">
        <v>197</v>
      </c>
      <c r="AB122" s="780"/>
      <c r="AC122" s="780"/>
      <c r="AD122" s="780"/>
      <c r="AE122" s="781"/>
      <c r="AF122" s="782" t="s">
        <v>197</v>
      </c>
      <c r="AG122" s="780"/>
      <c r="AH122" s="780"/>
      <c r="AI122" s="780"/>
      <c r="AJ122" s="781"/>
      <c r="AK122" s="782" t="s">
        <v>197</v>
      </c>
      <c r="AL122" s="780"/>
      <c r="AM122" s="780"/>
      <c r="AN122" s="780"/>
      <c r="AO122" s="781"/>
      <c r="AP122" s="783" t="s">
        <v>197</v>
      </c>
      <c r="AQ122" s="784"/>
      <c r="AR122" s="784"/>
      <c r="AS122" s="784"/>
      <c r="AT122" s="785"/>
      <c r="AU122" s="950"/>
      <c r="AV122" s="951"/>
      <c r="AW122" s="951"/>
      <c r="AX122" s="951"/>
      <c r="AY122" s="952"/>
      <c r="AZ122" s="811" t="s">
        <v>299</v>
      </c>
      <c r="BA122" s="795"/>
      <c r="BB122" s="795"/>
      <c r="BC122" s="795"/>
      <c r="BD122" s="795"/>
      <c r="BE122" s="795"/>
      <c r="BF122" s="795"/>
      <c r="BG122" s="795"/>
      <c r="BH122" s="795"/>
      <c r="BI122" s="795"/>
      <c r="BJ122" s="795"/>
      <c r="BK122" s="795"/>
      <c r="BL122" s="795"/>
      <c r="BM122" s="795"/>
      <c r="BN122" s="795"/>
      <c r="BO122" s="795"/>
      <c r="BP122" s="796"/>
      <c r="BQ122" s="812">
        <v>41241281</v>
      </c>
      <c r="BR122" s="813"/>
      <c r="BS122" s="813"/>
      <c r="BT122" s="813"/>
      <c r="BU122" s="813"/>
      <c r="BV122" s="813">
        <v>38838493</v>
      </c>
      <c r="BW122" s="813"/>
      <c r="BX122" s="813"/>
      <c r="BY122" s="813"/>
      <c r="BZ122" s="813"/>
      <c r="CA122" s="813">
        <v>35714006</v>
      </c>
      <c r="CB122" s="813"/>
      <c r="CC122" s="813"/>
      <c r="CD122" s="813"/>
      <c r="CE122" s="813"/>
      <c r="CF122" s="831">
        <v>222.1</v>
      </c>
      <c r="CG122" s="832"/>
      <c r="CH122" s="832"/>
      <c r="CI122" s="832"/>
      <c r="CJ122" s="832"/>
      <c r="CK122" s="958"/>
      <c r="CL122" s="959"/>
      <c r="CM122" s="959"/>
      <c r="CN122" s="959"/>
      <c r="CO122" s="960"/>
      <c r="CP122" s="828" t="s">
        <v>464</v>
      </c>
      <c r="CQ122" s="829"/>
      <c r="CR122" s="829"/>
      <c r="CS122" s="829"/>
      <c r="CT122" s="829"/>
      <c r="CU122" s="829"/>
      <c r="CV122" s="829"/>
      <c r="CW122" s="829"/>
      <c r="CX122" s="829"/>
      <c r="CY122" s="829"/>
      <c r="CZ122" s="829"/>
      <c r="DA122" s="829"/>
      <c r="DB122" s="829"/>
      <c r="DC122" s="829"/>
      <c r="DD122" s="829"/>
      <c r="DE122" s="829"/>
      <c r="DF122" s="830"/>
      <c r="DG122" s="789">
        <v>1331258</v>
      </c>
      <c r="DH122" s="790"/>
      <c r="DI122" s="790"/>
      <c r="DJ122" s="790"/>
      <c r="DK122" s="790"/>
      <c r="DL122" s="790">
        <v>1388520</v>
      </c>
      <c r="DM122" s="790"/>
      <c r="DN122" s="790"/>
      <c r="DO122" s="790"/>
      <c r="DP122" s="790"/>
      <c r="DQ122" s="790">
        <v>1286331</v>
      </c>
      <c r="DR122" s="790"/>
      <c r="DS122" s="790"/>
      <c r="DT122" s="790"/>
      <c r="DU122" s="790"/>
      <c r="DV122" s="793">
        <v>8</v>
      </c>
      <c r="DW122" s="793"/>
      <c r="DX122" s="793"/>
      <c r="DY122" s="793"/>
      <c r="DZ122" s="794"/>
    </row>
    <row r="123" spans="1:130" s="48" customFormat="1" ht="26.3" customHeight="1" x14ac:dyDescent="0.2">
      <c r="A123" s="985"/>
      <c r="B123" s="981"/>
      <c r="C123" s="786" t="s">
        <v>11</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779">
        <v>14813</v>
      </c>
      <c r="AB123" s="780"/>
      <c r="AC123" s="780"/>
      <c r="AD123" s="780"/>
      <c r="AE123" s="781"/>
      <c r="AF123" s="782">
        <v>12131</v>
      </c>
      <c r="AG123" s="780"/>
      <c r="AH123" s="780"/>
      <c r="AI123" s="780"/>
      <c r="AJ123" s="781"/>
      <c r="AK123" s="782">
        <v>2185</v>
      </c>
      <c r="AL123" s="780"/>
      <c r="AM123" s="780"/>
      <c r="AN123" s="780"/>
      <c r="AO123" s="781"/>
      <c r="AP123" s="783">
        <v>0</v>
      </c>
      <c r="AQ123" s="784"/>
      <c r="AR123" s="784"/>
      <c r="AS123" s="784"/>
      <c r="AT123" s="785"/>
      <c r="AU123" s="953"/>
      <c r="AV123" s="954"/>
      <c r="AW123" s="954"/>
      <c r="AX123" s="954"/>
      <c r="AY123" s="954"/>
      <c r="AZ123" s="69" t="s">
        <v>271</v>
      </c>
      <c r="BA123" s="69"/>
      <c r="BB123" s="69"/>
      <c r="BC123" s="69"/>
      <c r="BD123" s="69"/>
      <c r="BE123" s="69"/>
      <c r="BF123" s="69"/>
      <c r="BG123" s="69"/>
      <c r="BH123" s="69"/>
      <c r="BI123" s="69"/>
      <c r="BJ123" s="69"/>
      <c r="BK123" s="69"/>
      <c r="BL123" s="69"/>
      <c r="BM123" s="69"/>
      <c r="BN123" s="69"/>
      <c r="BO123" s="800" t="s">
        <v>491</v>
      </c>
      <c r="BP123" s="814"/>
      <c r="BQ123" s="833">
        <v>63996533</v>
      </c>
      <c r="BR123" s="834"/>
      <c r="BS123" s="834"/>
      <c r="BT123" s="834"/>
      <c r="BU123" s="834"/>
      <c r="BV123" s="834">
        <v>61502692</v>
      </c>
      <c r="BW123" s="834"/>
      <c r="BX123" s="834"/>
      <c r="BY123" s="834"/>
      <c r="BZ123" s="834"/>
      <c r="CA123" s="834">
        <v>57481774</v>
      </c>
      <c r="CB123" s="834"/>
      <c r="CC123" s="834"/>
      <c r="CD123" s="834"/>
      <c r="CE123" s="834"/>
      <c r="CF123" s="815"/>
      <c r="CG123" s="816"/>
      <c r="CH123" s="816"/>
      <c r="CI123" s="816"/>
      <c r="CJ123" s="817"/>
      <c r="CK123" s="958"/>
      <c r="CL123" s="959"/>
      <c r="CM123" s="959"/>
      <c r="CN123" s="959"/>
      <c r="CO123" s="960"/>
      <c r="CP123" s="828" t="s">
        <v>460</v>
      </c>
      <c r="CQ123" s="829"/>
      <c r="CR123" s="829"/>
      <c r="CS123" s="829"/>
      <c r="CT123" s="829"/>
      <c r="CU123" s="829"/>
      <c r="CV123" s="829"/>
      <c r="CW123" s="829"/>
      <c r="CX123" s="829"/>
      <c r="CY123" s="829"/>
      <c r="CZ123" s="829"/>
      <c r="DA123" s="829"/>
      <c r="DB123" s="829"/>
      <c r="DC123" s="829"/>
      <c r="DD123" s="829"/>
      <c r="DE123" s="829"/>
      <c r="DF123" s="830"/>
      <c r="DG123" s="779">
        <v>44710</v>
      </c>
      <c r="DH123" s="780"/>
      <c r="DI123" s="780"/>
      <c r="DJ123" s="780"/>
      <c r="DK123" s="781"/>
      <c r="DL123" s="782">
        <v>31313</v>
      </c>
      <c r="DM123" s="780"/>
      <c r="DN123" s="780"/>
      <c r="DO123" s="780"/>
      <c r="DP123" s="781"/>
      <c r="DQ123" s="782">
        <v>21816</v>
      </c>
      <c r="DR123" s="780"/>
      <c r="DS123" s="780"/>
      <c r="DT123" s="780"/>
      <c r="DU123" s="781"/>
      <c r="DV123" s="783">
        <v>0.1</v>
      </c>
      <c r="DW123" s="784"/>
      <c r="DX123" s="784"/>
      <c r="DY123" s="784"/>
      <c r="DZ123" s="785"/>
    </row>
    <row r="124" spans="1:130" s="48" customFormat="1" ht="26.3" customHeight="1" x14ac:dyDescent="0.2">
      <c r="A124" s="985"/>
      <c r="B124" s="981"/>
      <c r="C124" s="786" t="s">
        <v>338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779" t="s">
        <v>197</v>
      </c>
      <c r="AB124" s="780"/>
      <c r="AC124" s="780"/>
      <c r="AD124" s="780"/>
      <c r="AE124" s="781"/>
      <c r="AF124" s="782" t="s">
        <v>197</v>
      </c>
      <c r="AG124" s="780"/>
      <c r="AH124" s="780"/>
      <c r="AI124" s="780"/>
      <c r="AJ124" s="781"/>
      <c r="AK124" s="782" t="s">
        <v>197</v>
      </c>
      <c r="AL124" s="780"/>
      <c r="AM124" s="780"/>
      <c r="AN124" s="780"/>
      <c r="AO124" s="781"/>
      <c r="AP124" s="783" t="s">
        <v>197</v>
      </c>
      <c r="AQ124" s="784"/>
      <c r="AR124" s="784"/>
      <c r="AS124" s="784"/>
      <c r="AT124" s="785"/>
      <c r="AU124" s="835" t="s">
        <v>492</v>
      </c>
      <c r="AV124" s="836"/>
      <c r="AW124" s="836"/>
      <c r="AX124" s="836"/>
      <c r="AY124" s="836"/>
      <c r="AZ124" s="836"/>
      <c r="BA124" s="836"/>
      <c r="BB124" s="836"/>
      <c r="BC124" s="836"/>
      <c r="BD124" s="836"/>
      <c r="BE124" s="836"/>
      <c r="BF124" s="836"/>
      <c r="BG124" s="836"/>
      <c r="BH124" s="836"/>
      <c r="BI124" s="836"/>
      <c r="BJ124" s="836"/>
      <c r="BK124" s="836"/>
      <c r="BL124" s="836"/>
      <c r="BM124" s="836"/>
      <c r="BN124" s="836"/>
      <c r="BO124" s="836"/>
      <c r="BP124" s="837"/>
      <c r="BQ124" s="838" t="s">
        <v>197</v>
      </c>
      <c r="BR124" s="839"/>
      <c r="BS124" s="839"/>
      <c r="BT124" s="839"/>
      <c r="BU124" s="839"/>
      <c r="BV124" s="839" t="s">
        <v>197</v>
      </c>
      <c r="BW124" s="839"/>
      <c r="BX124" s="839"/>
      <c r="BY124" s="839"/>
      <c r="BZ124" s="839"/>
      <c r="CA124" s="839" t="s">
        <v>197</v>
      </c>
      <c r="CB124" s="839"/>
      <c r="CC124" s="839"/>
      <c r="CD124" s="839"/>
      <c r="CE124" s="839"/>
      <c r="CF124" s="840"/>
      <c r="CG124" s="841"/>
      <c r="CH124" s="841"/>
      <c r="CI124" s="841"/>
      <c r="CJ124" s="842"/>
      <c r="CK124" s="961"/>
      <c r="CL124" s="961"/>
      <c r="CM124" s="961"/>
      <c r="CN124" s="961"/>
      <c r="CO124" s="962"/>
      <c r="CP124" s="828" t="s">
        <v>493</v>
      </c>
      <c r="CQ124" s="829"/>
      <c r="CR124" s="829"/>
      <c r="CS124" s="829"/>
      <c r="CT124" s="829"/>
      <c r="CU124" s="829"/>
      <c r="CV124" s="829"/>
      <c r="CW124" s="829"/>
      <c r="CX124" s="829"/>
      <c r="CY124" s="829"/>
      <c r="CZ124" s="829"/>
      <c r="DA124" s="829"/>
      <c r="DB124" s="829"/>
      <c r="DC124" s="829"/>
      <c r="DD124" s="829"/>
      <c r="DE124" s="829"/>
      <c r="DF124" s="830"/>
      <c r="DG124" s="818">
        <v>12845</v>
      </c>
      <c r="DH124" s="819"/>
      <c r="DI124" s="819"/>
      <c r="DJ124" s="819"/>
      <c r="DK124" s="820"/>
      <c r="DL124" s="821">
        <v>7465</v>
      </c>
      <c r="DM124" s="819"/>
      <c r="DN124" s="819"/>
      <c r="DO124" s="819"/>
      <c r="DP124" s="820"/>
      <c r="DQ124" s="821">
        <v>5814</v>
      </c>
      <c r="DR124" s="819"/>
      <c r="DS124" s="819"/>
      <c r="DT124" s="819"/>
      <c r="DU124" s="820"/>
      <c r="DV124" s="822">
        <v>0</v>
      </c>
      <c r="DW124" s="823"/>
      <c r="DX124" s="823"/>
      <c r="DY124" s="823"/>
      <c r="DZ124" s="824"/>
    </row>
    <row r="125" spans="1:130" s="48" customFormat="1" ht="26.3" customHeight="1" x14ac:dyDescent="0.2">
      <c r="A125" s="985"/>
      <c r="B125" s="981"/>
      <c r="C125" s="786" t="s">
        <v>489</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779" t="s">
        <v>197</v>
      </c>
      <c r="AB125" s="780"/>
      <c r="AC125" s="780"/>
      <c r="AD125" s="780"/>
      <c r="AE125" s="781"/>
      <c r="AF125" s="782" t="s">
        <v>197</v>
      </c>
      <c r="AG125" s="780"/>
      <c r="AH125" s="780"/>
      <c r="AI125" s="780"/>
      <c r="AJ125" s="781"/>
      <c r="AK125" s="782" t="s">
        <v>197</v>
      </c>
      <c r="AL125" s="780"/>
      <c r="AM125" s="780"/>
      <c r="AN125" s="780"/>
      <c r="AO125" s="781"/>
      <c r="AP125" s="783" t="s">
        <v>197</v>
      </c>
      <c r="AQ125" s="784"/>
      <c r="AR125" s="784"/>
      <c r="AS125" s="784"/>
      <c r="AT125" s="78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3" t="s">
        <v>496</v>
      </c>
      <c r="CL125" s="956"/>
      <c r="CM125" s="956"/>
      <c r="CN125" s="956"/>
      <c r="CO125" s="957"/>
      <c r="CP125" s="770" t="s">
        <v>137</v>
      </c>
      <c r="CQ125" s="761"/>
      <c r="CR125" s="761"/>
      <c r="CS125" s="761"/>
      <c r="CT125" s="761"/>
      <c r="CU125" s="761"/>
      <c r="CV125" s="761"/>
      <c r="CW125" s="761"/>
      <c r="CX125" s="761"/>
      <c r="CY125" s="761"/>
      <c r="CZ125" s="761"/>
      <c r="DA125" s="761"/>
      <c r="DB125" s="761"/>
      <c r="DC125" s="761"/>
      <c r="DD125" s="761"/>
      <c r="DE125" s="761"/>
      <c r="DF125" s="762"/>
      <c r="DG125" s="771" t="s">
        <v>197</v>
      </c>
      <c r="DH125" s="772"/>
      <c r="DI125" s="772"/>
      <c r="DJ125" s="772"/>
      <c r="DK125" s="772"/>
      <c r="DL125" s="772" t="s">
        <v>197</v>
      </c>
      <c r="DM125" s="772"/>
      <c r="DN125" s="772"/>
      <c r="DO125" s="772"/>
      <c r="DP125" s="772"/>
      <c r="DQ125" s="772" t="s">
        <v>197</v>
      </c>
      <c r="DR125" s="772"/>
      <c r="DS125" s="772"/>
      <c r="DT125" s="772"/>
      <c r="DU125" s="772"/>
      <c r="DV125" s="775" t="s">
        <v>197</v>
      </c>
      <c r="DW125" s="775"/>
      <c r="DX125" s="775"/>
      <c r="DY125" s="775"/>
      <c r="DZ125" s="776"/>
    </row>
    <row r="126" spans="1:130" s="48" customFormat="1" ht="26.3" customHeight="1" x14ac:dyDescent="0.2">
      <c r="A126" s="985"/>
      <c r="B126" s="981"/>
      <c r="C126" s="786" t="s">
        <v>490</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779" t="s">
        <v>197</v>
      </c>
      <c r="AB126" s="780"/>
      <c r="AC126" s="780"/>
      <c r="AD126" s="780"/>
      <c r="AE126" s="781"/>
      <c r="AF126" s="782" t="s">
        <v>197</v>
      </c>
      <c r="AG126" s="780"/>
      <c r="AH126" s="780"/>
      <c r="AI126" s="780"/>
      <c r="AJ126" s="781"/>
      <c r="AK126" s="782" t="s">
        <v>197</v>
      </c>
      <c r="AL126" s="780"/>
      <c r="AM126" s="780"/>
      <c r="AN126" s="780"/>
      <c r="AO126" s="781"/>
      <c r="AP126" s="783" t="s">
        <v>197</v>
      </c>
      <c r="AQ126" s="784"/>
      <c r="AR126" s="784"/>
      <c r="AS126" s="784"/>
      <c r="AT126" s="78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4"/>
      <c r="CL126" s="959"/>
      <c r="CM126" s="959"/>
      <c r="CN126" s="959"/>
      <c r="CO126" s="960"/>
      <c r="CP126" s="786" t="s">
        <v>420</v>
      </c>
      <c r="CQ126" s="787"/>
      <c r="CR126" s="787"/>
      <c r="CS126" s="787"/>
      <c r="CT126" s="787"/>
      <c r="CU126" s="787"/>
      <c r="CV126" s="787"/>
      <c r="CW126" s="787"/>
      <c r="CX126" s="787"/>
      <c r="CY126" s="787"/>
      <c r="CZ126" s="787"/>
      <c r="DA126" s="787"/>
      <c r="DB126" s="787"/>
      <c r="DC126" s="787"/>
      <c r="DD126" s="787"/>
      <c r="DE126" s="787"/>
      <c r="DF126" s="788"/>
      <c r="DG126" s="789" t="s">
        <v>197</v>
      </c>
      <c r="DH126" s="790"/>
      <c r="DI126" s="790"/>
      <c r="DJ126" s="790"/>
      <c r="DK126" s="790"/>
      <c r="DL126" s="790" t="s">
        <v>197</v>
      </c>
      <c r="DM126" s="790"/>
      <c r="DN126" s="790"/>
      <c r="DO126" s="790"/>
      <c r="DP126" s="790"/>
      <c r="DQ126" s="790" t="s">
        <v>197</v>
      </c>
      <c r="DR126" s="790"/>
      <c r="DS126" s="790"/>
      <c r="DT126" s="790"/>
      <c r="DU126" s="790"/>
      <c r="DV126" s="793" t="s">
        <v>197</v>
      </c>
      <c r="DW126" s="793"/>
      <c r="DX126" s="793"/>
      <c r="DY126" s="793"/>
      <c r="DZ126" s="794"/>
    </row>
    <row r="127" spans="1:130" s="48" customFormat="1" ht="26.3" customHeight="1" x14ac:dyDescent="0.2">
      <c r="A127" s="986"/>
      <c r="B127" s="983"/>
      <c r="C127" s="811" t="s">
        <v>80</v>
      </c>
      <c r="D127" s="795"/>
      <c r="E127" s="795"/>
      <c r="F127" s="795"/>
      <c r="G127" s="795"/>
      <c r="H127" s="795"/>
      <c r="I127" s="795"/>
      <c r="J127" s="795"/>
      <c r="K127" s="795"/>
      <c r="L127" s="795"/>
      <c r="M127" s="795"/>
      <c r="N127" s="795"/>
      <c r="O127" s="795"/>
      <c r="P127" s="795"/>
      <c r="Q127" s="795"/>
      <c r="R127" s="795"/>
      <c r="S127" s="795"/>
      <c r="T127" s="795"/>
      <c r="U127" s="795"/>
      <c r="V127" s="795"/>
      <c r="W127" s="795"/>
      <c r="X127" s="795"/>
      <c r="Y127" s="795"/>
      <c r="Z127" s="796"/>
      <c r="AA127" s="779">
        <v>3433</v>
      </c>
      <c r="AB127" s="780"/>
      <c r="AC127" s="780"/>
      <c r="AD127" s="780"/>
      <c r="AE127" s="781"/>
      <c r="AF127" s="782">
        <v>2945</v>
      </c>
      <c r="AG127" s="780"/>
      <c r="AH127" s="780"/>
      <c r="AI127" s="780"/>
      <c r="AJ127" s="781"/>
      <c r="AK127" s="782">
        <v>2327</v>
      </c>
      <c r="AL127" s="780"/>
      <c r="AM127" s="780"/>
      <c r="AN127" s="780"/>
      <c r="AO127" s="781"/>
      <c r="AP127" s="783">
        <v>0</v>
      </c>
      <c r="AQ127" s="784"/>
      <c r="AR127" s="784"/>
      <c r="AS127" s="784"/>
      <c r="AT127" s="785"/>
      <c r="AU127" s="56"/>
      <c r="AV127" s="56"/>
      <c r="AW127" s="56"/>
      <c r="AX127" s="843" t="s">
        <v>497</v>
      </c>
      <c r="AY127" s="844"/>
      <c r="AZ127" s="844"/>
      <c r="BA127" s="844"/>
      <c r="BB127" s="844"/>
      <c r="BC127" s="844"/>
      <c r="BD127" s="844"/>
      <c r="BE127" s="845"/>
      <c r="BF127" s="846" t="s">
        <v>239</v>
      </c>
      <c r="BG127" s="844"/>
      <c r="BH127" s="844"/>
      <c r="BI127" s="844"/>
      <c r="BJ127" s="844"/>
      <c r="BK127" s="844"/>
      <c r="BL127" s="845"/>
      <c r="BM127" s="846" t="s">
        <v>421</v>
      </c>
      <c r="BN127" s="844"/>
      <c r="BO127" s="844"/>
      <c r="BP127" s="844"/>
      <c r="BQ127" s="844"/>
      <c r="BR127" s="844"/>
      <c r="BS127" s="845"/>
      <c r="BT127" s="846" t="s">
        <v>409</v>
      </c>
      <c r="BU127" s="844"/>
      <c r="BV127" s="844"/>
      <c r="BW127" s="844"/>
      <c r="BX127" s="844"/>
      <c r="BY127" s="844"/>
      <c r="BZ127" s="847"/>
      <c r="CA127" s="56"/>
      <c r="CB127" s="56"/>
      <c r="CC127" s="56"/>
      <c r="CD127" s="74"/>
      <c r="CE127" s="74"/>
      <c r="CF127" s="74"/>
      <c r="CG127" s="56"/>
      <c r="CH127" s="56"/>
      <c r="CI127" s="56"/>
      <c r="CJ127" s="75"/>
      <c r="CK127" s="964"/>
      <c r="CL127" s="959"/>
      <c r="CM127" s="959"/>
      <c r="CN127" s="959"/>
      <c r="CO127" s="960"/>
      <c r="CP127" s="786" t="s">
        <v>413</v>
      </c>
      <c r="CQ127" s="787"/>
      <c r="CR127" s="787"/>
      <c r="CS127" s="787"/>
      <c r="CT127" s="787"/>
      <c r="CU127" s="787"/>
      <c r="CV127" s="787"/>
      <c r="CW127" s="787"/>
      <c r="CX127" s="787"/>
      <c r="CY127" s="787"/>
      <c r="CZ127" s="787"/>
      <c r="DA127" s="787"/>
      <c r="DB127" s="787"/>
      <c r="DC127" s="787"/>
      <c r="DD127" s="787"/>
      <c r="DE127" s="787"/>
      <c r="DF127" s="788"/>
      <c r="DG127" s="789" t="s">
        <v>197</v>
      </c>
      <c r="DH127" s="790"/>
      <c r="DI127" s="790"/>
      <c r="DJ127" s="790"/>
      <c r="DK127" s="790"/>
      <c r="DL127" s="790" t="s">
        <v>197</v>
      </c>
      <c r="DM127" s="790"/>
      <c r="DN127" s="790"/>
      <c r="DO127" s="790"/>
      <c r="DP127" s="790"/>
      <c r="DQ127" s="790" t="s">
        <v>197</v>
      </c>
      <c r="DR127" s="790"/>
      <c r="DS127" s="790"/>
      <c r="DT127" s="790"/>
      <c r="DU127" s="790"/>
      <c r="DV127" s="793" t="s">
        <v>197</v>
      </c>
      <c r="DW127" s="793"/>
      <c r="DX127" s="793"/>
      <c r="DY127" s="793"/>
      <c r="DZ127" s="794"/>
    </row>
    <row r="128" spans="1:130" s="48" customFormat="1" ht="26.3" customHeight="1" x14ac:dyDescent="0.2">
      <c r="A128" s="848" t="s">
        <v>498</v>
      </c>
      <c r="B128" s="849"/>
      <c r="C128" s="849"/>
      <c r="D128" s="849"/>
      <c r="E128" s="849"/>
      <c r="F128" s="849"/>
      <c r="G128" s="849"/>
      <c r="H128" s="849"/>
      <c r="I128" s="849"/>
      <c r="J128" s="849"/>
      <c r="K128" s="849"/>
      <c r="L128" s="849"/>
      <c r="M128" s="849"/>
      <c r="N128" s="849"/>
      <c r="O128" s="849"/>
      <c r="P128" s="849"/>
      <c r="Q128" s="849"/>
      <c r="R128" s="849"/>
      <c r="S128" s="849"/>
      <c r="T128" s="849"/>
      <c r="U128" s="849"/>
      <c r="V128" s="849"/>
      <c r="W128" s="850" t="s">
        <v>5</v>
      </c>
      <c r="X128" s="850"/>
      <c r="Y128" s="850"/>
      <c r="Z128" s="851"/>
      <c r="AA128" s="763">
        <v>121159</v>
      </c>
      <c r="AB128" s="764"/>
      <c r="AC128" s="764"/>
      <c r="AD128" s="764"/>
      <c r="AE128" s="765"/>
      <c r="AF128" s="766">
        <v>112366</v>
      </c>
      <c r="AG128" s="764"/>
      <c r="AH128" s="764"/>
      <c r="AI128" s="764"/>
      <c r="AJ128" s="765"/>
      <c r="AK128" s="766">
        <v>85614</v>
      </c>
      <c r="AL128" s="764"/>
      <c r="AM128" s="764"/>
      <c r="AN128" s="764"/>
      <c r="AO128" s="765"/>
      <c r="AP128" s="852"/>
      <c r="AQ128" s="853"/>
      <c r="AR128" s="853"/>
      <c r="AS128" s="853"/>
      <c r="AT128" s="854"/>
      <c r="AU128" s="56"/>
      <c r="AV128" s="56"/>
      <c r="AW128" s="56"/>
      <c r="AX128" s="760" t="s">
        <v>307</v>
      </c>
      <c r="AY128" s="761"/>
      <c r="AZ128" s="761"/>
      <c r="BA128" s="761"/>
      <c r="BB128" s="761"/>
      <c r="BC128" s="761"/>
      <c r="BD128" s="761"/>
      <c r="BE128" s="762"/>
      <c r="BF128" s="855" t="s">
        <v>197</v>
      </c>
      <c r="BG128" s="856"/>
      <c r="BH128" s="856"/>
      <c r="BI128" s="856"/>
      <c r="BJ128" s="856"/>
      <c r="BK128" s="856"/>
      <c r="BL128" s="857"/>
      <c r="BM128" s="855">
        <v>12.37</v>
      </c>
      <c r="BN128" s="856"/>
      <c r="BO128" s="856"/>
      <c r="BP128" s="856"/>
      <c r="BQ128" s="856"/>
      <c r="BR128" s="856"/>
      <c r="BS128" s="857"/>
      <c r="BT128" s="855">
        <v>20</v>
      </c>
      <c r="BU128" s="856"/>
      <c r="BV128" s="856"/>
      <c r="BW128" s="856"/>
      <c r="BX128" s="856"/>
      <c r="BY128" s="856"/>
      <c r="BZ128" s="858"/>
      <c r="CA128" s="74"/>
      <c r="CB128" s="74"/>
      <c r="CC128" s="74"/>
      <c r="CD128" s="74"/>
      <c r="CE128" s="74"/>
      <c r="CF128" s="74"/>
      <c r="CG128" s="56"/>
      <c r="CH128" s="56"/>
      <c r="CI128" s="56"/>
      <c r="CJ128" s="75"/>
      <c r="CK128" s="965"/>
      <c r="CL128" s="966"/>
      <c r="CM128" s="966"/>
      <c r="CN128" s="966"/>
      <c r="CO128" s="967"/>
      <c r="CP128" s="859" t="s">
        <v>402</v>
      </c>
      <c r="CQ128" s="654"/>
      <c r="CR128" s="654"/>
      <c r="CS128" s="654"/>
      <c r="CT128" s="654"/>
      <c r="CU128" s="654"/>
      <c r="CV128" s="654"/>
      <c r="CW128" s="654"/>
      <c r="CX128" s="654"/>
      <c r="CY128" s="654"/>
      <c r="CZ128" s="654"/>
      <c r="DA128" s="654"/>
      <c r="DB128" s="654"/>
      <c r="DC128" s="654"/>
      <c r="DD128" s="654"/>
      <c r="DE128" s="654"/>
      <c r="DF128" s="860"/>
      <c r="DG128" s="861" t="s">
        <v>197</v>
      </c>
      <c r="DH128" s="862"/>
      <c r="DI128" s="862"/>
      <c r="DJ128" s="862"/>
      <c r="DK128" s="862"/>
      <c r="DL128" s="862" t="s">
        <v>197</v>
      </c>
      <c r="DM128" s="862"/>
      <c r="DN128" s="862"/>
      <c r="DO128" s="862"/>
      <c r="DP128" s="862"/>
      <c r="DQ128" s="862" t="s">
        <v>197</v>
      </c>
      <c r="DR128" s="862"/>
      <c r="DS128" s="862"/>
      <c r="DT128" s="862"/>
      <c r="DU128" s="862"/>
      <c r="DV128" s="863" t="s">
        <v>197</v>
      </c>
      <c r="DW128" s="863"/>
      <c r="DX128" s="863"/>
      <c r="DY128" s="863"/>
      <c r="DZ128" s="864"/>
    </row>
    <row r="129" spans="1:131" s="48" customFormat="1" ht="26.3" customHeight="1" x14ac:dyDescent="0.2">
      <c r="A129" s="777" t="s">
        <v>167</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865" t="s">
        <v>237</v>
      </c>
      <c r="X129" s="866"/>
      <c r="Y129" s="866"/>
      <c r="Z129" s="867"/>
      <c r="AA129" s="779">
        <v>21470858</v>
      </c>
      <c r="AB129" s="780"/>
      <c r="AC129" s="780"/>
      <c r="AD129" s="780"/>
      <c r="AE129" s="781"/>
      <c r="AF129" s="782">
        <v>21361792</v>
      </c>
      <c r="AG129" s="780"/>
      <c r="AH129" s="780"/>
      <c r="AI129" s="780"/>
      <c r="AJ129" s="781"/>
      <c r="AK129" s="782">
        <v>21292393</v>
      </c>
      <c r="AL129" s="780"/>
      <c r="AM129" s="780"/>
      <c r="AN129" s="780"/>
      <c r="AO129" s="781"/>
      <c r="AP129" s="868"/>
      <c r="AQ129" s="869"/>
      <c r="AR129" s="869"/>
      <c r="AS129" s="869"/>
      <c r="AT129" s="870"/>
      <c r="AU129" s="67"/>
      <c r="AV129" s="67"/>
      <c r="AW129" s="67"/>
      <c r="AX129" s="871" t="s">
        <v>118</v>
      </c>
      <c r="AY129" s="787"/>
      <c r="AZ129" s="787"/>
      <c r="BA129" s="787"/>
      <c r="BB129" s="787"/>
      <c r="BC129" s="787"/>
      <c r="BD129" s="787"/>
      <c r="BE129" s="788"/>
      <c r="BF129" s="872" t="s">
        <v>197</v>
      </c>
      <c r="BG129" s="873"/>
      <c r="BH129" s="873"/>
      <c r="BI129" s="873"/>
      <c r="BJ129" s="873"/>
      <c r="BK129" s="873"/>
      <c r="BL129" s="874"/>
      <c r="BM129" s="872">
        <v>17.37</v>
      </c>
      <c r="BN129" s="873"/>
      <c r="BO129" s="873"/>
      <c r="BP129" s="873"/>
      <c r="BQ129" s="873"/>
      <c r="BR129" s="873"/>
      <c r="BS129" s="874"/>
      <c r="BT129" s="872">
        <v>30</v>
      </c>
      <c r="BU129" s="873"/>
      <c r="BV129" s="873"/>
      <c r="BW129" s="873"/>
      <c r="BX129" s="873"/>
      <c r="BY129" s="873"/>
      <c r="BZ129" s="8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3" customHeight="1" x14ac:dyDescent="0.2">
      <c r="A130" s="777" t="s">
        <v>148</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865" t="s">
        <v>499</v>
      </c>
      <c r="X130" s="866"/>
      <c r="Y130" s="866"/>
      <c r="Z130" s="867"/>
      <c r="AA130" s="779">
        <v>5954858</v>
      </c>
      <c r="AB130" s="780"/>
      <c r="AC130" s="780"/>
      <c r="AD130" s="780"/>
      <c r="AE130" s="781"/>
      <c r="AF130" s="782">
        <v>5576949</v>
      </c>
      <c r="AG130" s="780"/>
      <c r="AH130" s="780"/>
      <c r="AI130" s="780"/>
      <c r="AJ130" s="781"/>
      <c r="AK130" s="782">
        <v>5213323</v>
      </c>
      <c r="AL130" s="780"/>
      <c r="AM130" s="780"/>
      <c r="AN130" s="780"/>
      <c r="AO130" s="781"/>
      <c r="AP130" s="868"/>
      <c r="AQ130" s="869"/>
      <c r="AR130" s="869"/>
      <c r="AS130" s="869"/>
      <c r="AT130" s="870"/>
      <c r="AU130" s="67"/>
      <c r="AV130" s="67"/>
      <c r="AW130" s="67"/>
      <c r="AX130" s="871" t="s">
        <v>434</v>
      </c>
      <c r="AY130" s="787"/>
      <c r="AZ130" s="787"/>
      <c r="BA130" s="787"/>
      <c r="BB130" s="787"/>
      <c r="BC130" s="787"/>
      <c r="BD130" s="787"/>
      <c r="BE130" s="788"/>
      <c r="BF130" s="876">
        <v>9.5</v>
      </c>
      <c r="BG130" s="877"/>
      <c r="BH130" s="877"/>
      <c r="BI130" s="877"/>
      <c r="BJ130" s="877"/>
      <c r="BK130" s="877"/>
      <c r="BL130" s="878"/>
      <c r="BM130" s="876">
        <v>25</v>
      </c>
      <c r="BN130" s="877"/>
      <c r="BO130" s="877"/>
      <c r="BP130" s="877"/>
      <c r="BQ130" s="877"/>
      <c r="BR130" s="877"/>
      <c r="BS130" s="878"/>
      <c r="BT130" s="876">
        <v>35</v>
      </c>
      <c r="BU130" s="877"/>
      <c r="BV130" s="877"/>
      <c r="BW130" s="877"/>
      <c r="BX130" s="877"/>
      <c r="BY130" s="877"/>
      <c r="BZ130" s="879"/>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3" customHeight="1" x14ac:dyDescent="0.2">
      <c r="A131" s="880"/>
      <c r="B131" s="881"/>
      <c r="C131" s="881"/>
      <c r="D131" s="881"/>
      <c r="E131" s="881"/>
      <c r="F131" s="881"/>
      <c r="G131" s="881"/>
      <c r="H131" s="881"/>
      <c r="I131" s="881"/>
      <c r="J131" s="881"/>
      <c r="K131" s="881"/>
      <c r="L131" s="881"/>
      <c r="M131" s="881"/>
      <c r="N131" s="881"/>
      <c r="O131" s="881"/>
      <c r="P131" s="881"/>
      <c r="Q131" s="881"/>
      <c r="R131" s="881"/>
      <c r="S131" s="881"/>
      <c r="T131" s="881"/>
      <c r="U131" s="881"/>
      <c r="V131" s="881"/>
      <c r="W131" s="882" t="s">
        <v>169</v>
      </c>
      <c r="X131" s="883"/>
      <c r="Y131" s="883"/>
      <c r="Z131" s="884"/>
      <c r="AA131" s="818">
        <v>15516000</v>
      </c>
      <c r="AB131" s="819"/>
      <c r="AC131" s="819"/>
      <c r="AD131" s="819"/>
      <c r="AE131" s="820"/>
      <c r="AF131" s="821">
        <v>15784843</v>
      </c>
      <c r="AG131" s="819"/>
      <c r="AH131" s="819"/>
      <c r="AI131" s="819"/>
      <c r="AJ131" s="820"/>
      <c r="AK131" s="821">
        <v>16079070</v>
      </c>
      <c r="AL131" s="819"/>
      <c r="AM131" s="819"/>
      <c r="AN131" s="819"/>
      <c r="AO131" s="820"/>
      <c r="AP131" s="885"/>
      <c r="AQ131" s="886"/>
      <c r="AR131" s="886"/>
      <c r="AS131" s="886"/>
      <c r="AT131" s="887"/>
      <c r="AU131" s="67"/>
      <c r="AV131" s="67"/>
      <c r="AW131" s="67"/>
      <c r="AX131" s="888" t="s">
        <v>62</v>
      </c>
      <c r="AY131" s="654"/>
      <c r="AZ131" s="654"/>
      <c r="BA131" s="654"/>
      <c r="BB131" s="654"/>
      <c r="BC131" s="654"/>
      <c r="BD131" s="654"/>
      <c r="BE131" s="860"/>
      <c r="BF131" s="889" t="s">
        <v>197</v>
      </c>
      <c r="BG131" s="890"/>
      <c r="BH131" s="890"/>
      <c r="BI131" s="890"/>
      <c r="BJ131" s="890"/>
      <c r="BK131" s="890"/>
      <c r="BL131" s="891"/>
      <c r="BM131" s="889">
        <v>350</v>
      </c>
      <c r="BN131" s="890"/>
      <c r="BO131" s="890"/>
      <c r="BP131" s="890"/>
      <c r="BQ131" s="890"/>
      <c r="BR131" s="890"/>
      <c r="BS131" s="891"/>
      <c r="BT131" s="892"/>
      <c r="BU131" s="893"/>
      <c r="BV131" s="893"/>
      <c r="BW131" s="893"/>
      <c r="BX131" s="893"/>
      <c r="BY131" s="893"/>
      <c r="BZ131" s="894"/>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3" customHeight="1" x14ac:dyDescent="0.2">
      <c r="A132" s="968" t="s">
        <v>27</v>
      </c>
      <c r="B132" s="969"/>
      <c r="C132" s="969"/>
      <c r="D132" s="969"/>
      <c r="E132" s="969"/>
      <c r="F132" s="969"/>
      <c r="G132" s="969"/>
      <c r="H132" s="969"/>
      <c r="I132" s="969"/>
      <c r="J132" s="969"/>
      <c r="K132" s="969"/>
      <c r="L132" s="969"/>
      <c r="M132" s="969"/>
      <c r="N132" s="969"/>
      <c r="O132" s="969"/>
      <c r="P132" s="969"/>
      <c r="Q132" s="969"/>
      <c r="R132" s="969"/>
      <c r="S132" s="969"/>
      <c r="T132" s="969"/>
      <c r="U132" s="969"/>
      <c r="V132" s="895" t="s">
        <v>500</v>
      </c>
      <c r="W132" s="895"/>
      <c r="X132" s="895"/>
      <c r="Y132" s="895"/>
      <c r="Z132" s="896"/>
      <c r="AA132" s="897">
        <v>6.9928396490000004</v>
      </c>
      <c r="AB132" s="898"/>
      <c r="AC132" s="898"/>
      <c r="AD132" s="898"/>
      <c r="AE132" s="899"/>
      <c r="AF132" s="900">
        <v>10.739847080000001</v>
      </c>
      <c r="AG132" s="898"/>
      <c r="AH132" s="898"/>
      <c r="AI132" s="898"/>
      <c r="AJ132" s="899"/>
      <c r="AK132" s="900">
        <v>10.81009038</v>
      </c>
      <c r="AL132" s="898"/>
      <c r="AM132" s="898"/>
      <c r="AN132" s="898"/>
      <c r="AO132" s="899"/>
      <c r="AP132" s="815"/>
      <c r="AQ132" s="816"/>
      <c r="AR132" s="816"/>
      <c r="AS132" s="816"/>
      <c r="AT132" s="901"/>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3" customHeight="1" x14ac:dyDescent="0.2">
      <c r="A133" s="970"/>
      <c r="B133" s="971"/>
      <c r="C133" s="971"/>
      <c r="D133" s="971"/>
      <c r="E133" s="971"/>
      <c r="F133" s="971"/>
      <c r="G133" s="971"/>
      <c r="H133" s="971"/>
      <c r="I133" s="971"/>
      <c r="J133" s="971"/>
      <c r="K133" s="971"/>
      <c r="L133" s="971"/>
      <c r="M133" s="971"/>
      <c r="N133" s="971"/>
      <c r="O133" s="971"/>
      <c r="P133" s="971"/>
      <c r="Q133" s="971"/>
      <c r="R133" s="971"/>
      <c r="S133" s="971"/>
      <c r="T133" s="971"/>
      <c r="U133" s="971"/>
      <c r="V133" s="902" t="s">
        <v>88</v>
      </c>
      <c r="W133" s="902"/>
      <c r="X133" s="902"/>
      <c r="Y133" s="902"/>
      <c r="Z133" s="903"/>
      <c r="AA133" s="904">
        <v>6.1</v>
      </c>
      <c r="AB133" s="905"/>
      <c r="AC133" s="905"/>
      <c r="AD133" s="905"/>
      <c r="AE133" s="906"/>
      <c r="AF133" s="904">
        <v>7.8</v>
      </c>
      <c r="AG133" s="905"/>
      <c r="AH133" s="905"/>
      <c r="AI133" s="905"/>
      <c r="AJ133" s="906"/>
      <c r="AK133" s="904">
        <v>9.5</v>
      </c>
      <c r="AL133" s="905"/>
      <c r="AM133" s="905"/>
      <c r="AN133" s="905"/>
      <c r="AO133" s="906"/>
      <c r="AP133" s="840"/>
      <c r="AQ133" s="841"/>
      <c r="AR133" s="841"/>
      <c r="AS133" s="841"/>
      <c r="AT133" s="90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3"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Cmmb3f9NDuCZywNUHj7FB1HsHJAHZK8Zko8rzs9Rf+X2wlisgyfLxF8DPjh6L9aMx1gvbd/Kt7zopDmD+h4fiA==" saltValue="8ASsZY35BxEA+mibZ/6Do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DQ105"/>
  <sheetViews>
    <sheetView showGridLines="0" view="pageBreakPreview" topLeftCell="AB4" zoomScaleNormal="85" zoomScaleSheetLayoutView="100" workbookViewId="0">
      <selection activeCell="CT74" sqref="CT74"/>
    </sheetView>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8"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78"/>
    </row>
    <row r="17" spans="119:120" ht="13.8" x14ac:dyDescent="0.2">
      <c r="DP17" s="78"/>
    </row>
    <row r="18" spans="119:120" ht="13.8" x14ac:dyDescent="0.2"/>
    <row r="19" spans="119:120" ht="13.8" x14ac:dyDescent="0.2"/>
    <row r="20" spans="119:120" ht="13.8" x14ac:dyDescent="0.2">
      <c r="DO20" s="78"/>
      <c r="DP20" s="78"/>
    </row>
    <row r="21" spans="119:120" ht="13.8" x14ac:dyDescent="0.2">
      <c r="DP21" s="78"/>
    </row>
    <row r="22" spans="119:120" ht="13.8" x14ac:dyDescent="0.2"/>
    <row r="23" spans="119:120" ht="13.8" x14ac:dyDescent="0.2">
      <c r="DO23" s="78"/>
      <c r="DP23" s="78"/>
    </row>
    <row r="24" spans="119:120" ht="13.8" x14ac:dyDescent="0.2">
      <c r="DP24" s="78"/>
    </row>
    <row r="25" spans="119:120" ht="13.8" x14ac:dyDescent="0.2">
      <c r="DP25" s="78"/>
    </row>
    <row r="26" spans="119:120" ht="13.8" x14ac:dyDescent="0.2">
      <c r="DO26" s="78"/>
      <c r="DP26" s="78"/>
    </row>
    <row r="27" spans="119:120" ht="13.8" x14ac:dyDescent="0.2"/>
    <row r="28" spans="119:120" ht="13.8" x14ac:dyDescent="0.2">
      <c r="DO28" s="78"/>
      <c r="DP28" s="78"/>
    </row>
    <row r="29" spans="119:120" ht="13.8" x14ac:dyDescent="0.2">
      <c r="DP29" s="78"/>
    </row>
    <row r="30" spans="119:120" ht="13.8" x14ac:dyDescent="0.2"/>
    <row r="31" spans="119:120" ht="13.8" x14ac:dyDescent="0.2">
      <c r="DO31" s="78"/>
      <c r="DP31" s="78"/>
    </row>
    <row r="32" spans="119:120" ht="13.8" x14ac:dyDescent="0.2"/>
    <row r="33" spans="98:120" ht="13.8" x14ac:dyDescent="0.2">
      <c r="DO33" s="78"/>
      <c r="DP33" s="78"/>
    </row>
    <row r="34" spans="98:120" ht="13.8" x14ac:dyDescent="0.2">
      <c r="DM34" s="78"/>
    </row>
    <row r="35" spans="98:120" ht="13.8" x14ac:dyDescent="0.2">
      <c r="CT35" s="78"/>
      <c r="CU35" s="78"/>
      <c r="CV35" s="78"/>
      <c r="CY35" s="78"/>
      <c r="CZ35" s="78"/>
      <c r="DA35" s="78"/>
      <c r="DD35" s="78"/>
      <c r="DE35" s="78"/>
      <c r="DF35" s="78"/>
      <c r="DI35" s="78"/>
      <c r="DJ35" s="78"/>
      <c r="DK35" s="78"/>
      <c r="DM35" s="78"/>
      <c r="DN35" s="78"/>
      <c r="DO35" s="78"/>
      <c r="DP35" s="78"/>
    </row>
    <row r="36" spans="98:120" ht="13.8" x14ac:dyDescent="0.2"/>
    <row r="37" spans="98:120" ht="13.8" x14ac:dyDescent="0.2">
      <c r="CW37" s="78"/>
      <c r="DB37" s="78"/>
      <c r="DG37" s="78"/>
      <c r="DL37" s="78"/>
      <c r="DP37" s="78"/>
    </row>
    <row r="38" spans="98:120" ht="13.8" x14ac:dyDescent="0.2">
      <c r="CT38" s="78"/>
      <c r="CU38" s="78"/>
      <c r="CV38" s="78"/>
      <c r="CW38" s="78"/>
      <c r="CY38" s="78"/>
      <c r="CZ38" s="78"/>
      <c r="DA38" s="78"/>
      <c r="DB38" s="78"/>
      <c r="DD38" s="78"/>
      <c r="DE38" s="78"/>
      <c r="DF38" s="78"/>
      <c r="DG38" s="78"/>
      <c r="DI38" s="78"/>
      <c r="DJ38" s="78"/>
      <c r="DK38" s="78"/>
      <c r="DL38" s="78"/>
      <c r="DN38" s="78"/>
      <c r="DO38" s="78"/>
      <c r="DP38" s="78"/>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78"/>
      <c r="DO49" s="78"/>
      <c r="DP49" s="78"/>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78"/>
      <c r="CS63" s="78"/>
      <c r="CX63" s="78"/>
      <c r="DC63" s="78"/>
      <c r="DH63" s="78"/>
    </row>
    <row r="64" spans="22:120" ht="13.8" x14ac:dyDescent="0.2">
      <c r="V64" s="78"/>
    </row>
    <row r="65" spans="15:120" ht="13.8"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8" x14ac:dyDescent="0.2">
      <c r="Q66" s="78"/>
      <c r="S66" s="78"/>
      <c r="U66" s="78"/>
      <c r="DM66" s="78"/>
    </row>
    <row r="67" spans="15:120" ht="13.8"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8" x14ac:dyDescent="0.2"/>
    <row r="69" spans="15:120" ht="13.8" x14ac:dyDescent="0.2"/>
    <row r="70" spans="15:120" ht="13.8" x14ac:dyDescent="0.2"/>
    <row r="71" spans="15:120" ht="13.8" x14ac:dyDescent="0.2"/>
    <row r="72" spans="15:120" ht="13.8" x14ac:dyDescent="0.2">
      <c r="DP72" s="78"/>
    </row>
    <row r="73" spans="15:120" ht="13.8" x14ac:dyDescent="0.2">
      <c r="DP73" s="78"/>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78"/>
      <c r="CX96" s="78"/>
      <c r="DC96" s="78"/>
      <c r="DH96" s="78"/>
    </row>
    <row r="97" spans="24:120" ht="13.8" x14ac:dyDescent="0.2">
      <c r="CS97" s="78"/>
      <c r="CX97" s="78"/>
      <c r="DC97" s="78"/>
      <c r="DH97" s="78"/>
      <c r="DP97" s="77" t="s">
        <v>101</v>
      </c>
    </row>
    <row r="98" spans="24:120" ht="13.8" hidden="1" x14ac:dyDescent="0.2">
      <c r="CS98" s="78"/>
      <c r="CX98" s="78"/>
      <c r="DC98" s="78"/>
      <c r="DH98" s="78"/>
    </row>
    <row r="99" spans="24:120" ht="13.8" hidden="1" x14ac:dyDescent="0.2">
      <c r="CS99" s="78"/>
      <c r="CX99" s="78"/>
      <c r="DC99" s="78"/>
      <c r="DH99" s="78"/>
    </row>
    <row r="101" spans="24:120" ht="12.05"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6" hidden="1" customHeight="1" x14ac:dyDescent="0.2">
      <c r="CU102" s="78"/>
      <c r="CZ102" s="78"/>
      <c r="DE102" s="78"/>
      <c r="DJ102" s="78"/>
      <c r="DM102" s="78"/>
    </row>
    <row r="103" spans="24:120" ht="13.8" hidden="1" x14ac:dyDescent="0.2">
      <c r="CT103" s="78"/>
      <c r="CV103" s="78"/>
      <c r="CW103" s="78"/>
      <c r="CY103" s="78"/>
      <c r="DA103" s="78"/>
      <c r="DB103" s="78"/>
      <c r="DD103" s="78"/>
      <c r="DF103" s="78"/>
      <c r="DG103" s="78"/>
      <c r="DI103" s="78"/>
      <c r="DK103" s="78"/>
      <c r="DL103" s="78"/>
      <c r="DM103" s="78"/>
      <c r="DN103" s="78"/>
      <c r="DO103" s="78"/>
      <c r="DP103" s="78"/>
    </row>
    <row r="104" spans="24:120" ht="13.8" hidden="1" x14ac:dyDescent="0.2">
      <c r="CV104" s="78"/>
      <c r="CW104" s="78"/>
      <c r="DA104" s="78"/>
      <c r="DB104" s="78"/>
      <c r="DF104" s="78"/>
      <c r="DG104" s="78"/>
      <c r="DK104" s="78"/>
      <c r="DL104" s="78"/>
      <c r="DN104" s="78"/>
      <c r="DO104" s="78"/>
      <c r="DP104" s="78"/>
    </row>
    <row r="105" spans="24:120" ht="12.7" hidden="1" customHeight="1" x14ac:dyDescent="0.2"/>
  </sheetData>
  <sheetProtection algorithmName="SHA-512" hashValue="LtEO4WapA1ObI2vbtl8li7x4c84JubAw+TrykkGtpOVRsb9X9bKZ+KfU5YVXmZJ51h+m7BaL5Mf05H7ycSjjyg==" saltValue="plz0ecBVjAQBquI0tk4DcA=="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DL89"/>
  <sheetViews>
    <sheetView showGridLines="0" topLeftCell="T1" zoomScaleSheetLayoutView="55" workbookViewId="0">
      <selection activeCell="CW55" sqref="CW54:CW55"/>
    </sheetView>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8"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8" x14ac:dyDescent="0.2"/>
    <row r="3" spans="2:116" ht="13.8" x14ac:dyDescent="0.2"/>
    <row r="4" spans="2:116" ht="13.8"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8"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8" x14ac:dyDescent="0.2"/>
    <row r="20" spans="9:116" ht="13.8" x14ac:dyDescent="0.2"/>
    <row r="21" spans="9:116" ht="13.8" x14ac:dyDescent="0.2">
      <c r="DL21" s="78"/>
    </row>
    <row r="22" spans="9:116" ht="13.8" x14ac:dyDescent="0.2">
      <c r="DI22" s="78"/>
      <c r="DJ22" s="78"/>
      <c r="DK22" s="78"/>
      <c r="DL22" s="78"/>
    </row>
    <row r="23" spans="9:116" ht="13.8" x14ac:dyDescent="0.2">
      <c r="CY23" s="78"/>
      <c r="CZ23" s="78"/>
      <c r="DA23" s="78"/>
      <c r="DB23" s="78"/>
      <c r="DC23" s="78"/>
      <c r="DD23" s="78"/>
      <c r="DE23" s="78"/>
      <c r="DF23" s="78"/>
      <c r="DG23" s="78"/>
      <c r="DH23" s="78"/>
      <c r="DI23" s="78"/>
      <c r="DJ23" s="78"/>
      <c r="DK23" s="78"/>
      <c r="DL23" s="78"/>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78"/>
      <c r="DA35" s="78"/>
      <c r="DB35" s="78"/>
      <c r="DC35" s="78"/>
      <c r="DD35" s="78"/>
      <c r="DE35" s="78"/>
      <c r="DF35" s="78"/>
      <c r="DG35" s="78"/>
      <c r="DH35" s="78"/>
      <c r="DI35" s="78"/>
      <c r="DJ35" s="78"/>
      <c r="DK35" s="78"/>
      <c r="DL35" s="78"/>
    </row>
    <row r="36" spans="15:116" ht="13.8" x14ac:dyDescent="0.2"/>
    <row r="37" spans="15:116" ht="13.8" x14ac:dyDescent="0.2">
      <c r="DL37" s="78"/>
    </row>
    <row r="38" spans="15:116" ht="13.8" x14ac:dyDescent="0.2">
      <c r="DI38" s="78"/>
      <c r="DJ38" s="78"/>
      <c r="DK38" s="78"/>
      <c r="DL38" s="78"/>
    </row>
    <row r="39" spans="15:116" ht="13.8" x14ac:dyDescent="0.2"/>
    <row r="40" spans="15:116" ht="13.8" x14ac:dyDescent="0.2"/>
    <row r="41" spans="15:116" ht="13.8" x14ac:dyDescent="0.2"/>
    <row r="42" spans="15:116" ht="13.8" x14ac:dyDescent="0.2"/>
    <row r="43" spans="15:116" ht="13.8"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8" x14ac:dyDescent="0.2">
      <c r="DL44" s="78"/>
    </row>
    <row r="45" spans="15:116" ht="13.8" x14ac:dyDescent="0.2"/>
    <row r="46" spans="15:116" ht="13.8" x14ac:dyDescent="0.2">
      <c r="DA46" s="78"/>
      <c r="DB46" s="78"/>
      <c r="DC46" s="78"/>
      <c r="DD46" s="78"/>
      <c r="DE46" s="78"/>
      <c r="DF46" s="78"/>
      <c r="DG46" s="78"/>
      <c r="DH46" s="78"/>
      <c r="DI46" s="78"/>
      <c r="DJ46" s="78"/>
      <c r="DK46" s="78"/>
      <c r="DL46" s="78"/>
    </row>
    <row r="47" spans="15:116" ht="13.8" x14ac:dyDescent="0.2"/>
    <row r="48" spans="15:116" ht="13.8" x14ac:dyDescent="0.2"/>
    <row r="49" spans="104:116" ht="13.8" x14ac:dyDescent="0.2"/>
    <row r="50" spans="104:116" ht="13.8" x14ac:dyDescent="0.2">
      <c r="CZ50" s="78"/>
      <c r="DA50" s="78"/>
      <c r="DB50" s="78"/>
      <c r="DC50" s="78"/>
      <c r="DD50" s="78"/>
      <c r="DE50" s="78"/>
      <c r="DF50" s="78"/>
      <c r="DG50" s="78"/>
      <c r="DH50" s="78"/>
      <c r="DI50" s="78"/>
      <c r="DJ50" s="78"/>
      <c r="DK50" s="78"/>
      <c r="DL50" s="78"/>
    </row>
    <row r="51" spans="104:116" ht="13.8" x14ac:dyDescent="0.2"/>
    <row r="52" spans="104:116" ht="13.8" x14ac:dyDescent="0.2"/>
    <row r="53" spans="104:116" ht="13.8" x14ac:dyDescent="0.2">
      <c r="DL53" s="78"/>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78"/>
      <c r="DD67" s="78"/>
      <c r="DE67" s="78"/>
      <c r="DF67" s="78"/>
      <c r="DG67" s="78"/>
      <c r="DH67" s="78"/>
      <c r="DI67" s="78"/>
      <c r="DJ67" s="78"/>
      <c r="DK67" s="78"/>
      <c r="DL67" s="78"/>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K969dwMClWYcjxr+mzLOFaJNF24sWP9gmRM+Xsggzzelhgtl7Jeow/TY99BZ7qX3bKC1Fuqbqiypf8OVNeyOOA==" saltValue="LfyS3Iiio3WNbszz+FdfxQ=="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8" x14ac:dyDescent="0.2">
      <c r="AS1" s="90"/>
      <c r="AT1" s="90"/>
    </row>
    <row r="2" spans="1:46" ht="13.8" x14ac:dyDescent="0.2">
      <c r="AS2" s="90"/>
      <c r="AT2" s="90"/>
    </row>
    <row r="3" spans="1:46" ht="13.8" x14ac:dyDescent="0.2">
      <c r="AS3" s="90"/>
      <c r="AT3" s="90"/>
    </row>
    <row r="4" spans="1:46" ht="13.8" x14ac:dyDescent="0.2">
      <c r="AS4" s="90"/>
      <c r="AT4" s="90"/>
    </row>
    <row r="5" spans="1:46" ht="16.3" x14ac:dyDescent="0.2">
      <c r="A5" s="82" t="s">
        <v>501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8"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331</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9" t="s">
        <v>89</v>
      </c>
      <c r="AP7" s="126"/>
      <c r="AQ7" s="137" t="s">
        <v>502</v>
      </c>
      <c r="AR7" s="151"/>
    </row>
    <row r="8" spans="1:46" ht="13.8"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0"/>
      <c r="AP8" s="127" t="s">
        <v>503</v>
      </c>
      <c r="AQ8" s="138" t="s">
        <v>504</v>
      </c>
      <c r="AR8" s="152" t="s">
        <v>505</v>
      </c>
    </row>
    <row r="9" spans="1:46" ht="13.8"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7" t="s">
        <v>506</v>
      </c>
      <c r="AL9" s="988"/>
      <c r="AM9" s="988"/>
      <c r="AN9" s="989"/>
      <c r="AO9" s="116">
        <v>5195952</v>
      </c>
      <c r="AP9" s="116">
        <v>112781</v>
      </c>
      <c r="AQ9" s="139">
        <v>98214</v>
      </c>
      <c r="AR9" s="153">
        <v>14.8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7" t="s">
        <v>205</v>
      </c>
      <c r="AL10" s="988"/>
      <c r="AM10" s="988"/>
      <c r="AN10" s="989"/>
      <c r="AO10" s="117">
        <v>719392</v>
      </c>
      <c r="AP10" s="117">
        <v>15615</v>
      </c>
      <c r="AQ10" s="140">
        <v>8330</v>
      </c>
      <c r="AR10" s="154">
        <v>87.5</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7" t="s">
        <v>400</v>
      </c>
      <c r="AL11" s="988"/>
      <c r="AM11" s="988"/>
      <c r="AN11" s="989"/>
      <c r="AO11" s="117">
        <v>312050</v>
      </c>
      <c r="AP11" s="117">
        <v>6773</v>
      </c>
      <c r="AQ11" s="140">
        <v>2236</v>
      </c>
      <c r="AR11" s="154">
        <v>202.9</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7" t="s">
        <v>236</v>
      </c>
      <c r="AL12" s="988"/>
      <c r="AM12" s="988"/>
      <c r="AN12" s="989"/>
      <c r="AO12" s="117" t="s">
        <v>197</v>
      </c>
      <c r="AP12" s="117" t="s">
        <v>197</v>
      </c>
      <c r="AQ12" s="140">
        <v>12</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7" t="s">
        <v>507</v>
      </c>
      <c r="AL13" s="988"/>
      <c r="AM13" s="988"/>
      <c r="AN13" s="989"/>
      <c r="AO13" s="117">
        <v>160376</v>
      </c>
      <c r="AP13" s="117">
        <v>3481</v>
      </c>
      <c r="AQ13" s="140">
        <v>3111</v>
      </c>
      <c r="AR13" s="154">
        <v>11.9</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7" t="s">
        <v>508</v>
      </c>
      <c r="AL14" s="988"/>
      <c r="AM14" s="988"/>
      <c r="AN14" s="989"/>
      <c r="AO14" s="117">
        <v>32807</v>
      </c>
      <c r="AP14" s="117">
        <v>712</v>
      </c>
      <c r="AQ14" s="140">
        <v>1882</v>
      </c>
      <c r="AR14" s="154">
        <v>-62.2</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0" t="s">
        <v>309</v>
      </c>
      <c r="AL15" s="991"/>
      <c r="AM15" s="991"/>
      <c r="AN15" s="992"/>
      <c r="AO15" s="117">
        <v>-367601</v>
      </c>
      <c r="AP15" s="117">
        <v>-7979</v>
      </c>
      <c r="AQ15" s="140">
        <v>-6411</v>
      </c>
      <c r="AR15" s="154">
        <v>24.5</v>
      </c>
    </row>
    <row r="16" spans="1:46" ht="13.8"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0" t="s">
        <v>271</v>
      </c>
      <c r="AL16" s="991"/>
      <c r="AM16" s="991"/>
      <c r="AN16" s="992"/>
      <c r="AO16" s="117">
        <v>6052976</v>
      </c>
      <c r="AP16" s="117">
        <v>131384</v>
      </c>
      <c r="AQ16" s="140">
        <v>107373</v>
      </c>
      <c r="AR16" s="154">
        <v>22.4</v>
      </c>
    </row>
    <row r="17" spans="1:46" ht="13.8"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8"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8"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178</v>
      </c>
      <c r="AL19" s="90"/>
      <c r="AM19" s="90"/>
      <c r="AN19" s="90"/>
      <c r="AO19" s="90"/>
      <c r="AP19" s="90"/>
      <c r="AQ19" s="90"/>
      <c r="AR19" s="90"/>
    </row>
    <row r="20" spans="1:46" ht="13.8"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509</v>
      </c>
      <c r="AP20" s="128" t="s">
        <v>335</v>
      </c>
      <c r="AQ20" s="141" t="s">
        <v>41</v>
      </c>
      <c r="AR20" s="155"/>
    </row>
    <row r="21" spans="1:46" s="81" customFormat="1" ht="13.8" x14ac:dyDescent="0.2">
      <c r="A21" s="83"/>
      <c r="AK21" s="993" t="s">
        <v>510</v>
      </c>
      <c r="AL21" s="994"/>
      <c r="AM21" s="994"/>
      <c r="AN21" s="995"/>
      <c r="AO21" s="119">
        <v>10.81</v>
      </c>
      <c r="AP21" s="129">
        <v>9.17</v>
      </c>
      <c r="AQ21" s="142">
        <v>1.64</v>
      </c>
      <c r="AS21" s="161"/>
      <c r="AT21" s="83"/>
    </row>
    <row r="22" spans="1:46" s="81" customFormat="1" ht="13.8" x14ac:dyDescent="0.2">
      <c r="A22" s="83"/>
      <c r="AK22" s="993" t="s">
        <v>511</v>
      </c>
      <c r="AL22" s="994"/>
      <c r="AM22" s="994"/>
      <c r="AN22" s="995"/>
      <c r="AO22" s="120">
        <v>95.6</v>
      </c>
      <c r="AP22" s="130">
        <v>97.5</v>
      </c>
      <c r="AQ22" s="143">
        <v>-1.9</v>
      </c>
      <c r="AR22" s="131"/>
      <c r="AS22" s="161"/>
      <c r="AT22" s="83"/>
    </row>
    <row r="23" spans="1:46" s="81" customFormat="1" ht="13.8" x14ac:dyDescent="0.2">
      <c r="A23" s="83"/>
      <c r="AP23" s="131"/>
      <c r="AQ23" s="131"/>
      <c r="AR23" s="131"/>
      <c r="AS23" s="161"/>
      <c r="AT23" s="83"/>
    </row>
    <row r="24" spans="1:46" s="81" customFormat="1" ht="13.8" x14ac:dyDescent="0.2">
      <c r="A24" s="83"/>
      <c r="AP24" s="131"/>
      <c r="AQ24" s="131"/>
      <c r="AR24" s="131"/>
      <c r="AS24" s="161"/>
      <c r="AT24" s="83"/>
    </row>
    <row r="25" spans="1:46" s="81" customFormat="1" ht="13.8"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8" x14ac:dyDescent="0.2">
      <c r="A26" s="996" t="s">
        <v>512</v>
      </c>
      <c r="B26" s="996"/>
      <c r="C26" s="996"/>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96"/>
      <c r="AB26" s="996"/>
      <c r="AC26" s="996"/>
      <c r="AD26" s="996"/>
      <c r="AE26" s="996"/>
      <c r="AF26" s="996"/>
      <c r="AG26" s="996"/>
      <c r="AH26" s="996"/>
      <c r="AI26" s="996"/>
      <c r="AJ26" s="996"/>
      <c r="AK26" s="996"/>
      <c r="AL26" s="996"/>
      <c r="AM26" s="996"/>
      <c r="AN26" s="996"/>
      <c r="AO26" s="996"/>
      <c r="AP26" s="996"/>
      <c r="AQ26" s="996"/>
      <c r="AR26" s="996"/>
      <c r="AS26" s="996"/>
    </row>
    <row r="27" spans="1:46" ht="13.8" x14ac:dyDescent="0.2">
      <c r="A27" s="85"/>
      <c r="AO27" s="90"/>
      <c r="AP27" s="90"/>
      <c r="AQ27" s="90"/>
      <c r="AR27" s="90"/>
      <c r="AS27" s="90"/>
      <c r="AT27" s="90"/>
    </row>
    <row r="28" spans="1:46" ht="16.3" x14ac:dyDescent="0.2">
      <c r="A28" s="82" t="s">
        <v>261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8"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9" t="s">
        <v>89</v>
      </c>
      <c r="AP30" s="126"/>
      <c r="AQ30" s="137" t="s">
        <v>502</v>
      </c>
      <c r="AR30" s="151"/>
    </row>
    <row r="31" spans="1:46" ht="13.8"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0"/>
      <c r="AP31" s="127" t="s">
        <v>503</v>
      </c>
      <c r="AQ31" s="138" t="s">
        <v>504</v>
      </c>
      <c r="AR31" s="152" t="s">
        <v>505</v>
      </c>
    </row>
    <row r="32" spans="1:46" ht="27.1"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513</v>
      </c>
      <c r="AL32" s="998"/>
      <c r="AM32" s="998"/>
      <c r="AN32" s="999"/>
      <c r="AO32" s="117">
        <v>5005150</v>
      </c>
      <c r="AP32" s="117">
        <v>108640</v>
      </c>
      <c r="AQ32" s="144">
        <v>55954</v>
      </c>
      <c r="AR32" s="154">
        <v>94.2</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514</v>
      </c>
      <c r="AL33" s="998"/>
      <c r="AM33" s="998"/>
      <c r="AN33" s="999"/>
      <c r="AO33" s="117" t="s">
        <v>197</v>
      </c>
      <c r="AP33" s="117" t="s">
        <v>197</v>
      </c>
      <c r="AQ33" s="144" t="s">
        <v>197</v>
      </c>
      <c r="AR33" s="154" t="s">
        <v>197</v>
      </c>
    </row>
    <row r="34" spans="1:46" ht="27.1"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515</v>
      </c>
      <c r="AL34" s="998"/>
      <c r="AM34" s="998"/>
      <c r="AN34" s="999"/>
      <c r="AO34" s="117" t="s">
        <v>197</v>
      </c>
      <c r="AP34" s="117" t="s">
        <v>197</v>
      </c>
      <c r="AQ34" s="144">
        <v>1</v>
      </c>
      <c r="AR34" s="154" t="s">
        <v>197</v>
      </c>
    </row>
    <row r="35" spans="1:46" ht="27.1"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516</v>
      </c>
      <c r="AL35" s="998"/>
      <c r="AM35" s="998"/>
      <c r="AN35" s="999"/>
      <c r="AO35" s="117">
        <v>1890340</v>
      </c>
      <c r="AP35" s="117">
        <v>41031</v>
      </c>
      <c r="AQ35" s="144">
        <v>17691</v>
      </c>
      <c r="AR35" s="154">
        <v>131.9</v>
      </c>
    </row>
    <row r="36" spans="1:46" ht="27.1"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37</v>
      </c>
      <c r="AL36" s="998"/>
      <c r="AM36" s="998"/>
      <c r="AN36" s="999"/>
      <c r="AO36" s="117">
        <v>137097</v>
      </c>
      <c r="AP36" s="117">
        <v>2976</v>
      </c>
      <c r="AQ36" s="144">
        <v>2603</v>
      </c>
      <c r="AR36" s="154">
        <v>14.3</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344</v>
      </c>
      <c r="AL37" s="998"/>
      <c r="AM37" s="998"/>
      <c r="AN37" s="999"/>
      <c r="AO37" s="117">
        <v>4512</v>
      </c>
      <c r="AP37" s="117">
        <v>98</v>
      </c>
      <c r="AQ37" s="144">
        <v>579</v>
      </c>
      <c r="AR37" s="154">
        <v>-83.1</v>
      </c>
    </row>
    <row r="38" spans="1:46" ht="27.1"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517</v>
      </c>
      <c r="AL38" s="1001"/>
      <c r="AM38" s="1001"/>
      <c r="AN38" s="1002"/>
      <c r="AO38" s="121" t="s">
        <v>197</v>
      </c>
      <c r="AP38" s="121" t="s">
        <v>197</v>
      </c>
      <c r="AQ38" s="145">
        <v>4</v>
      </c>
      <c r="AR38" s="143" t="s">
        <v>197</v>
      </c>
      <c r="AS38" s="164"/>
    </row>
    <row r="39" spans="1:46" ht="13.8"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86</v>
      </c>
      <c r="AL39" s="1001"/>
      <c r="AM39" s="1001"/>
      <c r="AN39" s="1002"/>
      <c r="AO39" s="117">
        <v>-85614</v>
      </c>
      <c r="AP39" s="117">
        <v>-1858</v>
      </c>
      <c r="AQ39" s="144">
        <v>-4663</v>
      </c>
      <c r="AR39" s="154">
        <v>-60.2</v>
      </c>
      <c r="AS39" s="164"/>
    </row>
    <row r="40" spans="1:46" ht="27.1"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518</v>
      </c>
      <c r="AL40" s="998"/>
      <c r="AM40" s="998"/>
      <c r="AN40" s="999"/>
      <c r="AO40" s="117">
        <v>-5213323</v>
      </c>
      <c r="AP40" s="117">
        <v>-113158</v>
      </c>
      <c r="AQ40" s="144">
        <v>-48945</v>
      </c>
      <c r="AR40" s="154">
        <v>131.19999999999999</v>
      </c>
      <c r="AS40" s="164"/>
    </row>
    <row r="41" spans="1:46" ht="13.8"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3" t="s">
        <v>389</v>
      </c>
      <c r="AL41" s="1004"/>
      <c r="AM41" s="1004"/>
      <c r="AN41" s="1005"/>
      <c r="AO41" s="117">
        <v>1738162</v>
      </c>
      <c r="AP41" s="117">
        <v>37728</v>
      </c>
      <c r="AQ41" s="144">
        <v>23225</v>
      </c>
      <c r="AR41" s="154">
        <v>62.4</v>
      </c>
      <c r="AS41" s="164"/>
    </row>
    <row r="42" spans="1:46" ht="13.8"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8"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8"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8"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8"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519</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8"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520</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11" t="s">
        <v>89</v>
      </c>
      <c r="AN49" s="1006" t="s">
        <v>444</v>
      </c>
      <c r="AO49" s="1007"/>
      <c r="AP49" s="1007"/>
      <c r="AQ49" s="1007"/>
      <c r="AR49" s="1008"/>
    </row>
    <row r="50" spans="1:44" ht="13.8"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12"/>
      <c r="AN50" s="113" t="s">
        <v>494</v>
      </c>
      <c r="AO50" s="123" t="s">
        <v>495</v>
      </c>
      <c r="AP50" s="134" t="s">
        <v>521</v>
      </c>
      <c r="AQ50" s="147" t="s">
        <v>384</v>
      </c>
      <c r="AR50" s="157" t="s">
        <v>522</v>
      </c>
    </row>
    <row r="51" spans="1:44" ht="13.8"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482</v>
      </c>
      <c r="AL51" s="102"/>
      <c r="AM51" s="107">
        <v>4070123</v>
      </c>
      <c r="AN51" s="114">
        <v>82238</v>
      </c>
      <c r="AO51" s="124">
        <v>-40.1</v>
      </c>
      <c r="AP51" s="135">
        <v>76347</v>
      </c>
      <c r="AQ51" s="148">
        <v>22.4</v>
      </c>
      <c r="AR51" s="158">
        <v>-62.5</v>
      </c>
    </row>
    <row r="52" spans="1:44" ht="13.8"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273</v>
      </c>
      <c r="AM52" s="108">
        <v>1885954</v>
      </c>
      <c r="AN52" s="115">
        <v>38106</v>
      </c>
      <c r="AO52" s="125">
        <v>-53</v>
      </c>
      <c r="AP52" s="136">
        <v>41762</v>
      </c>
      <c r="AQ52" s="149">
        <v>18.2</v>
      </c>
      <c r="AR52" s="159">
        <v>-71.2</v>
      </c>
    </row>
    <row r="53" spans="1:44" ht="13.8"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317</v>
      </c>
      <c r="AL53" s="102"/>
      <c r="AM53" s="107">
        <v>4577002</v>
      </c>
      <c r="AN53" s="114">
        <v>94131</v>
      </c>
      <c r="AO53" s="124">
        <v>14.5</v>
      </c>
      <c r="AP53" s="135">
        <v>69604</v>
      </c>
      <c r="AQ53" s="148">
        <v>-8.8000000000000007</v>
      </c>
      <c r="AR53" s="158">
        <v>23.3</v>
      </c>
    </row>
    <row r="54" spans="1:44" ht="13.8"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273</v>
      </c>
      <c r="AM54" s="108">
        <v>2050020</v>
      </c>
      <c r="AN54" s="115">
        <v>42161</v>
      </c>
      <c r="AO54" s="125">
        <v>10.6</v>
      </c>
      <c r="AP54" s="136">
        <v>36247</v>
      </c>
      <c r="AQ54" s="149">
        <v>-13.2</v>
      </c>
      <c r="AR54" s="159">
        <v>23.8</v>
      </c>
    </row>
    <row r="55" spans="1:44" ht="13.8"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4628295</v>
      </c>
      <c r="AN55" s="114">
        <v>96871</v>
      </c>
      <c r="AO55" s="124">
        <v>2.9</v>
      </c>
      <c r="AP55" s="135">
        <v>68410</v>
      </c>
      <c r="AQ55" s="148">
        <v>-1.7</v>
      </c>
      <c r="AR55" s="158">
        <v>4.5999999999999996</v>
      </c>
    </row>
    <row r="56" spans="1:44" ht="13.8"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273</v>
      </c>
      <c r="AM56" s="108">
        <v>1645219</v>
      </c>
      <c r="AN56" s="115">
        <v>34435</v>
      </c>
      <c r="AO56" s="125">
        <v>-18.3</v>
      </c>
      <c r="AP56" s="136">
        <v>35086</v>
      </c>
      <c r="AQ56" s="149">
        <v>-3.2</v>
      </c>
      <c r="AR56" s="159">
        <v>-15.1</v>
      </c>
    </row>
    <row r="57" spans="1:44" ht="13.8"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523</v>
      </c>
      <c r="AL57" s="102"/>
      <c r="AM57" s="107">
        <v>4424130</v>
      </c>
      <c r="AN57" s="114">
        <v>94233</v>
      </c>
      <c r="AO57" s="124">
        <v>-2.7</v>
      </c>
      <c r="AP57" s="135">
        <v>73019</v>
      </c>
      <c r="AQ57" s="148">
        <v>6.7</v>
      </c>
      <c r="AR57" s="158">
        <v>-9.4</v>
      </c>
    </row>
    <row r="58" spans="1:44" ht="13.8"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273</v>
      </c>
      <c r="AM58" s="108">
        <v>1916848</v>
      </c>
      <c r="AN58" s="115">
        <v>40828</v>
      </c>
      <c r="AO58" s="125">
        <v>18.600000000000001</v>
      </c>
      <c r="AP58" s="136">
        <v>39427</v>
      </c>
      <c r="AQ58" s="149">
        <v>12.4</v>
      </c>
      <c r="AR58" s="159">
        <v>6.2</v>
      </c>
    </row>
    <row r="59" spans="1:44" ht="13.8"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524</v>
      </c>
      <c r="AL59" s="102"/>
      <c r="AM59" s="107">
        <v>3750772</v>
      </c>
      <c r="AN59" s="114">
        <v>81413</v>
      </c>
      <c r="AO59" s="124">
        <v>-13.6</v>
      </c>
      <c r="AP59" s="135">
        <v>76590</v>
      </c>
      <c r="AQ59" s="148">
        <v>4.9000000000000004</v>
      </c>
      <c r="AR59" s="158">
        <v>-18.5</v>
      </c>
    </row>
    <row r="60" spans="1:44" ht="13.8"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273</v>
      </c>
      <c r="AM60" s="108">
        <v>1710862</v>
      </c>
      <c r="AN60" s="115">
        <v>37135</v>
      </c>
      <c r="AO60" s="125">
        <v>-9</v>
      </c>
      <c r="AP60" s="136">
        <v>42387</v>
      </c>
      <c r="AQ60" s="149">
        <v>7.5</v>
      </c>
      <c r="AR60" s="159">
        <v>-16.5</v>
      </c>
    </row>
    <row r="61" spans="1:44" ht="13.8"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525</v>
      </c>
      <c r="AL61" s="105"/>
      <c r="AM61" s="107">
        <v>4290064</v>
      </c>
      <c r="AN61" s="114">
        <v>89777</v>
      </c>
      <c r="AO61" s="124">
        <v>-7.8</v>
      </c>
      <c r="AP61" s="135">
        <v>72794</v>
      </c>
      <c r="AQ61" s="150">
        <v>4.7</v>
      </c>
      <c r="AR61" s="158">
        <v>-12.5</v>
      </c>
    </row>
    <row r="62" spans="1:44" ht="13.8"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273</v>
      </c>
      <c r="AM62" s="108">
        <v>1841781</v>
      </c>
      <c r="AN62" s="115">
        <v>38533</v>
      </c>
      <c r="AO62" s="125">
        <v>-10.199999999999999</v>
      </c>
      <c r="AP62" s="136">
        <v>38982</v>
      </c>
      <c r="AQ62" s="149">
        <v>4.3</v>
      </c>
      <c r="AR62" s="159">
        <v>-14.5</v>
      </c>
    </row>
    <row r="63" spans="1:44" ht="13.8"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8"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8"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8"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8" hidden="1" x14ac:dyDescent="0.2">
      <c r="AK70" s="90"/>
      <c r="AL70" s="90"/>
      <c r="AM70" s="90"/>
      <c r="AN70" s="90"/>
      <c r="AO70" s="90"/>
      <c r="AP70" s="90"/>
      <c r="AQ70" s="90"/>
      <c r="AR70" s="90"/>
    </row>
    <row r="71" spans="1:46" ht="13.8" hidden="1" x14ac:dyDescent="0.2">
      <c r="AK71" s="90"/>
      <c r="AL71" s="90"/>
      <c r="AM71" s="90"/>
      <c r="AN71" s="90"/>
      <c r="AO71" s="90"/>
      <c r="AP71" s="90"/>
      <c r="AQ71" s="90"/>
      <c r="AR71" s="90"/>
    </row>
    <row r="72" spans="1:46" ht="13.8" hidden="1" x14ac:dyDescent="0.2">
      <c r="AK72" s="90"/>
      <c r="AL72" s="90"/>
      <c r="AM72" s="90"/>
      <c r="AN72" s="90"/>
      <c r="AO72" s="90"/>
      <c r="AP72" s="90"/>
      <c r="AQ72" s="90"/>
      <c r="AR72" s="90"/>
    </row>
    <row r="73" spans="1:46" ht="13.8" hidden="1" x14ac:dyDescent="0.2">
      <c r="AK73" s="90"/>
      <c r="AL73" s="90"/>
      <c r="AM73" s="90"/>
      <c r="AN73" s="90"/>
      <c r="AO73" s="90"/>
      <c r="AP73" s="90"/>
      <c r="AQ73" s="90"/>
      <c r="AR73" s="90"/>
    </row>
  </sheetData>
  <sheetProtection algorithmName="SHA-512" hashValue="92onTy8NpVz1gvqVrpIwdx1Wqxz/t5mYdDKNPLfOKHYhffhOARUTAo7CATToU/7UEU1aeDdovwF1D225zQnO9A==" saltValue="gxgejrP6Svcg0dYv2VRW6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DU121"/>
  <sheetViews>
    <sheetView showGridLines="0" zoomScaleSheetLayoutView="55" workbookViewId="0">
      <selection activeCell="BW79" sqref="BW1:BW1048576"/>
    </sheetView>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8" x14ac:dyDescent="0.2">
      <c r="B2" s="78"/>
      <c r="DG2" s="78"/>
    </row>
    <row r="3" spans="2:125" ht="13.8"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8" x14ac:dyDescent="0.2"/>
    <row r="5" spans="2:125" ht="13.8" x14ac:dyDescent="0.2"/>
    <row r="6" spans="2:125" ht="13.8" x14ac:dyDescent="0.2"/>
    <row r="7" spans="2:125" ht="13.8" x14ac:dyDescent="0.2"/>
    <row r="8" spans="2:125" ht="13.8" x14ac:dyDescent="0.2"/>
    <row r="9" spans="2:125" ht="13.8" x14ac:dyDescent="0.2">
      <c r="DU9" s="78"/>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78"/>
    </row>
    <row r="18" spans="125:125" ht="13.8" x14ac:dyDescent="0.2"/>
    <row r="19" spans="125:125" ht="13.8" x14ac:dyDescent="0.2"/>
    <row r="20" spans="125:125" ht="13.8" x14ac:dyDescent="0.2">
      <c r="DU20" s="78"/>
    </row>
    <row r="21" spans="125:125" ht="13.8" x14ac:dyDescent="0.2">
      <c r="DU21" s="78"/>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78"/>
    </row>
    <row r="29" spans="125:125" ht="13.8" x14ac:dyDescent="0.2"/>
    <row r="30" spans="125:125" ht="13.8" x14ac:dyDescent="0.2"/>
    <row r="31" spans="125:125" ht="13.8" x14ac:dyDescent="0.2"/>
    <row r="32" spans="125:125" ht="13.8" x14ac:dyDescent="0.2"/>
    <row r="33" spans="2:125" ht="13.8" x14ac:dyDescent="0.2">
      <c r="B33" s="78"/>
      <c r="G33" s="78"/>
      <c r="I33" s="78"/>
    </row>
    <row r="34" spans="2:125" ht="13.8" x14ac:dyDescent="0.2">
      <c r="C34" s="78"/>
      <c r="P34" s="78"/>
      <c r="DE34" s="78"/>
      <c r="DH34" s="78"/>
    </row>
    <row r="35" spans="2:125" ht="13.8" x14ac:dyDescent="0.2">
      <c r="D35" s="78"/>
      <c r="E35" s="78"/>
      <c r="DG35" s="78"/>
      <c r="DJ35" s="78"/>
      <c r="DP35" s="78"/>
      <c r="DQ35" s="78"/>
      <c r="DR35" s="78"/>
      <c r="DS35" s="78"/>
      <c r="DT35" s="78"/>
      <c r="DU35" s="78"/>
    </row>
    <row r="36" spans="2:125" ht="13.8"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8" x14ac:dyDescent="0.2">
      <c r="DU37" s="78"/>
    </row>
    <row r="38" spans="2:125" ht="13.8" x14ac:dyDescent="0.2">
      <c r="DT38" s="78"/>
      <c r="DU38" s="78"/>
    </row>
    <row r="39" spans="2:125" ht="13.8" x14ac:dyDescent="0.2"/>
    <row r="40" spans="2:125" ht="13.8" x14ac:dyDescent="0.2">
      <c r="DH40" s="78"/>
    </row>
    <row r="41" spans="2:125" ht="13.8" x14ac:dyDescent="0.2">
      <c r="DE41" s="78"/>
    </row>
    <row r="42" spans="2:125" ht="13.8" x14ac:dyDescent="0.2">
      <c r="DG42" s="78"/>
      <c r="DJ42" s="78"/>
    </row>
    <row r="43" spans="2:125" ht="13.8"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8" x14ac:dyDescent="0.2">
      <c r="DU44" s="78"/>
    </row>
    <row r="45" spans="2:125" ht="13.8" x14ac:dyDescent="0.2"/>
    <row r="46" spans="2:125" ht="13.8" x14ac:dyDescent="0.2"/>
    <row r="47" spans="2:125" ht="13.8" x14ac:dyDescent="0.2"/>
    <row r="48" spans="2:125" ht="13.8" x14ac:dyDescent="0.2">
      <c r="DT48" s="78"/>
      <c r="DU48" s="78"/>
    </row>
    <row r="49" spans="120:125" ht="13.8" x14ac:dyDescent="0.2">
      <c r="DU49" s="78"/>
    </row>
    <row r="50" spans="120:125" ht="13.8" x14ac:dyDescent="0.2">
      <c r="DU50" s="78"/>
    </row>
    <row r="51" spans="120:125" ht="13.8" x14ac:dyDescent="0.2">
      <c r="DP51" s="78"/>
      <c r="DQ51" s="78"/>
      <c r="DR51" s="78"/>
      <c r="DS51" s="78"/>
      <c r="DT51" s="78"/>
      <c r="DU51" s="78"/>
    </row>
    <row r="52" spans="120:125" ht="13.8" x14ac:dyDescent="0.2"/>
    <row r="53" spans="120:125" ht="13.8" x14ac:dyDescent="0.2"/>
    <row r="54" spans="120:125" ht="13.8" x14ac:dyDescent="0.2">
      <c r="DU54" s="78"/>
    </row>
    <row r="55" spans="120:125" ht="13.8" x14ac:dyDescent="0.2"/>
    <row r="56" spans="120:125" ht="13.8" x14ac:dyDescent="0.2"/>
    <row r="57" spans="120:125" ht="13.8" x14ac:dyDescent="0.2"/>
    <row r="58" spans="120:125" ht="13.8" x14ac:dyDescent="0.2">
      <c r="DU58" s="78"/>
    </row>
    <row r="59" spans="120:125" ht="13.8" x14ac:dyDescent="0.2"/>
    <row r="60" spans="120:125" ht="13.8" x14ac:dyDescent="0.2"/>
    <row r="61" spans="120:125" ht="13.8" x14ac:dyDescent="0.2"/>
    <row r="62" spans="120:125" ht="13.8" x14ac:dyDescent="0.2"/>
    <row r="63" spans="120:125" ht="13.8" x14ac:dyDescent="0.2">
      <c r="DU63" s="78"/>
    </row>
    <row r="64" spans="120:125" ht="13.8" x14ac:dyDescent="0.2">
      <c r="DT64" s="78"/>
      <c r="DU64" s="78"/>
    </row>
    <row r="65" spans="123:125" ht="13.8" x14ac:dyDescent="0.2"/>
    <row r="66" spans="123:125" ht="13.8" x14ac:dyDescent="0.2"/>
    <row r="67" spans="123:125" ht="13.8" x14ac:dyDescent="0.2"/>
    <row r="68" spans="123:125" ht="13.8" x14ac:dyDescent="0.2"/>
    <row r="69" spans="123:125" ht="13.8" x14ac:dyDescent="0.2">
      <c r="DS69" s="78"/>
      <c r="DT69" s="78"/>
      <c r="DU69" s="78"/>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78"/>
    </row>
    <row r="83" spans="116:125" ht="13.8" x14ac:dyDescent="0.2">
      <c r="DM83" s="78"/>
      <c r="DN83" s="78"/>
      <c r="DO83" s="78"/>
      <c r="DP83" s="78"/>
      <c r="DQ83" s="78"/>
      <c r="DR83" s="78"/>
      <c r="DS83" s="78"/>
      <c r="DT83" s="78"/>
      <c r="DU83" s="78"/>
    </row>
    <row r="84" spans="116:125" ht="13.8" x14ac:dyDescent="0.2"/>
    <row r="85" spans="116:125" ht="13.8" x14ac:dyDescent="0.2"/>
    <row r="86" spans="116:125" ht="13.8" x14ac:dyDescent="0.2"/>
    <row r="87" spans="116:125" ht="13.8" x14ac:dyDescent="0.2"/>
    <row r="88" spans="116:125" ht="13.8" x14ac:dyDescent="0.2">
      <c r="DU88" s="78"/>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8ngMCxQczGFj76f3p8Z4sPqyEFunJUGd1SkHjx187xiXL4hjJu7KElu0n4c5lxtQyjVla0nXOEF+SsGEYh0Pwg==" saltValue="U7EX7c3jZkhGkZmPXtiJf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EL116"/>
  <sheetViews>
    <sheetView showGridLines="0" topLeftCell="A73" zoomScale="85" zoomScaleNormal="85" zoomScaleSheetLayoutView="55" workbookViewId="0">
      <selection activeCell="P3" sqref="P3"/>
    </sheetView>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8" x14ac:dyDescent="0.2">
      <c r="B2" s="78"/>
      <c r="T2" s="78"/>
    </row>
    <row r="3" spans="1:125" ht="13.8"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78"/>
      <c r="G33" s="78"/>
      <c r="I33" s="78"/>
    </row>
    <row r="34" spans="2:125" ht="13.8" x14ac:dyDescent="0.2">
      <c r="C34" s="78"/>
      <c r="P34" s="78"/>
      <c r="R34" s="78"/>
      <c r="U34" s="78"/>
    </row>
    <row r="35" spans="2:125" ht="13.8"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8" x14ac:dyDescent="0.2">
      <c r="F36" s="78"/>
      <c r="H36" s="78"/>
      <c r="J36" s="78"/>
      <c r="K36" s="78"/>
      <c r="L36" s="78"/>
      <c r="M36" s="78"/>
      <c r="N36" s="78"/>
      <c r="O36" s="78"/>
      <c r="Q36" s="78"/>
      <c r="S36" s="78"/>
      <c r="V36" s="78"/>
    </row>
    <row r="37" spans="2:125" ht="13.8" x14ac:dyDescent="0.2"/>
    <row r="38" spans="2:125" ht="13.8" x14ac:dyDescent="0.2"/>
    <row r="39" spans="2:125" ht="13.8" x14ac:dyDescent="0.2"/>
    <row r="40" spans="2:125" ht="13.8" x14ac:dyDescent="0.2">
      <c r="U40" s="78"/>
    </row>
    <row r="41" spans="2:125" ht="13.8" x14ac:dyDescent="0.2">
      <c r="R41" s="78"/>
    </row>
    <row r="42" spans="2:125" ht="13.8"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8" x14ac:dyDescent="0.2">
      <c r="Q43" s="78"/>
      <c r="S43" s="78"/>
      <c r="V43" s="78"/>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wKp5rZGdkcZVSHqgHZQTxh4psx4GKqIxwm0y27Ib6vH3OVSwImC/hce+g8B3sCOL3sLYZIsrr3epWvedcpmcQg==" saltValue="p4d1hmGnPUj9wUZ4xUAgl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C000"/>
    <pageSetUpPr fitToPage="1"/>
  </sheetPr>
  <dimension ref="B1:J50"/>
  <sheetViews>
    <sheetView showGridLines="0" topLeftCell="A31"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x14ac:dyDescent="0.2">
      <c r="B45" s="85"/>
      <c r="C45" s="85"/>
      <c r="D45" s="85"/>
      <c r="E45" s="85"/>
      <c r="F45" s="85"/>
      <c r="G45" s="85"/>
      <c r="H45" s="85"/>
      <c r="I45" s="85"/>
      <c r="J45" s="180" t="s">
        <v>2</v>
      </c>
    </row>
    <row r="46" spans="2:10" ht="29.3" customHeight="1" x14ac:dyDescent="0.2">
      <c r="B46" s="166" t="s">
        <v>7</v>
      </c>
      <c r="C46" s="170"/>
      <c r="D46" s="170"/>
      <c r="E46" s="171" t="s">
        <v>16</v>
      </c>
      <c r="F46" s="172" t="s">
        <v>527</v>
      </c>
      <c r="G46" s="176" t="s">
        <v>528</v>
      </c>
      <c r="H46" s="176" t="s">
        <v>529</v>
      </c>
      <c r="I46" s="176" t="s">
        <v>225</v>
      </c>
      <c r="J46" s="181" t="s">
        <v>530</v>
      </c>
    </row>
    <row r="47" spans="2:10" ht="57.8" customHeight="1" x14ac:dyDescent="0.2">
      <c r="B47" s="167"/>
      <c r="C47" s="1013" t="s">
        <v>3</v>
      </c>
      <c r="D47" s="1013"/>
      <c r="E47" s="1014"/>
      <c r="F47" s="173">
        <v>15.86</v>
      </c>
      <c r="G47" s="177">
        <v>15.75</v>
      </c>
      <c r="H47" s="177">
        <v>16.309999999999999</v>
      </c>
      <c r="I47" s="177">
        <v>18.670000000000002</v>
      </c>
      <c r="J47" s="182">
        <v>18.37</v>
      </c>
    </row>
    <row r="48" spans="2:10" ht="57.8" customHeight="1" x14ac:dyDescent="0.2">
      <c r="B48" s="168"/>
      <c r="C48" s="1015" t="s">
        <v>9</v>
      </c>
      <c r="D48" s="1015"/>
      <c r="E48" s="1016"/>
      <c r="F48" s="174">
        <v>6.63</v>
      </c>
      <c r="G48" s="178">
        <v>9.24</v>
      </c>
      <c r="H48" s="178">
        <v>10.95</v>
      </c>
      <c r="I48" s="178">
        <v>10.43</v>
      </c>
      <c r="J48" s="183">
        <v>9.82</v>
      </c>
    </row>
    <row r="49" spans="2:10" ht="57.8" customHeight="1" x14ac:dyDescent="0.2">
      <c r="B49" s="169"/>
      <c r="C49" s="1017" t="s">
        <v>15</v>
      </c>
      <c r="D49" s="1017"/>
      <c r="E49" s="1018"/>
      <c r="F49" s="175" t="s">
        <v>531</v>
      </c>
      <c r="G49" s="179">
        <v>3.07</v>
      </c>
      <c r="H49" s="179">
        <v>1.3</v>
      </c>
      <c r="I49" s="179">
        <v>1.71</v>
      </c>
      <c r="J49" s="184" t="s">
        <v>484</v>
      </c>
    </row>
    <row r="50" spans="2:10" ht="13.8" x14ac:dyDescent="0.2"/>
  </sheetData>
  <sheetProtection algorithmName="SHA-512" hashValue="UcGBfxZL4U4lABgyRd/LN11hYE3M+pwIzXQloc6yV0mRxV2cJJ4JrtTIfpo7Qib2YMeTl8qF7J/GSF6c33lM7A==" saltValue="oytkvQGW5A6x08ss5AAmx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C000"/>
    <pageSetUpPr fitToPage="1"/>
  </sheetPr>
  <dimension ref="A1:P45"/>
  <sheetViews>
    <sheetView showGridLines="0" topLeftCell="A28" zoomScaleSheetLayoutView="100" workbookViewId="0">
      <selection activeCell="K44" sqref="K44"/>
    </sheetView>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45" customHeight="1" x14ac:dyDescent="0.2">
      <c r="A1" s="185"/>
      <c r="B1" s="185"/>
      <c r="C1" s="185"/>
      <c r="D1" s="185"/>
      <c r="E1" s="185"/>
      <c r="F1" s="185"/>
      <c r="G1" s="185"/>
      <c r="H1" s="185"/>
      <c r="I1" s="185"/>
      <c r="J1" s="185"/>
      <c r="K1" s="185"/>
      <c r="L1" s="185"/>
      <c r="M1" s="185"/>
      <c r="N1" s="185"/>
      <c r="O1" s="185"/>
      <c r="P1" s="185"/>
    </row>
    <row r="2" spans="1:16" ht="16.45" customHeight="1" x14ac:dyDescent="0.2">
      <c r="A2" s="185"/>
      <c r="B2" s="185"/>
      <c r="C2" s="185"/>
      <c r="D2" s="185"/>
      <c r="E2" s="185"/>
      <c r="F2" s="185"/>
      <c r="G2" s="185"/>
      <c r="H2" s="185"/>
      <c r="I2" s="185"/>
      <c r="J2" s="185"/>
      <c r="K2" s="185"/>
      <c r="L2" s="185"/>
      <c r="M2" s="185"/>
      <c r="N2" s="185"/>
      <c r="O2" s="185"/>
      <c r="P2" s="185"/>
    </row>
    <row r="3" spans="1:16" ht="16.45" customHeight="1" x14ac:dyDescent="0.2">
      <c r="A3" s="185"/>
      <c r="B3" s="185"/>
      <c r="C3" s="185"/>
      <c r="D3" s="185"/>
      <c r="E3" s="185"/>
      <c r="F3" s="185"/>
      <c r="G3" s="185"/>
      <c r="H3" s="185"/>
      <c r="I3" s="185"/>
      <c r="J3" s="185"/>
      <c r="K3" s="185"/>
      <c r="L3" s="185"/>
      <c r="M3" s="185"/>
      <c r="N3" s="185"/>
      <c r="O3" s="185"/>
      <c r="P3" s="185"/>
    </row>
    <row r="4" spans="1:16" ht="16.45" customHeight="1" x14ac:dyDescent="0.2">
      <c r="A4" s="185"/>
      <c r="B4" s="185"/>
      <c r="C4" s="185"/>
      <c r="D4" s="185"/>
      <c r="E4" s="185"/>
      <c r="F4" s="185"/>
      <c r="G4" s="185"/>
      <c r="H4" s="185"/>
      <c r="I4" s="185"/>
      <c r="J4" s="185"/>
      <c r="K4" s="185"/>
      <c r="L4" s="185"/>
      <c r="M4" s="185"/>
      <c r="N4" s="185"/>
      <c r="O4" s="185"/>
      <c r="P4" s="185"/>
    </row>
    <row r="5" spans="1:16" ht="16.45" customHeight="1" x14ac:dyDescent="0.2">
      <c r="A5" s="185"/>
      <c r="B5" s="185"/>
      <c r="C5" s="185"/>
      <c r="D5" s="185"/>
      <c r="E5" s="185"/>
      <c r="F5" s="185"/>
      <c r="G5" s="185"/>
      <c r="H5" s="185"/>
      <c r="I5" s="185"/>
      <c r="J5" s="185"/>
      <c r="K5" s="185"/>
      <c r="L5" s="185"/>
      <c r="M5" s="185"/>
      <c r="N5" s="185"/>
      <c r="O5" s="185"/>
      <c r="P5" s="185"/>
    </row>
    <row r="6" spans="1:16" ht="16.45" customHeight="1" x14ac:dyDescent="0.2">
      <c r="A6" s="185"/>
      <c r="B6" s="185"/>
      <c r="C6" s="185"/>
      <c r="D6" s="185"/>
      <c r="E6" s="185"/>
      <c r="F6" s="185"/>
      <c r="G6" s="185"/>
      <c r="H6" s="185"/>
      <c r="I6" s="185"/>
      <c r="J6" s="185"/>
      <c r="K6" s="185"/>
      <c r="L6" s="185"/>
      <c r="M6" s="185"/>
      <c r="N6" s="185"/>
      <c r="O6" s="185"/>
      <c r="P6" s="185"/>
    </row>
    <row r="7" spans="1:16" ht="16.45" customHeight="1" x14ac:dyDescent="0.2">
      <c r="A7" s="185"/>
      <c r="B7" s="185"/>
      <c r="C7" s="185"/>
      <c r="D7" s="185"/>
      <c r="E7" s="185"/>
      <c r="F7" s="185"/>
      <c r="G7" s="185"/>
      <c r="H7" s="185"/>
      <c r="I7" s="185"/>
      <c r="J7" s="185"/>
      <c r="K7" s="185"/>
      <c r="L7" s="185"/>
      <c r="M7" s="185"/>
      <c r="N7" s="185"/>
      <c r="O7" s="185"/>
      <c r="P7" s="185"/>
    </row>
    <row r="8" spans="1:16" ht="16.45" customHeight="1" x14ac:dyDescent="0.2">
      <c r="A8" s="185"/>
      <c r="B8" s="185"/>
      <c r="C8" s="185"/>
      <c r="D8" s="185"/>
      <c r="E8" s="185"/>
      <c r="F8" s="185"/>
      <c r="G8" s="185"/>
      <c r="H8" s="185"/>
      <c r="I8" s="185"/>
      <c r="J8" s="185"/>
      <c r="K8" s="185"/>
      <c r="L8" s="185"/>
      <c r="M8" s="185"/>
      <c r="N8" s="185"/>
      <c r="O8" s="185"/>
      <c r="P8" s="185"/>
    </row>
    <row r="9" spans="1:16" ht="16.45" customHeight="1" x14ac:dyDescent="0.2">
      <c r="A9" s="185"/>
      <c r="B9" s="185"/>
      <c r="C9" s="185"/>
      <c r="D9" s="185"/>
      <c r="E9" s="185"/>
      <c r="F9" s="185"/>
      <c r="G9" s="185"/>
      <c r="H9" s="185"/>
      <c r="I9" s="185"/>
      <c r="J9" s="185"/>
      <c r="K9" s="185"/>
      <c r="L9" s="185"/>
      <c r="M9" s="185"/>
      <c r="N9" s="185"/>
      <c r="O9" s="185"/>
      <c r="P9" s="185"/>
    </row>
    <row r="10" spans="1:16" ht="16.45" customHeight="1" x14ac:dyDescent="0.2">
      <c r="A10" s="185"/>
      <c r="B10" s="185"/>
      <c r="C10" s="185"/>
      <c r="D10" s="185"/>
      <c r="E10" s="185"/>
      <c r="F10" s="185"/>
      <c r="G10" s="185"/>
      <c r="H10" s="185"/>
      <c r="I10" s="185"/>
      <c r="J10" s="185"/>
      <c r="K10" s="185"/>
      <c r="L10" s="185"/>
      <c r="M10" s="185"/>
      <c r="N10" s="185"/>
      <c r="O10" s="185"/>
      <c r="P10" s="185"/>
    </row>
    <row r="11" spans="1:16" ht="16.45" customHeight="1" x14ac:dyDescent="0.2">
      <c r="A11" s="185"/>
      <c r="B11" s="185"/>
      <c r="C11" s="185"/>
      <c r="D11" s="185"/>
      <c r="E11" s="185"/>
      <c r="F11" s="185"/>
      <c r="G11" s="185"/>
      <c r="H11" s="185"/>
      <c r="I11" s="185"/>
      <c r="J11" s="185"/>
      <c r="K11" s="185"/>
      <c r="L11" s="185"/>
      <c r="M11" s="185"/>
      <c r="N11" s="185"/>
      <c r="O11" s="185"/>
      <c r="P11" s="185"/>
    </row>
    <row r="12" spans="1:16" ht="16.45" customHeight="1" x14ac:dyDescent="0.2">
      <c r="A12" s="185"/>
      <c r="B12" s="185"/>
      <c r="C12" s="185"/>
      <c r="D12" s="185"/>
      <c r="E12" s="185"/>
      <c r="F12" s="185"/>
      <c r="G12" s="185"/>
      <c r="H12" s="185"/>
      <c r="I12" s="185"/>
      <c r="J12" s="185"/>
      <c r="K12" s="185"/>
      <c r="L12" s="185"/>
      <c r="M12" s="185"/>
      <c r="N12" s="185"/>
      <c r="O12" s="185"/>
      <c r="P12" s="185"/>
    </row>
    <row r="13" spans="1:16" ht="16.45" customHeight="1" x14ac:dyDescent="0.2">
      <c r="A13" s="185"/>
      <c r="B13" s="185"/>
      <c r="C13" s="185"/>
      <c r="D13" s="185"/>
      <c r="E13" s="185"/>
      <c r="F13" s="185"/>
      <c r="G13" s="185"/>
      <c r="H13" s="185"/>
      <c r="I13" s="185"/>
      <c r="J13" s="185"/>
      <c r="K13" s="185"/>
      <c r="L13" s="185"/>
      <c r="M13" s="185"/>
      <c r="N13" s="185"/>
      <c r="O13" s="185"/>
      <c r="P13" s="185"/>
    </row>
    <row r="14" spans="1:16" ht="16.45" customHeight="1" x14ac:dyDescent="0.2">
      <c r="A14" s="185"/>
      <c r="B14" s="185"/>
      <c r="C14" s="185"/>
      <c r="D14" s="185"/>
      <c r="E14" s="185"/>
      <c r="F14" s="185"/>
      <c r="G14" s="185"/>
      <c r="H14" s="185"/>
      <c r="I14" s="185"/>
      <c r="J14" s="185"/>
      <c r="K14" s="185"/>
      <c r="L14" s="185"/>
      <c r="M14" s="185"/>
      <c r="N14" s="185"/>
      <c r="O14" s="185"/>
      <c r="P14" s="185"/>
    </row>
    <row r="15" spans="1:16" ht="16.45" customHeight="1" x14ac:dyDescent="0.2">
      <c r="A15" s="185"/>
      <c r="B15" s="185"/>
      <c r="C15" s="185"/>
      <c r="D15" s="185"/>
      <c r="E15" s="185"/>
      <c r="F15" s="185"/>
      <c r="G15" s="185"/>
      <c r="H15" s="185"/>
      <c r="I15" s="185"/>
      <c r="J15" s="185"/>
      <c r="K15" s="185"/>
      <c r="L15" s="185"/>
      <c r="M15" s="185"/>
      <c r="N15" s="185"/>
      <c r="O15" s="185"/>
      <c r="P15" s="185"/>
    </row>
    <row r="16" spans="1:16" ht="16.45" customHeight="1" x14ac:dyDescent="0.2">
      <c r="A16" s="185"/>
      <c r="B16" s="185"/>
      <c r="C16" s="185"/>
      <c r="D16" s="185"/>
      <c r="E16" s="185"/>
      <c r="F16" s="185"/>
      <c r="G16" s="185"/>
      <c r="H16" s="185"/>
      <c r="I16" s="185"/>
      <c r="J16" s="185"/>
      <c r="K16" s="185"/>
      <c r="L16" s="185"/>
      <c r="M16" s="185"/>
      <c r="N16" s="185"/>
      <c r="O16" s="185"/>
      <c r="P16" s="185"/>
    </row>
    <row r="17" spans="1:16" ht="16.45" customHeight="1" x14ac:dyDescent="0.2">
      <c r="A17" s="185"/>
      <c r="B17" s="185"/>
      <c r="C17" s="185"/>
      <c r="D17" s="185"/>
      <c r="E17" s="185"/>
      <c r="F17" s="185"/>
      <c r="G17" s="185"/>
      <c r="H17" s="185"/>
      <c r="I17" s="185"/>
      <c r="J17" s="185"/>
      <c r="K17" s="185"/>
      <c r="L17" s="185"/>
      <c r="M17" s="185"/>
      <c r="N17" s="185"/>
      <c r="O17" s="185"/>
      <c r="P17" s="185"/>
    </row>
    <row r="18" spans="1:16" ht="16.45" customHeight="1" x14ac:dyDescent="0.2">
      <c r="A18" s="185"/>
      <c r="B18" s="185"/>
      <c r="C18" s="185"/>
      <c r="D18" s="185"/>
      <c r="E18" s="185"/>
      <c r="F18" s="185"/>
      <c r="G18" s="185"/>
      <c r="H18" s="185"/>
      <c r="I18" s="185"/>
      <c r="J18" s="185"/>
      <c r="K18" s="185"/>
      <c r="L18" s="185"/>
      <c r="M18" s="185"/>
      <c r="N18" s="185"/>
      <c r="O18" s="185"/>
      <c r="P18" s="185"/>
    </row>
    <row r="19" spans="1:16" ht="16.45" customHeight="1" x14ac:dyDescent="0.2">
      <c r="A19" s="185"/>
      <c r="B19" s="185"/>
      <c r="C19" s="185"/>
      <c r="D19" s="185"/>
      <c r="E19" s="185"/>
      <c r="F19" s="185"/>
      <c r="G19" s="185"/>
      <c r="H19" s="185"/>
      <c r="I19" s="185"/>
      <c r="J19" s="185"/>
      <c r="K19" s="185"/>
      <c r="L19" s="185"/>
      <c r="M19" s="185"/>
      <c r="N19" s="185"/>
      <c r="O19" s="185"/>
      <c r="P19" s="185"/>
    </row>
    <row r="20" spans="1:16" ht="16.45" customHeight="1" x14ac:dyDescent="0.2">
      <c r="A20" s="185"/>
      <c r="B20" s="185"/>
      <c r="C20" s="185"/>
      <c r="D20" s="185"/>
      <c r="E20" s="185"/>
      <c r="F20" s="185"/>
      <c r="G20" s="185"/>
      <c r="H20" s="185"/>
      <c r="I20" s="185"/>
      <c r="J20" s="185"/>
      <c r="K20" s="185"/>
      <c r="L20" s="185"/>
      <c r="M20" s="185"/>
      <c r="N20" s="185"/>
      <c r="O20" s="185"/>
      <c r="P20" s="185"/>
    </row>
    <row r="21" spans="1:16" ht="16.45" customHeight="1" x14ac:dyDescent="0.2">
      <c r="A21" s="185"/>
      <c r="B21" s="185"/>
      <c r="C21" s="185"/>
      <c r="D21" s="185"/>
      <c r="E21" s="185"/>
      <c r="F21" s="185"/>
      <c r="G21" s="185"/>
      <c r="H21" s="185"/>
      <c r="I21" s="185"/>
      <c r="J21" s="185"/>
      <c r="K21" s="185"/>
      <c r="L21" s="185"/>
      <c r="M21" s="185"/>
      <c r="N21" s="185"/>
      <c r="O21" s="185"/>
      <c r="P21" s="185"/>
    </row>
    <row r="22" spans="1:16" ht="16.45" customHeight="1" x14ac:dyDescent="0.2">
      <c r="A22" s="185"/>
      <c r="B22" s="185"/>
      <c r="C22" s="185"/>
      <c r="D22" s="185"/>
      <c r="E22" s="185"/>
      <c r="F22" s="185"/>
      <c r="G22" s="185"/>
      <c r="H22" s="185"/>
      <c r="I22" s="185"/>
      <c r="J22" s="185"/>
      <c r="K22" s="185"/>
      <c r="L22" s="185"/>
      <c r="M22" s="185"/>
      <c r="N22" s="185"/>
      <c r="O22" s="185"/>
      <c r="P22" s="185"/>
    </row>
    <row r="23" spans="1:16" ht="16.45" customHeight="1" x14ac:dyDescent="0.2">
      <c r="A23" s="185"/>
      <c r="B23" s="185"/>
      <c r="C23" s="185"/>
      <c r="D23" s="185"/>
      <c r="E23" s="185"/>
      <c r="F23" s="185"/>
      <c r="G23" s="185"/>
      <c r="H23" s="185"/>
      <c r="I23" s="185"/>
      <c r="J23" s="185"/>
      <c r="K23" s="185"/>
      <c r="L23" s="185"/>
      <c r="M23" s="185"/>
      <c r="N23" s="185"/>
      <c r="O23" s="185"/>
      <c r="P23" s="185"/>
    </row>
    <row r="24" spans="1:16" ht="16.45" customHeight="1" x14ac:dyDescent="0.2">
      <c r="A24" s="185"/>
      <c r="B24" s="185"/>
      <c r="C24" s="185"/>
      <c r="D24" s="185"/>
      <c r="E24" s="185"/>
      <c r="F24" s="185"/>
      <c r="G24" s="185"/>
      <c r="H24" s="185"/>
      <c r="I24" s="185"/>
      <c r="J24" s="185"/>
      <c r="K24" s="185"/>
      <c r="L24" s="185"/>
      <c r="M24" s="185"/>
      <c r="N24" s="185"/>
      <c r="O24" s="185"/>
      <c r="P24" s="185"/>
    </row>
    <row r="25" spans="1:16" ht="16.45" customHeight="1" x14ac:dyDescent="0.2">
      <c r="A25" s="185"/>
      <c r="B25" s="185"/>
      <c r="C25" s="185"/>
      <c r="D25" s="185"/>
      <c r="E25" s="185"/>
      <c r="F25" s="185"/>
      <c r="G25" s="185"/>
      <c r="H25" s="185"/>
      <c r="I25" s="185"/>
      <c r="J25" s="185"/>
      <c r="K25" s="185"/>
      <c r="L25" s="185"/>
      <c r="M25" s="185"/>
      <c r="N25" s="185"/>
      <c r="O25" s="185"/>
      <c r="P25" s="185"/>
    </row>
    <row r="26" spans="1:16" ht="16.45" customHeight="1" x14ac:dyDescent="0.2">
      <c r="A26" s="185"/>
      <c r="B26" s="185"/>
      <c r="C26" s="185"/>
      <c r="D26" s="185"/>
      <c r="E26" s="185"/>
      <c r="F26" s="185"/>
      <c r="G26" s="185"/>
      <c r="H26" s="185"/>
      <c r="I26" s="185"/>
      <c r="J26" s="185"/>
      <c r="K26" s="185"/>
      <c r="L26" s="185"/>
      <c r="M26" s="185"/>
      <c r="N26" s="185"/>
      <c r="O26" s="185"/>
      <c r="P26" s="185"/>
    </row>
    <row r="27" spans="1:16" ht="16.45" customHeight="1" x14ac:dyDescent="0.2">
      <c r="A27" s="185"/>
      <c r="B27" s="185"/>
      <c r="C27" s="185"/>
      <c r="D27" s="185"/>
      <c r="E27" s="185"/>
      <c r="F27" s="185"/>
      <c r="G27" s="185"/>
      <c r="H27" s="185"/>
      <c r="I27" s="185"/>
      <c r="J27" s="185"/>
      <c r="K27" s="185"/>
      <c r="L27" s="185"/>
      <c r="M27" s="185"/>
      <c r="N27" s="185"/>
      <c r="O27" s="185"/>
      <c r="P27" s="185"/>
    </row>
    <row r="28" spans="1:16" ht="16.45" customHeight="1" x14ac:dyDescent="0.2">
      <c r="A28" s="185"/>
      <c r="B28" s="185"/>
      <c r="C28" s="185"/>
      <c r="D28" s="185"/>
      <c r="E28" s="185"/>
      <c r="F28" s="185"/>
      <c r="G28" s="185"/>
      <c r="H28" s="185"/>
      <c r="I28" s="185"/>
      <c r="J28" s="185"/>
      <c r="K28" s="185"/>
      <c r="L28" s="185"/>
      <c r="M28" s="185"/>
      <c r="N28" s="185"/>
      <c r="O28" s="185"/>
      <c r="P28" s="185"/>
    </row>
    <row r="29" spans="1:16" ht="16.45" customHeight="1" x14ac:dyDescent="0.2">
      <c r="A29" s="185"/>
      <c r="B29" s="185"/>
      <c r="C29" s="185"/>
      <c r="D29" s="185"/>
      <c r="E29" s="185"/>
      <c r="F29" s="185"/>
      <c r="G29" s="185"/>
      <c r="H29" s="185"/>
      <c r="I29" s="185"/>
      <c r="J29" s="185"/>
      <c r="K29" s="185"/>
      <c r="L29" s="185"/>
      <c r="M29" s="185"/>
      <c r="N29" s="185"/>
      <c r="O29" s="185"/>
      <c r="P29" s="185"/>
    </row>
    <row r="30" spans="1:16" ht="16.45" customHeight="1" x14ac:dyDescent="0.2">
      <c r="A30" s="185"/>
      <c r="B30" s="185"/>
      <c r="C30" s="185"/>
      <c r="D30" s="185"/>
      <c r="E30" s="185"/>
      <c r="F30" s="185"/>
      <c r="G30" s="185"/>
      <c r="H30" s="185"/>
      <c r="I30" s="185"/>
      <c r="J30" s="185"/>
      <c r="K30" s="185"/>
      <c r="L30" s="185"/>
      <c r="M30" s="185"/>
      <c r="N30" s="185"/>
      <c r="O30" s="185"/>
      <c r="P30" s="185"/>
    </row>
    <row r="31" spans="1:16" ht="16.4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527</v>
      </c>
      <c r="G33" s="199" t="s">
        <v>528</v>
      </c>
      <c r="H33" s="199" t="s">
        <v>529</v>
      </c>
      <c r="I33" s="199" t="s">
        <v>225</v>
      </c>
      <c r="J33" s="203" t="s">
        <v>530</v>
      </c>
      <c r="K33" s="185"/>
      <c r="L33" s="185"/>
      <c r="M33" s="185"/>
      <c r="N33" s="185"/>
      <c r="O33" s="185"/>
      <c r="P33" s="185"/>
    </row>
    <row r="34" spans="1:16" ht="39" customHeight="1" x14ac:dyDescent="0.2">
      <c r="A34" s="185"/>
      <c r="B34" s="187"/>
      <c r="C34" s="1019" t="s">
        <v>462</v>
      </c>
      <c r="D34" s="1019"/>
      <c r="E34" s="1020"/>
      <c r="F34" s="196">
        <v>11.77</v>
      </c>
      <c r="G34" s="200">
        <v>11.93</v>
      </c>
      <c r="H34" s="200">
        <v>12.62</v>
      </c>
      <c r="I34" s="200">
        <v>11.88</v>
      </c>
      <c r="J34" s="204">
        <v>10.210000000000001</v>
      </c>
      <c r="K34" s="185"/>
      <c r="L34" s="185"/>
      <c r="M34" s="185"/>
      <c r="N34" s="185"/>
      <c r="O34" s="185"/>
      <c r="P34" s="185"/>
    </row>
    <row r="35" spans="1:16" ht="39" customHeight="1" x14ac:dyDescent="0.2">
      <c r="A35" s="185"/>
      <c r="B35" s="188"/>
      <c r="C35" s="1021" t="s">
        <v>450</v>
      </c>
      <c r="D35" s="1021"/>
      <c r="E35" s="1022"/>
      <c r="F35" s="197">
        <v>6.57</v>
      </c>
      <c r="G35" s="201">
        <v>9.1999999999999993</v>
      </c>
      <c r="H35" s="201">
        <v>10.94</v>
      </c>
      <c r="I35" s="201">
        <v>10.43</v>
      </c>
      <c r="J35" s="205">
        <v>9.82</v>
      </c>
      <c r="K35" s="185"/>
      <c r="L35" s="185"/>
      <c r="M35" s="185"/>
      <c r="N35" s="185"/>
      <c r="O35" s="185"/>
      <c r="P35" s="185"/>
    </row>
    <row r="36" spans="1:16" ht="39" customHeight="1" x14ac:dyDescent="0.2">
      <c r="A36" s="185"/>
      <c r="B36" s="188"/>
      <c r="C36" s="1021" t="s">
        <v>464</v>
      </c>
      <c r="D36" s="1021"/>
      <c r="E36" s="1022"/>
      <c r="F36" s="197">
        <v>7.7</v>
      </c>
      <c r="G36" s="201">
        <v>6.39</v>
      </c>
      <c r="H36" s="201">
        <v>5.27</v>
      </c>
      <c r="I36" s="201">
        <v>5.27</v>
      </c>
      <c r="J36" s="205">
        <v>5.22</v>
      </c>
      <c r="K36" s="185"/>
      <c r="L36" s="185"/>
      <c r="M36" s="185"/>
      <c r="N36" s="185"/>
      <c r="O36" s="185"/>
      <c r="P36" s="185"/>
    </row>
    <row r="37" spans="1:16" ht="39" customHeight="1" x14ac:dyDescent="0.2">
      <c r="A37" s="185"/>
      <c r="B37" s="188"/>
      <c r="C37" s="1021" t="s">
        <v>351</v>
      </c>
      <c r="D37" s="1021"/>
      <c r="E37" s="1022"/>
      <c r="F37" s="197">
        <v>1.66</v>
      </c>
      <c r="G37" s="201">
        <v>2.14</v>
      </c>
      <c r="H37" s="201">
        <v>2.66</v>
      </c>
      <c r="I37" s="201">
        <v>2.6</v>
      </c>
      <c r="J37" s="205">
        <v>2.75</v>
      </c>
      <c r="K37" s="185"/>
      <c r="L37" s="185"/>
      <c r="M37" s="185"/>
      <c r="N37" s="185"/>
      <c r="O37" s="185"/>
      <c r="P37" s="185"/>
    </row>
    <row r="38" spans="1:16" ht="39" customHeight="1" x14ac:dyDescent="0.2">
      <c r="A38" s="185"/>
      <c r="B38" s="188"/>
      <c r="C38" s="1021" t="s">
        <v>459</v>
      </c>
      <c r="D38" s="1021"/>
      <c r="E38" s="1022"/>
      <c r="F38" s="197">
        <v>0.45</v>
      </c>
      <c r="G38" s="201">
        <v>0.28000000000000003</v>
      </c>
      <c r="H38" s="201">
        <v>0.25</v>
      </c>
      <c r="I38" s="201">
        <v>0.24</v>
      </c>
      <c r="J38" s="205">
        <v>0.28999999999999998</v>
      </c>
      <c r="K38" s="185"/>
      <c r="L38" s="185"/>
      <c r="M38" s="185"/>
      <c r="N38" s="185"/>
      <c r="O38" s="185"/>
      <c r="P38" s="185"/>
    </row>
    <row r="39" spans="1:16" ht="39" customHeight="1" x14ac:dyDescent="0.2">
      <c r="A39" s="185"/>
      <c r="B39" s="188"/>
      <c r="C39" s="1021" t="s">
        <v>440</v>
      </c>
      <c r="D39" s="1021"/>
      <c r="E39" s="1022"/>
      <c r="F39" s="197">
        <v>0.12</v>
      </c>
      <c r="G39" s="201">
        <v>0.06</v>
      </c>
      <c r="H39" s="201">
        <v>0.06</v>
      </c>
      <c r="I39" s="201">
        <v>0.03</v>
      </c>
      <c r="J39" s="205">
        <v>0.08</v>
      </c>
      <c r="K39" s="185"/>
      <c r="L39" s="185"/>
      <c r="M39" s="185"/>
      <c r="N39" s="185"/>
      <c r="O39" s="185"/>
      <c r="P39" s="185"/>
    </row>
    <row r="40" spans="1:16" ht="39" customHeight="1" x14ac:dyDescent="0.2">
      <c r="A40" s="185"/>
      <c r="B40" s="188"/>
      <c r="C40" s="1021" t="s">
        <v>146</v>
      </c>
      <c r="D40" s="1021"/>
      <c r="E40" s="1022"/>
      <c r="F40" s="197">
        <v>0.04</v>
      </c>
      <c r="G40" s="201">
        <v>0.01</v>
      </c>
      <c r="H40" s="201">
        <v>0.06</v>
      </c>
      <c r="I40" s="201">
        <v>0.03</v>
      </c>
      <c r="J40" s="205">
        <v>0.03</v>
      </c>
      <c r="K40" s="185"/>
      <c r="L40" s="185"/>
      <c r="M40" s="185"/>
      <c r="N40" s="185"/>
      <c r="O40" s="185"/>
      <c r="P40" s="185"/>
    </row>
    <row r="41" spans="1:16" ht="39" customHeight="1" x14ac:dyDescent="0.2">
      <c r="A41" s="185"/>
      <c r="B41" s="188"/>
      <c r="C41" s="1021" t="s">
        <v>461</v>
      </c>
      <c r="D41" s="1021"/>
      <c r="E41" s="1022"/>
      <c r="F41" s="197">
        <v>0</v>
      </c>
      <c r="G41" s="201">
        <v>0.01</v>
      </c>
      <c r="H41" s="201">
        <v>0.02</v>
      </c>
      <c r="I41" s="201">
        <v>0.04</v>
      </c>
      <c r="J41" s="205">
        <v>0</v>
      </c>
      <c r="K41" s="185"/>
      <c r="L41" s="185"/>
      <c r="M41" s="185"/>
      <c r="N41" s="185"/>
      <c r="O41" s="185"/>
      <c r="P41" s="185"/>
    </row>
    <row r="42" spans="1:16" ht="39" customHeight="1" x14ac:dyDescent="0.2">
      <c r="A42" s="185"/>
      <c r="B42" s="189"/>
      <c r="C42" s="1021" t="s">
        <v>532</v>
      </c>
      <c r="D42" s="1021"/>
      <c r="E42" s="1022"/>
      <c r="F42" s="197" t="s">
        <v>197</v>
      </c>
      <c r="G42" s="201" t="s">
        <v>197</v>
      </c>
      <c r="H42" s="201" t="s">
        <v>197</v>
      </c>
      <c r="I42" s="201" t="s">
        <v>197</v>
      </c>
      <c r="J42" s="205" t="s">
        <v>197</v>
      </c>
      <c r="K42" s="185"/>
      <c r="L42" s="185"/>
      <c r="M42" s="185"/>
      <c r="N42" s="185"/>
      <c r="O42" s="185"/>
      <c r="P42" s="185"/>
    </row>
    <row r="43" spans="1:16" ht="39" customHeight="1" x14ac:dyDescent="0.2">
      <c r="A43" s="185"/>
      <c r="B43" s="190"/>
      <c r="C43" s="1023" t="s">
        <v>298</v>
      </c>
      <c r="D43" s="1023"/>
      <c r="E43" s="1024"/>
      <c r="F43" s="198">
        <v>0.13</v>
      </c>
      <c r="G43" s="202">
        <v>0.17</v>
      </c>
      <c r="H43" s="202">
        <v>0.25</v>
      </c>
      <c r="I43" s="202">
        <v>0</v>
      </c>
      <c r="J43" s="206">
        <v>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3" x14ac:dyDescent="0.2">
      <c r="A45" s="185"/>
      <c r="B45" s="185"/>
      <c r="C45" s="185"/>
      <c r="D45" s="185"/>
      <c r="E45" s="185"/>
      <c r="F45" s="185"/>
      <c r="G45" s="185"/>
      <c r="H45" s="185"/>
      <c r="I45" s="185"/>
      <c r="J45" s="185"/>
      <c r="K45" s="185"/>
      <c r="L45" s="185"/>
      <c r="M45" s="185"/>
      <c r="N45" s="185"/>
      <c r="O45" s="185"/>
      <c r="P45" s="185"/>
    </row>
  </sheetData>
  <sheetProtection algorithmName="SHA-512" hashValue="XKtIG3yHr/gBiLBHwSPr8EWRli+XqSDbOczc07Vse1sDzNCz9mDoy7Q2BvICZCwej6xk4X5niEn4eUTCIeoZ1Q==" saltValue="+98r3j/5PE604Zvg8lJAK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C000"/>
    <pageSetUpPr fitToPage="1"/>
  </sheetPr>
  <dimension ref="A1:U64"/>
  <sheetViews>
    <sheetView showGridLines="0" topLeftCell="A31" zoomScaleSheetLayoutView="55" workbookViewId="0">
      <selection activeCell="P55" sqref="P55"/>
    </sheetView>
  </sheetViews>
  <sheetFormatPr defaultColWidth="0" defaultRowHeight="12.7"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 customHeight="1" x14ac:dyDescent="0.2">
      <c r="A44" s="85"/>
      <c r="B44" s="207" t="s">
        <v>23</v>
      </c>
      <c r="C44" s="213"/>
      <c r="D44" s="213"/>
      <c r="E44" s="221"/>
      <c r="F44" s="221"/>
      <c r="G44" s="221"/>
      <c r="H44" s="221"/>
      <c r="I44" s="221"/>
      <c r="J44" s="224" t="s">
        <v>16</v>
      </c>
      <c r="K44" s="226" t="s">
        <v>527</v>
      </c>
      <c r="L44" s="235" t="s">
        <v>528</v>
      </c>
      <c r="M44" s="235" t="s">
        <v>529</v>
      </c>
      <c r="N44" s="235" t="s">
        <v>225</v>
      </c>
      <c r="O44" s="244" t="s">
        <v>530</v>
      </c>
      <c r="P44" s="85"/>
      <c r="Q44" s="85"/>
      <c r="R44" s="85"/>
      <c r="S44" s="85"/>
      <c r="T44" s="85"/>
      <c r="U44" s="85"/>
    </row>
    <row r="45" spans="1:21" ht="30.7" customHeight="1" x14ac:dyDescent="0.2">
      <c r="A45" s="85"/>
      <c r="B45" s="1050" t="s">
        <v>25</v>
      </c>
      <c r="C45" s="1051"/>
      <c r="D45" s="216"/>
      <c r="E45" s="1025" t="s">
        <v>22</v>
      </c>
      <c r="F45" s="1025"/>
      <c r="G45" s="1025"/>
      <c r="H45" s="1025"/>
      <c r="I45" s="1025"/>
      <c r="J45" s="1026"/>
      <c r="K45" s="227">
        <v>4831</v>
      </c>
      <c r="L45" s="236">
        <v>5030</v>
      </c>
      <c r="M45" s="236">
        <v>5216</v>
      </c>
      <c r="N45" s="236">
        <v>5347</v>
      </c>
      <c r="O45" s="245">
        <v>5005</v>
      </c>
      <c r="P45" s="85"/>
      <c r="Q45" s="85"/>
      <c r="R45" s="85"/>
      <c r="S45" s="85"/>
      <c r="T45" s="85"/>
      <c r="U45" s="85"/>
    </row>
    <row r="46" spans="1:21" ht="30.7" customHeight="1" x14ac:dyDescent="0.2">
      <c r="A46" s="85"/>
      <c r="B46" s="1052"/>
      <c r="C46" s="1053"/>
      <c r="D46" s="217"/>
      <c r="E46" s="1027" t="s">
        <v>29</v>
      </c>
      <c r="F46" s="1027"/>
      <c r="G46" s="1027"/>
      <c r="H46" s="1027"/>
      <c r="I46" s="1027"/>
      <c r="J46" s="1028"/>
      <c r="K46" s="228" t="s">
        <v>197</v>
      </c>
      <c r="L46" s="237" t="s">
        <v>197</v>
      </c>
      <c r="M46" s="237" t="s">
        <v>197</v>
      </c>
      <c r="N46" s="237" t="s">
        <v>197</v>
      </c>
      <c r="O46" s="246" t="s">
        <v>197</v>
      </c>
      <c r="P46" s="85"/>
      <c r="Q46" s="85"/>
      <c r="R46" s="85"/>
      <c r="S46" s="85"/>
      <c r="T46" s="85"/>
      <c r="U46" s="85"/>
    </row>
    <row r="47" spans="1:21" ht="30.7" customHeight="1" x14ac:dyDescent="0.2">
      <c r="A47" s="85"/>
      <c r="B47" s="1052"/>
      <c r="C47" s="1053"/>
      <c r="D47" s="217"/>
      <c r="E47" s="1027" t="s">
        <v>32</v>
      </c>
      <c r="F47" s="1027"/>
      <c r="G47" s="1027"/>
      <c r="H47" s="1027"/>
      <c r="I47" s="1027"/>
      <c r="J47" s="1028"/>
      <c r="K47" s="228" t="s">
        <v>197</v>
      </c>
      <c r="L47" s="237" t="s">
        <v>197</v>
      </c>
      <c r="M47" s="237" t="s">
        <v>197</v>
      </c>
      <c r="N47" s="237" t="s">
        <v>197</v>
      </c>
      <c r="O47" s="246" t="s">
        <v>197</v>
      </c>
      <c r="P47" s="85"/>
      <c r="Q47" s="85"/>
      <c r="R47" s="85"/>
      <c r="S47" s="85"/>
      <c r="T47" s="85"/>
      <c r="U47" s="85"/>
    </row>
    <row r="48" spans="1:21" ht="30.7" customHeight="1" x14ac:dyDescent="0.2">
      <c r="A48" s="85"/>
      <c r="B48" s="1052"/>
      <c r="C48" s="1053"/>
      <c r="D48" s="217"/>
      <c r="E48" s="1027" t="s">
        <v>38</v>
      </c>
      <c r="F48" s="1027"/>
      <c r="G48" s="1027"/>
      <c r="H48" s="1027"/>
      <c r="I48" s="1027"/>
      <c r="J48" s="1028"/>
      <c r="K48" s="228">
        <v>1994</v>
      </c>
      <c r="L48" s="237">
        <v>1906</v>
      </c>
      <c r="M48" s="237">
        <v>1795</v>
      </c>
      <c r="N48" s="237">
        <v>1891</v>
      </c>
      <c r="O48" s="246">
        <v>1890</v>
      </c>
      <c r="P48" s="85"/>
      <c r="Q48" s="85"/>
      <c r="R48" s="85"/>
      <c r="S48" s="85"/>
      <c r="T48" s="85"/>
      <c r="U48" s="85"/>
    </row>
    <row r="49" spans="1:21" ht="30.7" customHeight="1" x14ac:dyDescent="0.2">
      <c r="A49" s="85"/>
      <c r="B49" s="1052"/>
      <c r="C49" s="1053"/>
      <c r="D49" s="217"/>
      <c r="E49" s="1027" t="s">
        <v>0</v>
      </c>
      <c r="F49" s="1027"/>
      <c r="G49" s="1027"/>
      <c r="H49" s="1027"/>
      <c r="I49" s="1027"/>
      <c r="J49" s="1028"/>
      <c r="K49" s="228">
        <v>126</v>
      </c>
      <c r="L49" s="237">
        <v>125</v>
      </c>
      <c r="M49" s="237">
        <v>132</v>
      </c>
      <c r="N49" s="237">
        <v>131</v>
      </c>
      <c r="O49" s="246">
        <v>137</v>
      </c>
      <c r="P49" s="85"/>
      <c r="Q49" s="85"/>
      <c r="R49" s="85"/>
      <c r="S49" s="85"/>
      <c r="T49" s="85"/>
      <c r="U49" s="85"/>
    </row>
    <row r="50" spans="1:21" ht="30.7" customHeight="1" x14ac:dyDescent="0.2">
      <c r="A50" s="85"/>
      <c r="B50" s="1052"/>
      <c r="C50" s="1053"/>
      <c r="D50" s="217"/>
      <c r="E50" s="1027" t="s">
        <v>40</v>
      </c>
      <c r="F50" s="1027"/>
      <c r="G50" s="1027"/>
      <c r="H50" s="1027"/>
      <c r="I50" s="1027"/>
      <c r="J50" s="1028"/>
      <c r="K50" s="228">
        <v>38</v>
      </c>
      <c r="L50" s="237">
        <v>31</v>
      </c>
      <c r="M50" s="237">
        <v>18</v>
      </c>
      <c r="N50" s="237">
        <v>15</v>
      </c>
      <c r="O50" s="246">
        <v>5</v>
      </c>
      <c r="P50" s="85"/>
      <c r="Q50" s="85"/>
      <c r="R50" s="85"/>
      <c r="S50" s="85"/>
      <c r="T50" s="85"/>
      <c r="U50" s="85"/>
    </row>
    <row r="51" spans="1:21" ht="30.7" customHeight="1" x14ac:dyDescent="0.2">
      <c r="A51" s="85"/>
      <c r="B51" s="1054"/>
      <c r="C51" s="1055"/>
      <c r="D51" s="218"/>
      <c r="E51" s="1027" t="s">
        <v>44</v>
      </c>
      <c r="F51" s="1027"/>
      <c r="G51" s="1027"/>
      <c r="H51" s="1027"/>
      <c r="I51" s="1027"/>
      <c r="J51" s="1028"/>
      <c r="K51" s="228" t="s">
        <v>197</v>
      </c>
      <c r="L51" s="237" t="s">
        <v>197</v>
      </c>
      <c r="M51" s="237" t="s">
        <v>197</v>
      </c>
      <c r="N51" s="237" t="s">
        <v>197</v>
      </c>
      <c r="O51" s="246" t="s">
        <v>197</v>
      </c>
      <c r="P51" s="85"/>
      <c r="Q51" s="85"/>
      <c r="R51" s="85"/>
      <c r="S51" s="85"/>
      <c r="T51" s="85"/>
      <c r="U51" s="85"/>
    </row>
    <row r="52" spans="1:21" ht="30.7" customHeight="1" x14ac:dyDescent="0.2">
      <c r="A52" s="85"/>
      <c r="B52" s="1029" t="s">
        <v>47</v>
      </c>
      <c r="C52" s="1030"/>
      <c r="D52" s="218"/>
      <c r="E52" s="1027" t="s">
        <v>48</v>
      </c>
      <c r="F52" s="1027"/>
      <c r="G52" s="1027"/>
      <c r="H52" s="1027"/>
      <c r="I52" s="1027"/>
      <c r="J52" s="1028"/>
      <c r="K52" s="228">
        <v>6126</v>
      </c>
      <c r="L52" s="237">
        <v>6127</v>
      </c>
      <c r="M52" s="237">
        <v>6075</v>
      </c>
      <c r="N52" s="237">
        <v>5689</v>
      </c>
      <c r="O52" s="246">
        <v>5299</v>
      </c>
      <c r="P52" s="85"/>
      <c r="Q52" s="85"/>
      <c r="R52" s="85"/>
      <c r="S52" s="85"/>
      <c r="T52" s="85"/>
      <c r="U52" s="85"/>
    </row>
    <row r="53" spans="1:21" ht="30.7" customHeight="1" x14ac:dyDescent="0.2">
      <c r="A53" s="85"/>
      <c r="B53" s="1031" t="s">
        <v>49</v>
      </c>
      <c r="C53" s="1032"/>
      <c r="D53" s="219"/>
      <c r="E53" s="1033" t="s">
        <v>52</v>
      </c>
      <c r="F53" s="1033"/>
      <c r="G53" s="1033"/>
      <c r="H53" s="1033"/>
      <c r="I53" s="1033"/>
      <c r="J53" s="1034"/>
      <c r="K53" s="229">
        <v>863</v>
      </c>
      <c r="L53" s="238">
        <v>965</v>
      </c>
      <c r="M53" s="238">
        <v>1086</v>
      </c>
      <c r="N53" s="238">
        <v>1695</v>
      </c>
      <c r="O53" s="247">
        <v>1738</v>
      </c>
      <c r="P53" s="85"/>
      <c r="Q53" s="85"/>
      <c r="R53" s="85"/>
      <c r="S53" s="85"/>
      <c r="T53" s="85"/>
      <c r="U53" s="85"/>
    </row>
    <row r="54" spans="1:21" ht="23.95" customHeight="1" x14ac:dyDescent="0.2">
      <c r="A54" s="85"/>
      <c r="B54" s="208" t="s">
        <v>57</v>
      </c>
      <c r="C54" s="85"/>
      <c r="D54" s="85"/>
      <c r="E54" s="85"/>
      <c r="F54" s="85"/>
      <c r="G54" s="85"/>
      <c r="H54" s="85"/>
      <c r="I54" s="85"/>
      <c r="J54" s="85"/>
      <c r="K54" s="85"/>
      <c r="L54" s="85"/>
      <c r="M54" s="85"/>
      <c r="N54" s="85"/>
      <c r="O54" s="85"/>
      <c r="P54" s="85"/>
      <c r="Q54" s="85"/>
      <c r="R54" s="85"/>
      <c r="S54" s="85"/>
      <c r="T54" s="85"/>
      <c r="U54" s="85"/>
    </row>
    <row r="55" spans="1:21" ht="23.95"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3.95" customHeight="1" x14ac:dyDescent="0.2">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
      <c r="A57" s="85"/>
      <c r="B57" s="210"/>
      <c r="C57" s="215"/>
      <c r="D57" s="215"/>
      <c r="E57" s="222"/>
      <c r="F57" s="222"/>
      <c r="G57" s="222"/>
      <c r="H57" s="222"/>
      <c r="I57" s="222"/>
      <c r="J57" s="225" t="s">
        <v>16</v>
      </c>
      <c r="K57" s="231" t="s">
        <v>527</v>
      </c>
      <c r="L57" s="239" t="s">
        <v>528</v>
      </c>
      <c r="M57" s="239" t="s">
        <v>529</v>
      </c>
      <c r="N57" s="239" t="s">
        <v>225</v>
      </c>
      <c r="O57" s="249" t="s">
        <v>530</v>
      </c>
      <c r="P57" s="85"/>
      <c r="Q57" s="85"/>
      <c r="R57" s="85"/>
      <c r="S57" s="85"/>
      <c r="T57" s="85"/>
      <c r="U57" s="85"/>
    </row>
    <row r="58" spans="1:21" ht="31.5" customHeight="1" x14ac:dyDescent="0.2">
      <c r="B58" s="1044" t="s">
        <v>63</v>
      </c>
      <c r="C58" s="1045"/>
      <c r="D58" s="1035" t="s">
        <v>65</v>
      </c>
      <c r="E58" s="1036"/>
      <c r="F58" s="1036"/>
      <c r="G58" s="1036"/>
      <c r="H58" s="1036"/>
      <c r="I58" s="1036"/>
      <c r="J58" s="1037"/>
      <c r="K58" s="232"/>
      <c r="L58" s="240"/>
      <c r="M58" s="240"/>
      <c r="N58" s="240"/>
      <c r="O58" s="250"/>
    </row>
    <row r="59" spans="1:21" ht="31.5" customHeight="1" x14ac:dyDescent="0.2">
      <c r="B59" s="1046"/>
      <c r="C59" s="1047"/>
      <c r="D59" s="1038" t="s">
        <v>12</v>
      </c>
      <c r="E59" s="1039"/>
      <c r="F59" s="1039"/>
      <c r="G59" s="1039"/>
      <c r="H59" s="1039"/>
      <c r="I59" s="1039"/>
      <c r="J59" s="1040"/>
      <c r="K59" s="233"/>
      <c r="L59" s="241"/>
      <c r="M59" s="241"/>
      <c r="N59" s="241"/>
      <c r="O59" s="251"/>
    </row>
    <row r="60" spans="1:21" ht="31.5" customHeight="1" x14ac:dyDescent="0.2">
      <c r="B60" s="1048"/>
      <c r="C60" s="1049"/>
      <c r="D60" s="1041" t="s">
        <v>67</v>
      </c>
      <c r="E60" s="1042"/>
      <c r="F60" s="1042"/>
      <c r="G60" s="1042"/>
      <c r="H60" s="1042"/>
      <c r="I60" s="1042"/>
      <c r="J60" s="1043"/>
      <c r="K60" s="234"/>
      <c r="L60" s="242"/>
      <c r="M60" s="242"/>
      <c r="N60" s="242"/>
      <c r="O60" s="252"/>
    </row>
    <row r="61" spans="1:21" ht="23.95" customHeight="1" x14ac:dyDescent="0.2">
      <c r="B61" s="211"/>
      <c r="C61" s="211"/>
      <c r="D61" s="220" t="s">
        <v>46</v>
      </c>
      <c r="E61" s="223"/>
      <c r="F61" s="223"/>
      <c r="G61" s="223"/>
      <c r="H61" s="223"/>
      <c r="I61" s="223"/>
      <c r="J61" s="223"/>
      <c r="K61" s="223"/>
      <c r="L61" s="223"/>
      <c r="M61" s="223"/>
      <c r="N61" s="223"/>
      <c r="O61" s="223"/>
    </row>
    <row r="62" spans="1:21" ht="23.95" customHeight="1" x14ac:dyDescent="0.2">
      <c r="B62" s="212"/>
      <c r="C62" s="212"/>
      <c r="D62" s="220" t="s">
        <v>39</v>
      </c>
      <c r="E62" s="223"/>
      <c r="F62" s="223"/>
      <c r="G62" s="223"/>
      <c r="H62" s="223"/>
      <c r="I62" s="223"/>
      <c r="J62" s="223"/>
      <c r="K62" s="223"/>
      <c r="L62" s="223"/>
      <c r="M62" s="223"/>
      <c r="N62" s="223"/>
      <c r="O62" s="223"/>
    </row>
    <row r="63" spans="1:21" ht="23.95"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3.95"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xVEgJ85epj38dNXrDLbV8ulc/EA1senhEBRhcrrWKMYjdhvzHaio1twf4cfuWkfDE2TfY+ryrScS3vv9lBhW8g==" saltValue="jVqQ5I8yJREDUB13X/4yT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C000"/>
    <pageSetUpPr fitToPage="1"/>
  </sheetPr>
  <dimension ref="B1:M55"/>
  <sheetViews>
    <sheetView showGridLines="0" topLeftCell="A25" zoomScale="85" zoomScaleNormal="85" zoomScaleSheetLayoutView="100" workbookViewId="0">
      <selection activeCell="S47" sqref="S47"/>
    </sheetView>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x14ac:dyDescent="0.2">
      <c r="M39" s="243" t="s">
        <v>19</v>
      </c>
    </row>
    <row r="40" spans="2:13" ht="27.7" customHeight="1" x14ac:dyDescent="0.2">
      <c r="B40" s="207" t="s">
        <v>23</v>
      </c>
      <c r="C40" s="213"/>
      <c r="D40" s="213"/>
      <c r="E40" s="221"/>
      <c r="F40" s="221"/>
      <c r="G40" s="221"/>
      <c r="H40" s="224" t="s">
        <v>16</v>
      </c>
      <c r="I40" s="226" t="s">
        <v>527</v>
      </c>
      <c r="J40" s="235" t="s">
        <v>528</v>
      </c>
      <c r="K40" s="235" t="s">
        <v>529</v>
      </c>
      <c r="L40" s="235" t="s">
        <v>225</v>
      </c>
      <c r="M40" s="264" t="s">
        <v>530</v>
      </c>
    </row>
    <row r="41" spans="2:13" ht="27.7" customHeight="1" x14ac:dyDescent="0.2">
      <c r="B41" s="1050" t="s">
        <v>34</v>
      </c>
      <c r="C41" s="1051"/>
      <c r="D41" s="216"/>
      <c r="E41" s="1056" t="s">
        <v>54</v>
      </c>
      <c r="F41" s="1056"/>
      <c r="G41" s="1056"/>
      <c r="H41" s="1057"/>
      <c r="I41" s="257">
        <v>42559</v>
      </c>
      <c r="J41" s="261">
        <v>41004</v>
      </c>
      <c r="K41" s="261">
        <v>38621</v>
      </c>
      <c r="L41" s="261">
        <v>36200</v>
      </c>
      <c r="M41" s="265">
        <v>33543</v>
      </c>
    </row>
    <row r="42" spans="2:13" ht="27.7" customHeight="1" x14ac:dyDescent="0.2">
      <c r="B42" s="1052"/>
      <c r="C42" s="1053"/>
      <c r="D42" s="217"/>
      <c r="E42" s="1058" t="s">
        <v>73</v>
      </c>
      <c r="F42" s="1058"/>
      <c r="G42" s="1058"/>
      <c r="H42" s="1059"/>
      <c r="I42" s="258">
        <v>60</v>
      </c>
      <c r="J42" s="262">
        <v>33</v>
      </c>
      <c r="K42" s="262">
        <v>19</v>
      </c>
      <c r="L42" s="262">
        <v>434</v>
      </c>
      <c r="M42" s="266">
        <v>2</v>
      </c>
    </row>
    <row r="43" spans="2:13" ht="27.7" customHeight="1" x14ac:dyDescent="0.2">
      <c r="B43" s="1052"/>
      <c r="C43" s="1053"/>
      <c r="D43" s="217"/>
      <c r="E43" s="1058" t="s">
        <v>74</v>
      </c>
      <c r="F43" s="1058"/>
      <c r="G43" s="1058"/>
      <c r="H43" s="1059"/>
      <c r="I43" s="258">
        <v>16050</v>
      </c>
      <c r="J43" s="262">
        <v>14176</v>
      </c>
      <c r="K43" s="262">
        <v>12470</v>
      </c>
      <c r="L43" s="262">
        <v>11961</v>
      </c>
      <c r="M43" s="266">
        <v>11344</v>
      </c>
    </row>
    <row r="44" spans="2:13" ht="27.7" customHeight="1" x14ac:dyDescent="0.2">
      <c r="B44" s="1052"/>
      <c r="C44" s="1053"/>
      <c r="D44" s="217"/>
      <c r="E44" s="1058" t="s">
        <v>76</v>
      </c>
      <c r="F44" s="1058"/>
      <c r="G44" s="1058"/>
      <c r="H44" s="1059"/>
      <c r="I44" s="258">
        <v>1164</v>
      </c>
      <c r="J44" s="262">
        <v>1093</v>
      </c>
      <c r="K44" s="262">
        <v>1359</v>
      </c>
      <c r="L44" s="262">
        <v>1325</v>
      </c>
      <c r="M44" s="266">
        <v>1689</v>
      </c>
    </row>
    <row r="45" spans="2:13" ht="27.7" customHeight="1" x14ac:dyDescent="0.2">
      <c r="B45" s="1052"/>
      <c r="C45" s="1053"/>
      <c r="D45" s="217"/>
      <c r="E45" s="1058" t="s">
        <v>78</v>
      </c>
      <c r="F45" s="1058"/>
      <c r="G45" s="1058"/>
      <c r="H45" s="1059"/>
      <c r="I45" s="258">
        <v>2069</v>
      </c>
      <c r="J45" s="262">
        <v>1876</v>
      </c>
      <c r="K45" s="262">
        <v>1807</v>
      </c>
      <c r="L45" s="262">
        <v>1808</v>
      </c>
      <c r="M45" s="266">
        <v>1589</v>
      </c>
    </row>
    <row r="46" spans="2:13" ht="27.7" customHeight="1" x14ac:dyDescent="0.2">
      <c r="B46" s="1052"/>
      <c r="C46" s="1053"/>
      <c r="D46" s="218"/>
      <c r="E46" s="1058" t="s">
        <v>77</v>
      </c>
      <c r="F46" s="1058"/>
      <c r="G46" s="1058"/>
      <c r="H46" s="1059"/>
      <c r="I46" s="258" t="s">
        <v>197</v>
      </c>
      <c r="J46" s="262" t="s">
        <v>197</v>
      </c>
      <c r="K46" s="262" t="s">
        <v>197</v>
      </c>
      <c r="L46" s="262" t="s">
        <v>197</v>
      </c>
      <c r="M46" s="266" t="s">
        <v>197</v>
      </c>
    </row>
    <row r="47" spans="2:13" ht="27.7" customHeight="1" x14ac:dyDescent="0.2">
      <c r="B47" s="1052"/>
      <c r="C47" s="1053"/>
      <c r="D47" s="254"/>
      <c r="E47" s="1060" t="s">
        <v>81</v>
      </c>
      <c r="F47" s="1061"/>
      <c r="G47" s="1061"/>
      <c r="H47" s="1062"/>
      <c r="I47" s="258" t="s">
        <v>197</v>
      </c>
      <c r="J47" s="262" t="s">
        <v>197</v>
      </c>
      <c r="K47" s="262" t="s">
        <v>197</v>
      </c>
      <c r="L47" s="262" t="s">
        <v>197</v>
      </c>
      <c r="M47" s="266" t="s">
        <v>197</v>
      </c>
    </row>
    <row r="48" spans="2:13" ht="27.7" customHeight="1" x14ac:dyDescent="0.2">
      <c r="B48" s="1052"/>
      <c r="C48" s="1053"/>
      <c r="D48" s="217"/>
      <c r="E48" s="1058" t="s">
        <v>85</v>
      </c>
      <c r="F48" s="1058"/>
      <c r="G48" s="1058"/>
      <c r="H48" s="1059"/>
      <c r="I48" s="258" t="s">
        <v>197</v>
      </c>
      <c r="J48" s="262" t="s">
        <v>197</v>
      </c>
      <c r="K48" s="262" t="s">
        <v>197</v>
      </c>
      <c r="L48" s="262" t="s">
        <v>197</v>
      </c>
      <c r="M48" s="266" t="s">
        <v>197</v>
      </c>
    </row>
    <row r="49" spans="2:13" ht="27.7" customHeight="1" x14ac:dyDescent="0.2">
      <c r="B49" s="1054"/>
      <c r="C49" s="1055"/>
      <c r="D49" s="217"/>
      <c r="E49" s="1058" t="s">
        <v>91</v>
      </c>
      <c r="F49" s="1058"/>
      <c r="G49" s="1058"/>
      <c r="H49" s="1059"/>
      <c r="I49" s="258" t="s">
        <v>197</v>
      </c>
      <c r="J49" s="262" t="s">
        <v>197</v>
      </c>
      <c r="K49" s="262" t="s">
        <v>197</v>
      </c>
      <c r="L49" s="262" t="s">
        <v>197</v>
      </c>
      <c r="M49" s="266" t="s">
        <v>197</v>
      </c>
    </row>
    <row r="50" spans="2:13" ht="27.7" customHeight="1" x14ac:dyDescent="0.2">
      <c r="B50" s="1065" t="s">
        <v>93</v>
      </c>
      <c r="C50" s="1066"/>
      <c r="D50" s="255"/>
      <c r="E50" s="1058" t="s">
        <v>95</v>
      </c>
      <c r="F50" s="1058"/>
      <c r="G50" s="1058"/>
      <c r="H50" s="1059"/>
      <c r="I50" s="258">
        <v>20947</v>
      </c>
      <c r="J50" s="262">
        <v>22010</v>
      </c>
      <c r="K50" s="262">
        <v>22322</v>
      </c>
      <c r="L50" s="262">
        <v>22319</v>
      </c>
      <c r="M50" s="266">
        <v>21478</v>
      </c>
    </row>
    <row r="51" spans="2:13" ht="27.7" customHeight="1" x14ac:dyDescent="0.2">
      <c r="B51" s="1052"/>
      <c r="C51" s="1053"/>
      <c r="D51" s="217"/>
      <c r="E51" s="1058" t="s">
        <v>98</v>
      </c>
      <c r="F51" s="1058"/>
      <c r="G51" s="1058"/>
      <c r="H51" s="1059"/>
      <c r="I51" s="258">
        <v>671</v>
      </c>
      <c r="J51" s="262">
        <v>535</v>
      </c>
      <c r="K51" s="262">
        <v>433</v>
      </c>
      <c r="L51" s="262">
        <v>345</v>
      </c>
      <c r="M51" s="266">
        <v>289</v>
      </c>
    </row>
    <row r="52" spans="2:13" ht="27.7" customHeight="1" x14ac:dyDescent="0.2">
      <c r="B52" s="1054"/>
      <c r="C52" s="1055"/>
      <c r="D52" s="217"/>
      <c r="E52" s="1058" t="s">
        <v>42</v>
      </c>
      <c r="F52" s="1058"/>
      <c r="G52" s="1058"/>
      <c r="H52" s="1059"/>
      <c r="I52" s="258">
        <v>47370</v>
      </c>
      <c r="J52" s="262">
        <v>44676</v>
      </c>
      <c r="K52" s="262">
        <v>41241</v>
      </c>
      <c r="L52" s="262">
        <v>38838</v>
      </c>
      <c r="M52" s="266">
        <v>35714</v>
      </c>
    </row>
    <row r="53" spans="2:13" ht="27.7" customHeight="1" x14ac:dyDescent="0.2">
      <c r="B53" s="1031" t="s">
        <v>49</v>
      </c>
      <c r="C53" s="1032"/>
      <c r="D53" s="219"/>
      <c r="E53" s="1063" t="s">
        <v>100</v>
      </c>
      <c r="F53" s="1063"/>
      <c r="G53" s="1063"/>
      <c r="H53" s="1064"/>
      <c r="I53" s="259">
        <v>-7085</v>
      </c>
      <c r="J53" s="263">
        <v>-9039</v>
      </c>
      <c r="K53" s="263">
        <v>-9721</v>
      </c>
      <c r="L53" s="263">
        <v>-9774</v>
      </c>
      <c r="M53" s="267">
        <v>-9316</v>
      </c>
    </row>
    <row r="54" spans="2:13" ht="27.7" customHeight="1" x14ac:dyDescent="0.2">
      <c r="B54" s="253"/>
      <c r="C54" s="191"/>
      <c r="D54" s="191"/>
      <c r="E54" s="256"/>
      <c r="F54" s="256"/>
      <c r="G54" s="256"/>
      <c r="H54" s="256"/>
      <c r="I54" s="260"/>
      <c r="J54" s="260"/>
      <c r="K54" s="260"/>
      <c r="L54" s="260"/>
      <c r="M54" s="260"/>
    </row>
    <row r="55" spans="2:13" ht="13.8" x14ac:dyDescent="0.2"/>
  </sheetData>
  <sheetProtection algorithmName="SHA-512" hashValue="StgE/aM1jCrAFojitBC1ljxerEoPZE1Gjr6+Rww4fvuM9wvOUiR1rTz+ZDP40g1uDn/rLhmgdSzbIX2WKbX1IA==" saltValue="7dcLl73epzTd4/+K73868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B1:W64"/>
  <sheetViews>
    <sheetView showGridLines="0" topLeftCell="A9" zoomScale="55" zoomScaleNormal="55" zoomScaleSheetLayoutView="100" workbookViewId="0">
      <selection activeCell="K44" sqref="K44"/>
    </sheetView>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x14ac:dyDescent="0.25">
      <c r="B53" s="85"/>
      <c r="C53" s="85"/>
      <c r="D53" s="85"/>
      <c r="E53" s="85"/>
      <c r="F53" s="85"/>
      <c r="G53" s="85"/>
      <c r="H53" s="283" t="s">
        <v>96</v>
      </c>
    </row>
    <row r="54" spans="2:8" ht="29.3" customHeight="1" x14ac:dyDescent="0.25">
      <c r="B54" s="268" t="s">
        <v>7</v>
      </c>
      <c r="C54" s="274"/>
      <c r="D54" s="274"/>
      <c r="E54" s="275" t="s">
        <v>16</v>
      </c>
      <c r="F54" s="276" t="s">
        <v>529</v>
      </c>
      <c r="G54" s="276" t="s">
        <v>225</v>
      </c>
      <c r="H54" s="284" t="s">
        <v>530</v>
      </c>
    </row>
    <row r="55" spans="2:8" ht="52.45" customHeight="1" x14ac:dyDescent="0.2">
      <c r="B55" s="269"/>
      <c r="C55" s="1067" t="s">
        <v>104</v>
      </c>
      <c r="D55" s="1067"/>
      <c r="E55" s="1068"/>
      <c r="F55" s="277">
        <v>3501</v>
      </c>
      <c r="G55" s="277">
        <v>3989</v>
      </c>
      <c r="H55" s="285">
        <v>3912</v>
      </c>
    </row>
    <row r="56" spans="2:8" ht="52.45" customHeight="1" x14ac:dyDescent="0.2">
      <c r="B56" s="270"/>
      <c r="C56" s="1069" t="s">
        <v>107</v>
      </c>
      <c r="D56" s="1069"/>
      <c r="E56" s="1070"/>
      <c r="F56" s="278">
        <v>6285</v>
      </c>
      <c r="G56" s="278">
        <v>6042</v>
      </c>
      <c r="H56" s="286">
        <v>5571</v>
      </c>
    </row>
    <row r="57" spans="2:8" ht="53.25" customHeight="1" x14ac:dyDescent="0.2">
      <c r="B57" s="270"/>
      <c r="C57" s="1071" t="s">
        <v>70</v>
      </c>
      <c r="D57" s="1071"/>
      <c r="E57" s="1072"/>
      <c r="F57" s="279">
        <v>15734</v>
      </c>
      <c r="G57" s="279">
        <v>15660</v>
      </c>
      <c r="H57" s="287">
        <v>15378</v>
      </c>
    </row>
    <row r="58" spans="2:8" ht="45.7" customHeight="1" x14ac:dyDescent="0.2">
      <c r="B58" s="271"/>
      <c r="C58" s="1073" t="s">
        <v>199</v>
      </c>
      <c r="D58" s="1074"/>
      <c r="E58" s="1075"/>
      <c r="F58" s="280">
        <v>3288</v>
      </c>
      <c r="G58" s="280">
        <v>3279</v>
      </c>
      <c r="H58" s="288">
        <v>3251</v>
      </c>
    </row>
    <row r="59" spans="2:8" ht="45.7" customHeight="1" x14ac:dyDescent="0.2">
      <c r="B59" s="271"/>
      <c r="C59" s="1073" t="s">
        <v>533</v>
      </c>
      <c r="D59" s="1074"/>
      <c r="E59" s="1075"/>
      <c r="F59" s="280">
        <v>2600</v>
      </c>
      <c r="G59" s="280">
        <v>2600</v>
      </c>
      <c r="H59" s="288">
        <v>2607</v>
      </c>
    </row>
    <row r="60" spans="2:8" ht="45.7" customHeight="1" x14ac:dyDescent="0.2">
      <c r="B60" s="271"/>
      <c r="C60" s="1073" t="s">
        <v>534</v>
      </c>
      <c r="D60" s="1074"/>
      <c r="E60" s="1075"/>
      <c r="F60" s="280">
        <v>2139</v>
      </c>
      <c r="G60" s="280">
        <v>2108</v>
      </c>
      <c r="H60" s="288">
        <v>2040</v>
      </c>
    </row>
    <row r="61" spans="2:8" ht="45.7" customHeight="1" x14ac:dyDescent="0.2">
      <c r="B61" s="271"/>
      <c r="C61" s="1073" t="s">
        <v>535</v>
      </c>
      <c r="D61" s="1074"/>
      <c r="E61" s="1075"/>
      <c r="F61" s="280">
        <v>1985</v>
      </c>
      <c r="G61" s="280">
        <v>1770</v>
      </c>
      <c r="H61" s="288">
        <v>1912</v>
      </c>
    </row>
    <row r="62" spans="2:8" ht="45.7" customHeight="1" x14ac:dyDescent="0.2">
      <c r="B62" s="272"/>
      <c r="C62" s="1076" t="s">
        <v>536</v>
      </c>
      <c r="D62" s="1077"/>
      <c r="E62" s="1078"/>
      <c r="F62" s="281">
        <v>1592</v>
      </c>
      <c r="G62" s="281">
        <v>1556</v>
      </c>
      <c r="H62" s="289">
        <v>1633</v>
      </c>
    </row>
    <row r="63" spans="2:8" ht="52.45" customHeight="1" x14ac:dyDescent="0.2">
      <c r="B63" s="273"/>
      <c r="C63" s="1079" t="s">
        <v>109</v>
      </c>
      <c r="D63" s="1079"/>
      <c r="E63" s="1080"/>
      <c r="F63" s="282">
        <v>25520</v>
      </c>
      <c r="G63" s="282">
        <v>25691</v>
      </c>
      <c r="H63" s="290">
        <v>24861</v>
      </c>
    </row>
    <row r="64" spans="2:8" ht="13.8" x14ac:dyDescent="0.2"/>
  </sheetData>
  <sheetProtection algorithmName="SHA-512" hashValue="H+S+eRFxBdoykMDWtvCymJ9LQXE/b4By++yuP/qTLvFdAJhgOHHyx2K5jzQT9b4p1QdvokGrH7r8nXN21jWdiw==" saltValue="/cZsbyBLdyEfKogcl1PQG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B276-58CD-487C-94CF-5C547CD2FF58}">
  <sheetPr>
    <pageSetUpPr fitToPage="1"/>
  </sheetPr>
  <dimension ref="A1:DE85"/>
  <sheetViews>
    <sheetView showGridLines="0" zoomScaleSheetLayoutView="55" workbookViewId="0">
      <selection activeCell="AN43" sqref="AN43:DC47"/>
    </sheetView>
  </sheetViews>
  <sheetFormatPr defaultColWidth="0" defaultRowHeight="13.5" customHeight="1" zeroHeight="1" x14ac:dyDescent="0.2"/>
  <cols>
    <col min="1" max="1" width="6.33203125" style="90" customWidth="1"/>
    <col min="2" max="107" width="2.44140625" style="90" customWidth="1"/>
    <col min="108" max="108" width="6.109375" style="79" customWidth="1"/>
    <col min="109" max="109" width="5.88671875" style="80" customWidth="1"/>
    <col min="110" max="110" width="8.6640625" style="90" hidden="1" customWidth="1"/>
    <col min="111" max="16384" width="8.6640625" style="90" hidden="1"/>
  </cols>
  <sheetData>
    <row r="1" spans="1:109" ht="42.75" customHeight="1" x14ac:dyDescent="0.2">
      <c r="A1" s="1081"/>
      <c r="B1" s="1082"/>
      <c r="DD1" s="90"/>
      <c r="DE1" s="90"/>
    </row>
    <row r="2" spans="1:109" ht="25.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8"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8"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8"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8"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8"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8"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8"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8"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8"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8"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8"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8"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8"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8"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8"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8" x14ac:dyDescent="0.2">
      <c r="DD19" s="90"/>
      <c r="DE19" s="90"/>
    </row>
    <row r="20" spans="1:109" ht="13.8"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8" x14ac:dyDescent="0.2">
      <c r="B23" s="80"/>
    </row>
    <row r="24" spans="1:109" ht="13.8" x14ac:dyDescent="0.2">
      <c r="B24" s="80"/>
    </row>
    <row r="25" spans="1:109" ht="13.8" x14ac:dyDescent="0.2">
      <c r="B25" s="80"/>
    </row>
    <row r="26" spans="1:109" ht="13.8" x14ac:dyDescent="0.2">
      <c r="B26" s="80"/>
    </row>
    <row r="27" spans="1:109" ht="13.8" x14ac:dyDescent="0.2">
      <c r="B27" s="80"/>
    </row>
    <row r="28" spans="1:109" ht="13.8" x14ac:dyDescent="0.2">
      <c r="B28" s="80"/>
    </row>
    <row r="29" spans="1:109" ht="13.8" x14ac:dyDescent="0.2">
      <c r="B29" s="80"/>
    </row>
    <row r="30" spans="1:109" ht="13.8" x14ac:dyDescent="0.2">
      <c r="B30" s="80"/>
    </row>
    <row r="31" spans="1:109" ht="13.8" x14ac:dyDescent="0.2">
      <c r="B31" s="80"/>
    </row>
    <row r="32" spans="1:109" ht="13.8" x14ac:dyDescent="0.2">
      <c r="B32" s="80"/>
    </row>
    <row r="33" spans="2:109" ht="13.8" x14ac:dyDescent="0.2">
      <c r="B33" s="80"/>
    </row>
    <row r="34" spans="2:109" ht="13.8" x14ac:dyDescent="0.2">
      <c r="B34" s="80"/>
    </row>
    <row r="35" spans="2:109" ht="13.8" x14ac:dyDescent="0.2">
      <c r="B35" s="80"/>
    </row>
    <row r="36" spans="2:109" ht="13.8" x14ac:dyDescent="0.2">
      <c r="B36" s="80"/>
    </row>
    <row r="37" spans="2:109" ht="13.8" x14ac:dyDescent="0.2">
      <c r="B37" s="80"/>
    </row>
    <row r="38" spans="2:109" ht="13.8" x14ac:dyDescent="0.2">
      <c r="B38" s="80"/>
    </row>
    <row r="39" spans="2:109" ht="13.8"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8" x14ac:dyDescent="0.2">
      <c r="B40" s="1086"/>
      <c r="DD40" s="1086"/>
      <c r="DE40" s="90"/>
    </row>
    <row r="41" spans="2:109" ht="16.3" x14ac:dyDescent="0.2">
      <c r="B41" s="82" t="s">
        <v>552</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8" x14ac:dyDescent="0.2">
      <c r="B42" s="80"/>
      <c r="G42" s="1087"/>
      <c r="I42" s="1088"/>
      <c r="J42" s="1088"/>
      <c r="K42" s="1088"/>
      <c r="AM42" s="1087"/>
      <c r="AN42" s="1087" t="s">
        <v>553</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554</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8"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8"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8"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8"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8"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8" x14ac:dyDescent="0.2">
      <c r="B49" s="80"/>
      <c r="AN49" s="90" t="s">
        <v>555</v>
      </c>
    </row>
    <row r="50" spans="1:109" ht="13.8"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527</v>
      </c>
      <c r="BQ50" s="1105"/>
      <c r="BR50" s="1105"/>
      <c r="BS50" s="1105"/>
      <c r="BT50" s="1105"/>
      <c r="BU50" s="1105"/>
      <c r="BV50" s="1105"/>
      <c r="BW50" s="1105"/>
      <c r="BX50" s="1105" t="s">
        <v>528</v>
      </c>
      <c r="BY50" s="1105"/>
      <c r="BZ50" s="1105"/>
      <c r="CA50" s="1105"/>
      <c r="CB50" s="1105"/>
      <c r="CC50" s="1105"/>
      <c r="CD50" s="1105"/>
      <c r="CE50" s="1105"/>
      <c r="CF50" s="1105" t="s">
        <v>529</v>
      </c>
      <c r="CG50" s="1105"/>
      <c r="CH50" s="1105"/>
      <c r="CI50" s="1105"/>
      <c r="CJ50" s="1105"/>
      <c r="CK50" s="1105"/>
      <c r="CL50" s="1105"/>
      <c r="CM50" s="1105"/>
      <c r="CN50" s="1105" t="s">
        <v>225</v>
      </c>
      <c r="CO50" s="1105"/>
      <c r="CP50" s="1105"/>
      <c r="CQ50" s="1105"/>
      <c r="CR50" s="1105"/>
      <c r="CS50" s="1105"/>
      <c r="CT50" s="1105"/>
      <c r="CU50" s="1105"/>
      <c r="CV50" s="1105" t="s">
        <v>530</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556</v>
      </c>
      <c r="AO51" s="1109"/>
      <c r="AP51" s="1109"/>
      <c r="AQ51" s="1109"/>
      <c r="AR51" s="1109"/>
      <c r="AS51" s="1109"/>
      <c r="AT51" s="1109"/>
      <c r="AU51" s="1109"/>
      <c r="AV51" s="1109"/>
      <c r="AW51" s="1109"/>
      <c r="AX51" s="1109"/>
      <c r="AY51" s="1109"/>
      <c r="AZ51" s="1109"/>
      <c r="BA51" s="1109"/>
      <c r="BB51" s="1109" t="s">
        <v>557</v>
      </c>
      <c r="BC51" s="1109"/>
      <c r="BD51" s="1109"/>
      <c r="BE51" s="1109"/>
      <c r="BF51" s="1109"/>
      <c r="BG51" s="1109"/>
      <c r="BH51" s="1109"/>
      <c r="BI51" s="1109"/>
      <c r="BJ51" s="1109"/>
      <c r="BK51" s="1109"/>
      <c r="BL51" s="1109"/>
      <c r="BM51" s="1109"/>
      <c r="BN51" s="1109"/>
      <c r="BO51" s="1109"/>
      <c r="BP51" s="1110"/>
      <c r="BQ51" s="1110"/>
      <c r="BR51" s="1110"/>
      <c r="BS51" s="1110"/>
      <c r="BT51" s="1110"/>
      <c r="BU51" s="1110"/>
      <c r="BV51" s="1110"/>
      <c r="BW51" s="1110"/>
      <c r="BX51" s="1110"/>
      <c r="BY51" s="1110"/>
      <c r="BZ51" s="1110"/>
      <c r="CA51" s="1110"/>
      <c r="CB51" s="1110"/>
      <c r="CC51" s="1110"/>
      <c r="CD51" s="1110"/>
      <c r="CE51" s="1110"/>
      <c r="CF51" s="1110"/>
      <c r="CG51" s="1110"/>
      <c r="CH51" s="1110"/>
      <c r="CI51" s="1110"/>
      <c r="CJ51" s="1110"/>
      <c r="CK51" s="1110"/>
      <c r="CL51" s="1110"/>
      <c r="CM51" s="1110"/>
      <c r="CN51" s="1110"/>
      <c r="CO51" s="1110"/>
      <c r="CP51" s="1110"/>
      <c r="CQ51" s="1110"/>
      <c r="CR51" s="1110"/>
      <c r="CS51" s="1110"/>
      <c r="CT51" s="1110"/>
      <c r="CU51" s="1110"/>
      <c r="CV51" s="1110"/>
      <c r="CW51" s="1110"/>
      <c r="CX51" s="1110"/>
      <c r="CY51" s="1110"/>
      <c r="CZ51" s="1110"/>
      <c r="DA51" s="1110"/>
      <c r="DB51" s="1110"/>
      <c r="DC51" s="1110"/>
    </row>
    <row r="52" spans="1:109" ht="13.8"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8"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558</v>
      </c>
      <c r="BC53" s="1109"/>
      <c r="BD53" s="1109"/>
      <c r="BE53" s="1109"/>
      <c r="BF53" s="1109"/>
      <c r="BG53" s="1109"/>
      <c r="BH53" s="1109"/>
      <c r="BI53" s="1109"/>
      <c r="BJ53" s="1109"/>
      <c r="BK53" s="1109"/>
      <c r="BL53" s="1109"/>
      <c r="BM53" s="1109"/>
      <c r="BN53" s="1109"/>
      <c r="BO53" s="1109"/>
      <c r="BP53" s="1110">
        <v>62.4</v>
      </c>
      <c r="BQ53" s="1110"/>
      <c r="BR53" s="1110"/>
      <c r="BS53" s="1110"/>
      <c r="BT53" s="1110"/>
      <c r="BU53" s="1110"/>
      <c r="BV53" s="1110"/>
      <c r="BW53" s="1110"/>
      <c r="BX53" s="1110">
        <v>64</v>
      </c>
      <c r="BY53" s="1110"/>
      <c r="BZ53" s="1110"/>
      <c r="CA53" s="1110"/>
      <c r="CB53" s="1110"/>
      <c r="CC53" s="1110"/>
      <c r="CD53" s="1110"/>
      <c r="CE53" s="1110"/>
      <c r="CF53" s="1110">
        <v>65.3</v>
      </c>
      <c r="CG53" s="1110"/>
      <c r="CH53" s="1110"/>
      <c r="CI53" s="1110"/>
      <c r="CJ53" s="1110"/>
      <c r="CK53" s="1110"/>
      <c r="CL53" s="1110"/>
      <c r="CM53" s="1110"/>
      <c r="CN53" s="1110">
        <v>66.8</v>
      </c>
      <c r="CO53" s="1110"/>
      <c r="CP53" s="1110"/>
      <c r="CQ53" s="1110"/>
      <c r="CR53" s="1110"/>
      <c r="CS53" s="1110"/>
      <c r="CT53" s="1110"/>
      <c r="CU53" s="1110"/>
      <c r="CV53" s="1110">
        <v>72.400000000000006</v>
      </c>
      <c r="CW53" s="1110"/>
      <c r="CX53" s="1110"/>
      <c r="CY53" s="1110"/>
      <c r="CZ53" s="1110"/>
      <c r="DA53" s="1110"/>
      <c r="DB53" s="1110"/>
      <c r="DC53" s="1110"/>
    </row>
    <row r="54" spans="1:109" ht="13.8"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8" x14ac:dyDescent="0.2">
      <c r="A55" s="1088"/>
      <c r="B55" s="80"/>
      <c r="G55" s="1099"/>
      <c r="H55" s="1099"/>
      <c r="I55" s="1099"/>
      <c r="J55" s="1099"/>
      <c r="K55" s="1108"/>
      <c r="L55" s="1108"/>
      <c r="M55" s="1108"/>
      <c r="N55" s="1108"/>
      <c r="AN55" s="1105" t="s">
        <v>559</v>
      </c>
      <c r="AO55" s="1105"/>
      <c r="AP55" s="1105"/>
      <c r="AQ55" s="1105"/>
      <c r="AR55" s="1105"/>
      <c r="AS55" s="1105"/>
      <c r="AT55" s="1105"/>
      <c r="AU55" s="1105"/>
      <c r="AV55" s="1105"/>
      <c r="AW55" s="1105"/>
      <c r="AX55" s="1105"/>
      <c r="AY55" s="1105"/>
      <c r="AZ55" s="1105"/>
      <c r="BA55" s="1105"/>
      <c r="BB55" s="1109" t="s">
        <v>557</v>
      </c>
      <c r="BC55" s="1109"/>
      <c r="BD55" s="1109"/>
      <c r="BE55" s="1109"/>
      <c r="BF55" s="1109"/>
      <c r="BG55" s="1109"/>
      <c r="BH55" s="1109"/>
      <c r="BI55" s="1109"/>
      <c r="BJ55" s="1109"/>
      <c r="BK55" s="1109"/>
      <c r="BL55" s="1109"/>
      <c r="BM55" s="1109"/>
      <c r="BN55" s="1109"/>
      <c r="BO55" s="1109"/>
      <c r="BP55" s="1110">
        <v>37.299999999999997</v>
      </c>
      <c r="BQ55" s="1110"/>
      <c r="BR55" s="1110"/>
      <c r="BS55" s="1110"/>
      <c r="BT55" s="1110"/>
      <c r="BU55" s="1110"/>
      <c r="BV55" s="1110"/>
      <c r="BW55" s="1110"/>
      <c r="BX55" s="1110">
        <v>25.4</v>
      </c>
      <c r="BY55" s="1110"/>
      <c r="BZ55" s="1110"/>
      <c r="CA55" s="1110"/>
      <c r="CB55" s="1110"/>
      <c r="CC55" s="1110"/>
      <c r="CD55" s="1110"/>
      <c r="CE55" s="1110"/>
      <c r="CF55" s="1110">
        <v>17.600000000000001</v>
      </c>
      <c r="CG55" s="1110"/>
      <c r="CH55" s="1110"/>
      <c r="CI55" s="1110"/>
      <c r="CJ55" s="1110"/>
      <c r="CK55" s="1110"/>
      <c r="CL55" s="1110"/>
      <c r="CM55" s="1110"/>
      <c r="CN55" s="1110">
        <v>17.2</v>
      </c>
      <c r="CO55" s="1110"/>
      <c r="CP55" s="1110"/>
      <c r="CQ55" s="1110"/>
      <c r="CR55" s="1110"/>
      <c r="CS55" s="1110"/>
      <c r="CT55" s="1110"/>
      <c r="CU55" s="1110"/>
      <c r="CV55" s="1110">
        <v>16.100000000000001</v>
      </c>
      <c r="CW55" s="1110"/>
      <c r="CX55" s="1110"/>
      <c r="CY55" s="1110"/>
      <c r="CZ55" s="1110"/>
      <c r="DA55" s="1110"/>
      <c r="DB55" s="1110"/>
      <c r="DC55" s="1110"/>
    </row>
    <row r="56" spans="1:109" ht="13.8"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8"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558</v>
      </c>
      <c r="BC57" s="1109"/>
      <c r="BD57" s="1109"/>
      <c r="BE57" s="1109"/>
      <c r="BF57" s="1109"/>
      <c r="BG57" s="1109"/>
      <c r="BH57" s="1109"/>
      <c r="BI57" s="1109"/>
      <c r="BJ57" s="1109"/>
      <c r="BK57" s="1109"/>
      <c r="BL57" s="1109"/>
      <c r="BM57" s="1109"/>
      <c r="BN57" s="1109"/>
      <c r="BO57" s="1109"/>
      <c r="BP57" s="1110">
        <v>62</v>
      </c>
      <c r="BQ57" s="1110"/>
      <c r="BR57" s="1110"/>
      <c r="BS57" s="1110"/>
      <c r="BT57" s="1110"/>
      <c r="BU57" s="1110"/>
      <c r="BV57" s="1110"/>
      <c r="BW57" s="1110"/>
      <c r="BX57" s="1110">
        <v>63.2</v>
      </c>
      <c r="BY57" s="1110"/>
      <c r="BZ57" s="1110"/>
      <c r="CA57" s="1110"/>
      <c r="CB57" s="1110"/>
      <c r="CC57" s="1110"/>
      <c r="CD57" s="1110"/>
      <c r="CE57" s="1110"/>
      <c r="CF57" s="1110">
        <v>65.3</v>
      </c>
      <c r="CG57" s="1110"/>
      <c r="CH57" s="1110"/>
      <c r="CI57" s="1110"/>
      <c r="CJ57" s="1110"/>
      <c r="CK57" s="1110"/>
      <c r="CL57" s="1110"/>
      <c r="CM57" s="1110"/>
      <c r="CN57" s="1110">
        <v>66.900000000000006</v>
      </c>
      <c r="CO57" s="1110"/>
      <c r="CP57" s="1110"/>
      <c r="CQ57" s="1110"/>
      <c r="CR57" s="1110"/>
      <c r="CS57" s="1110"/>
      <c r="CT57" s="1110"/>
      <c r="CU57" s="1110"/>
      <c r="CV57" s="1110">
        <v>68.099999999999994</v>
      </c>
      <c r="CW57" s="1110"/>
      <c r="CX57" s="1110"/>
      <c r="CY57" s="1110"/>
      <c r="CZ57" s="1110"/>
      <c r="DA57" s="1110"/>
      <c r="DB57" s="1110"/>
      <c r="DC57" s="1110"/>
      <c r="DD57" s="1113"/>
      <c r="DE57" s="1111"/>
    </row>
    <row r="58" spans="1:109" s="1088" customFormat="1" ht="13.8"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8"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8"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8"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8"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3" x14ac:dyDescent="0.2">
      <c r="B63" s="88" t="s">
        <v>560</v>
      </c>
    </row>
    <row r="64" spans="1:109" ht="13.8" x14ac:dyDescent="0.2">
      <c r="B64" s="80"/>
      <c r="G64" s="1087"/>
      <c r="N64" s="1119"/>
      <c r="AM64" s="1087"/>
      <c r="AN64" s="1087" t="s">
        <v>553</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8" x14ac:dyDescent="0.2">
      <c r="B65" s="80"/>
      <c r="AN65" s="1089" t="s">
        <v>561</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8"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8"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8"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8"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8"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8" x14ac:dyDescent="0.2">
      <c r="B71" s="80"/>
      <c r="G71" s="1123"/>
      <c r="I71" s="1124"/>
      <c r="J71" s="1121"/>
      <c r="K71" s="1121"/>
      <c r="L71" s="1122"/>
      <c r="M71" s="1121"/>
      <c r="N71" s="1122"/>
      <c r="AM71" s="1123"/>
      <c r="AN71" s="90" t="s">
        <v>555</v>
      </c>
    </row>
    <row r="72" spans="2:107" ht="13.8"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527</v>
      </c>
      <c r="BQ72" s="1105"/>
      <c r="BR72" s="1105"/>
      <c r="BS72" s="1105"/>
      <c r="BT72" s="1105"/>
      <c r="BU72" s="1105"/>
      <c r="BV72" s="1105"/>
      <c r="BW72" s="1105"/>
      <c r="BX72" s="1105" t="s">
        <v>528</v>
      </c>
      <c r="BY72" s="1105"/>
      <c r="BZ72" s="1105"/>
      <c r="CA72" s="1105"/>
      <c r="CB72" s="1105"/>
      <c r="CC72" s="1105"/>
      <c r="CD72" s="1105"/>
      <c r="CE72" s="1105"/>
      <c r="CF72" s="1105" t="s">
        <v>529</v>
      </c>
      <c r="CG72" s="1105"/>
      <c r="CH72" s="1105"/>
      <c r="CI72" s="1105"/>
      <c r="CJ72" s="1105"/>
      <c r="CK72" s="1105"/>
      <c r="CL72" s="1105"/>
      <c r="CM72" s="1105"/>
      <c r="CN72" s="1105" t="s">
        <v>225</v>
      </c>
      <c r="CO72" s="1105"/>
      <c r="CP72" s="1105"/>
      <c r="CQ72" s="1105"/>
      <c r="CR72" s="1105"/>
      <c r="CS72" s="1105"/>
      <c r="CT72" s="1105"/>
      <c r="CU72" s="1105"/>
      <c r="CV72" s="1105" t="s">
        <v>530</v>
      </c>
      <c r="CW72" s="1105"/>
      <c r="CX72" s="1105"/>
      <c r="CY72" s="1105"/>
      <c r="CZ72" s="1105"/>
      <c r="DA72" s="1105"/>
      <c r="DB72" s="1105"/>
      <c r="DC72" s="1105"/>
    </row>
    <row r="73" spans="2:107" ht="13.8" x14ac:dyDescent="0.2">
      <c r="B73" s="80"/>
      <c r="G73" s="1106"/>
      <c r="H73" s="1106"/>
      <c r="I73" s="1106"/>
      <c r="J73" s="1106"/>
      <c r="K73" s="1125"/>
      <c r="L73" s="1125"/>
      <c r="M73" s="1125"/>
      <c r="N73" s="1125"/>
      <c r="AM73" s="1098"/>
      <c r="AN73" s="1109" t="s">
        <v>556</v>
      </c>
      <c r="AO73" s="1109"/>
      <c r="AP73" s="1109"/>
      <c r="AQ73" s="1109"/>
      <c r="AR73" s="1109"/>
      <c r="AS73" s="1109"/>
      <c r="AT73" s="1109"/>
      <c r="AU73" s="1109"/>
      <c r="AV73" s="1109"/>
      <c r="AW73" s="1109"/>
      <c r="AX73" s="1109"/>
      <c r="AY73" s="1109"/>
      <c r="AZ73" s="1109"/>
      <c r="BA73" s="1109"/>
      <c r="BB73" s="1109" t="s">
        <v>557</v>
      </c>
      <c r="BC73" s="1109"/>
      <c r="BD73" s="1109"/>
      <c r="BE73" s="1109"/>
      <c r="BF73" s="1109"/>
      <c r="BG73" s="1109"/>
      <c r="BH73" s="1109"/>
      <c r="BI73" s="1109"/>
      <c r="BJ73" s="1109"/>
      <c r="BK73" s="1109"/>
      <c r="BL73" s="1109"/>
      <c r="BM73" s="1109"/>
      <c r="BN73" s="1109"/>
      <c r="BO73" s="1109"/>
      <c r="BP73" s="1110"/>
      <c r="BQ73" s="1110"/>
      <c r="BR73" s="1110"/>
      <c r="BS73" s="1110"/>
      <c r="BT73" s="1110"/>
      <c r="BU73" s="1110"/>
      <c r="BV73" s="1110"/>
      <c r="BW73" s="1110"/>
      <c r="BX73" s="1110"/>
      <c r="BY73" s="1110"/>
      <c r="BZ73" s="1110"/>
      <c r="CA73" s="1110"/>
      <c r="CB73" s="1110"/>
      <c r="CC73" s="1110"/>
      <c r="CD73" s="1110"/>
      <c r="CE73" s="1110"/>
      <c r="CF73" s="1110"/>
      <c r="CG73" s="1110"/>
      <c r="CH73" s="1110"/>
      <c r="CI73" s="1110"/>
      <c r="CJ73" s="1110"/>
      <c r="CK73" s="1110"/>
      <c r="CL73" s="1110"/>
      <c r="CM73" s="1110"/>
      <c r="CN73" s="1110"/>
      <c r="CO73" s="1110"/>
      <c r="CP73" s="1110"/>
      <c r="CQ73" s="1110"/>
      <c r="CR73" s="1110"/>
      <c r="CS73" s="1110"/>
      <c r="CT73" s="1110"/>
      <c r="CU73" s="1110"/>
      <c r="CV73" s="1110"/>
      <c r="CW73" s="1110"/>
      <c r="CX73" s="1110"/>
      <c r="CY73" s="1110"/>
      <c r="CZ73" s="1110"/>
      <c r="DA73" s="1110"/>
      <c r="DB73" s="1110"/>
      <c r="DC73" s="1110"/>
    </row>
    <row r="74" spans="2:107" ht="13.8"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8"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562</v>
      </c>
      <c r="BC75" s="1109"/>
      <c r="BD75" s="1109"/>
      <c r="BE75" s="1109"/>
      <c r="BF75" s="1109"/>
      <c r="BG75" s="1109"/>
      <c r="BH75" s="1109"/>
      <c r="BI75" s="1109"/>
      <c r="BJ75" s="1109"/>
      <c r="BK75" s="1109"/>
      <c r="BL75" s="1109"/>
      <c r="BM75" s="1109"/>
      <c r="BN75" s="1109"/>
      <c r="BO75" s="1109"/>
      <c r="BP75" s="1110">
        <v>4.8</v>
      </c>
      <c r="BQ75" s="1110"/>
      <c r="BR75" s="1110"/>
      <c r="BS75" s="1110"/>
      <c r="BT75" s="1110"/>
      <c r="BU75" s="1110"/>
      <c r="BV75" s="1110"/>
      <c r="BW75" s="1110"/>
      <c r="BX75" s="1110">
        <v>5.4</v>
      </c>
      <c r="BY75" s="1110"/>
      <c r="BZ75" s="1110"/>
      <c r="CA75" s="1110"/>
      <c r="CB75" s="1110"/>
      <c r="CC75" s="1110"/>
      <c r="CD75" s="1110"/>
      <c r="CE75" s="1110"/>
      <c r="CF75" s="1110">
        <v>6.1</v>
      </c>
      <c r="CG75" s="1110"/>
      <c r="CH75" s="1110"/>
      <c r="CI75" s="1110"/>
      <c r="CJ75" s="1110"/>
      <c r="CK75" s="1110"/>
      <c r="CL75" s="1110"/>
      <c r="CM75" s="1110"/>
      <c r="CN75" s="1110">
        <v>7.8</v>
      </c>
      <c r="CO75" s="1110"/>
      <c r="CP75" s="1110"/>
      <c r="CQ75" s="1110"/>
      <c r="CR75" s="1110"/>
      <c r="CS75" s="1110"/>
      <c r="CT75" s="1110"/>
      <c r="CU75" s="1110"/>
      <c r="CV75" s="1110">
        <v>9.5</v>
      </c>
      <c r="CW75" s="1110"/>
      <c r="CX75" s="1110"/>
      <c r="CY75" s="1110"/>
      <c r="CZ75" s="1110"/>
      <c r="DA75" s="1110"/>
      <c r="DB75" s="1110"/>
      <c r="DC75" s="1110"/>
    </row>
    <row r="76" spans="2:107" ht="13.8"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8" x14ac:dyDescent="0.2">
      <c r="B77" s="80"/>
      <c r="G77" s="1099"/>
      <c r="H77" s="1099"/>
      <c r="I77" s="1099"/>
      <c r="J77" s="1099"/>
      <c r="K77" s="1125"/>
      <c r="L77" s="1125"/>
      <c r="M77" s="1125"/>
      <c r="N77" s="1125"/>
      <c r="AN77" s="1105" t="s">
        <v>559</v>
      </c>
      <c r="AO77" s="1105"/>
      <c r="AP77" s="1105"/>
      <c r="AQ77" s="1105"/>
      <c r="AR77" s="1105"/>
      <c r="AS77" s="1105"/>
      <c r="AT77" s="1105"/>
      <c r="AU77" s="1105"/>
      <c r="AV77" s="1105"/>
      <c r="AW77" s="1105"/>
      <c r="AX77" s="1105"/>
      <c r="AY77" s="1105"/>
      <c r="AZ77" s="1105"/>
      <c r="BA77" s="1105"/>
      <c r="BB77" s="1109" t="s">
        <v>557</v>
      </c>
      <c r="BC77" s="1109"/>
      <c r="BD77" s="1109"/>
      <c r="BE77" s="1109"/>
      <c r="BF77" s="1109"/>
      <c r="BG77" s="1109"/>
      <c r="BH77" s="1109"/>
      <c r="BI77" s="1109"/>
      <c r="BJ77" s="1109"/>
      <c r="BK77" s="1109"/>
      <c r="BL77" s="1109"/>
      <c r="BM77" s="1109"/>
      <c r="BN77" s="1109"/>
      <c r="BO77" s="1109"/>
      <c r="BP77" s="1110">
        <v>37.299999999999997</v>
      </c>
      <c r="BQ77" s="1110"/>
      <c r="BR77" s="1110"/>
      <c r="BS77" s="1110"/>
      <c r="BT77" s="1110"/>
      <c r="BU77" s="1110"/>
      <c r="BV77" s="1110"/>
      <c r="BW77" s="1110"/>
      <c r="BX77" s="1110">
        <v>25.4</v>
      </c>
      <c r="BY77" s="1110"/>
      <c r="BZ77" s="1110"/>
      <c r="CA77" s="1110"/>
      <c r="CB77" s="1110"/>
      <c r="CC77" s="1110"/>
      <c r="CD77" s="1110"/>
      <c r="CE77" s="1110"/>
      <c r="CF77" s="1110">
        <v>17.600000000000001</v>
      </c>
      <c r="CG77" s="1110"/>
      <c r="CH77" s="1110"/>
      <c r="CI77" s="1110"/>
      <c r="CJ77" s="1110"/>
      <c r="CK77" s="1110"/>
      <c r="CL77" s="1110"/>
      <c r="CM77" s="1110"/>
      <c r="CN77" s="1110">
        <v>17.2</v>
      </c>
      <c r="CO77" s="1110"/>
      <c r="CP77" s="1110"/>
      <c r="CQ77" s="1110"/>
      <c r="CR77" s="1110"/>
      <c r="CS77" s="1110"/>
      <c r="CT77" s="1110"/>
      <c r="CU77" s="1110"/>
      <c r="CV77" s="1110">
        <v>16.100000000000001</v>
      </c>
      <c r="CW77" s="1110"/>
      <c r="CX77" s="1110"/>
      <c r="CY77" s="1110"/>
      <c r="CZ77" s="1110"/>
      <c r="DA77" s="1110"/>
      <c r="DB77" s="1110"/>
      <c r="DC77" s="1110"/>
    </row>
    <row r="78" spans="2:107" ht="13.8"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8"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562</v>
      </c>
      <c r="BC79" s="1109"/>
      <c r="BD79" s="1109"/>
      <c r="BE79" s="1109"/>
      <c r="BF79" s="1109"/>
      <c r="BG79" s="1109"/>
      <c r="BH79" s="1109"/>
      <c r="BI79" s="1109"/>
      <c r="BJ79" s="1109"/>
      <c r="BK79" s="1109"/>
      <c r="BL79" s="1109"/>
      <c r="BM79" s="1109"/>
      <c r="BN79" s="1109"/>
      <c r="BO79" s="1109"/>
      <c r="BP79" s="1110">
        <v>8.6</v>
      </c>
      <c r="BQ79" s="1110"/>
      <c r="BR79" s="1110"/>
      <c r="BS79" s="1110"/>
      <c r="BT79" s="1110"/>
      <c r="BU79" s="1110"/>
      <c r="BV79" s="1110"/>
      <c r="BW79" s="1110"/>
      <c r="BX79" s="1110">
        <v>8.3000000000000007</v>
      </c>
      <c r="BY79" s="1110"/>
      <c r="BZ79" s="1110"/>
      <c r="CA79" s="1110"/>
      <c r="CB79" s="1110"/>
      <c r="CC79" s="1110"/>
      <c r="CD79" s="1110"/>
      <c r="CE79" s="1110"/>
      <c r="CF79" s="1110">
        <v>8.4</v>
      </c>
      <c r="CG79" s="1110"/>
      <c r="CH79" s="1110"/>
      <c r="CI79" s="1110"/>
      <c r="CJ79" s="1110"/>
      <c r="CK79" s="1110"/>
      <c r="CL79" s="1110"/>
      <c r="CM79" s="1110"/>
      <c r="CN79" s="1110">
        <v>8.6</v>
      </c>
      <c r="CO79" s="1110"/>
      <c r="CP79" s="1110"/>
      <c r="CQ79" s="1110"/>
      <c r="CR79" s="1110"/>
      <c r="CS79" s="1110"/>
      <c r="CT79" s="1110"/>
      <c r="CU79" s="1110"/>
      <c r="CV79" s="1110">
        <v>8.6999999999999993</v>
      </c>
      <c r="CW79" s="1110"/>
      <c r="CX79" s="1110"/>
      <c r="CY79" s="1110"/>
      <c r="CZ79" s="1110"/>
      <c r="DA79" s="1110"/>
      <c r="DB79" s="1110"/>
      <c r="DC79" s="1110"/>
    </row>
    <row r="80" spans="2:107" ht="13.8"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8" x14ac:dyDescent="0.2">
      <c r="B81" s="80"/>
    </row>
    <row r="82" spans="2:109" ht="16.3"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8"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8" x14ac:dyDescent="0.2">
      <c r="DD84" s="90"/>
      <c r="DE84" s="90"/>
    </row>
    <row r="85" spans="2:109" ht="13.8" x14ac:dyDescent="0.2">
      <c r="DD85" s="90"/>
      <c r="DE85" s="90"/>
    </row>
  </sheetData>
  <sheetProtection algorithmName="SHA-512" hashValue="OcBFK1u1vywI0aJhjgC35TvwXyTSpRMNazBdWAfxQl6oU+GwNAiFLGS/GwgHL3fOb6ca+7lXgPlt8F8W16lvvQ==" saltValue="Ie1/hcsbkXZeQ8blq4g6yw=="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362BD-F672-4160-8941-4CA735DCF1DC}">
  <sheetPr>
    <pageSetUpPr fitToPage="1"/>
  </sheetPr>
  <dimension ref="A1:DR125"/>
  <sheetViews>
    <sheetView showGridLines="0" zoomScaleSheetLayoutView="70" workbookViewId="0">
      <selection activeCell="AN43" sqref="AN43:DC47"/>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8" x14ac:dyDescent="0.2">
      <c r="S2" s="78"/>
      <c r="AH2" s="78"/>
    </row>
    <row r="3" spans="1:34" ht="13.8"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8" x14ac:dyDescent="0.2"/>
    <row r="5" spans="1:34" ht="13.8" x14ac:dyDescent="0.2"/>
    <row r="6" spans="1:34" ht="13.8" x14ac:dyDescent="0.2"/>
    <row r="7" spans="1:34" ht="13.8" x14ac:dyDescent="0.2"/>
    <row r="8" spans="1:34" ht="13.8" x14ac:dyDescent="0.2"/>
    <row r="9" spans="1:34" ht="13.8" x14ac:dyDescent="0.2">
      <c r="AH9" s="78"/>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78"/>
    </row>
    <row r="18" spans="12:34" ht="13.8" x14ac:dyDescent="0.2"/>
    <row r="19" spans="12:34" ht="13.8" x14ac:dyDescent="0.2"/>
    <row r="20" spans="12:34" ht="13.8" x14ac:dyDescent="0.2">
      <c r="AH20" s="78"/>
    </row>
    <row r="21" spans="12:34" ht="13.8" x14ac:dyDescent="0.2">
      <c r="AH21" s="78"/>
    </row>
    <row r="22" spans="12:34" ht="13.8" x14ac:dyDescent="0.2"/>
    <row r="23" spans="12:34" ht="13.8" x14ac:dyDescent="0.2"/>
    <row r="24" spans="12:34" ht="13.8" x14ac:dyDescent="0.2">
      <c r="Q24" s="78"/>
    </row>
    <row r="25" spans="12:34" ht="13.8" x14ac:dyDescent="0.2"/>
    <row r="26" spans="12:34" ht="13.8" x14ac:dyDescent="0.2"/>
    <row r="27" spans="12:34" ht="13.8" x14ac:dyDescent="0.2"/>
    <row r="28" spans="12:34" ht="13.8" x14ac:dyDescent="0.2">
      <c r="O28" s="78"/>
      <c r="T28" s="78"/>
      <c r="AH28" s="78"/>
    </row>
    <row r="29" spans="12:34" ht="13.8" x14ac:dyDescent="0.2"/>
    <row r="30" spans="12:34" ht="13.8" x14ac:dyDescent="0.2"/>
    <row r="31" spans="12:34" ht="13.8" x14ac:dyDescent="0.2">
      <c r="Q31" s="78"/>
    </row>
    <row r="32" spans="12:34" ht="13.8" x14ac:dyDescent="0.2">
      <c r="L32" s="78"/>
    </row>
    <row r="33" spans="2:34" ht="13.8" x14ac:dyDescent="0.2">
      <c r="C33" s="78"/>
      <c r="E33" s="78"/>
      <c r="G33" s="78"/>
      <c r="I33" s="78"/>
      <c r="X33" s="78"/>
    </row>
    <row r="34" spans="2:34" ht="13.8" x14ac:dyDescent="0.2">
      <c r="B34" s="78"/>
      <c r="P34" s="78"/>
      <c r="R34" s="78"/>
      <c r="T34" s="78"/>
    </row>
    <row r="35" spans="2:34" ht="13.8" x14ac:dyDescent="0.2">
      <c r="D35" s="78"/>
      <c r="W35" s="78"/>
      <c r="AC35" s="78"/>
      <c r="AD35" s="78"/>
      <c r="AE35" s="78"/>
      <c r="AF35" s="78"/>
      <c r="AG35" s="78"/>
      <c r="AH35" s="78"/>
    </row>
    <row r="36" spans="2:34" ht="13.8" x14ac:dyDescent="0.2">
      <c r="H36" s="78"/>
      <c r="J36" s="78"/>
      <c r="K36" s="78"/>
      <c r="M36" s="78"/>
      <c r="Y36" s="78"/>
      <c r="Z36" s="78"/>
      <c r="AA36" s="78"/>
      <c r="AB36" s="78"/>
      <c r="AC36" s="78"/>
      <c r="AD36" s="78"/>
      <c r="AE36" s="78"/>
      <c r="AF36" s="78"/>
      <c r="AG36" s="78"/>
      <c r="AH36" s="78"/>
    </row>
    <row r="37" spans="2:34" ht="13.8" x14ac:dyDescent="0.2">
      <c r="AH37" s="78"/>
    </row>
    <row r="38" spans="2:34" ht="13.8" x14ac:dyDescent="0.2">
      <c r="AG38" s="78"/>
      <c r="AH38" s="78"/>
    </row>
    <row r="39" spans="2:34" ht="13.8" x14ac:dyDescent="0.2"/>
    <row r="40" spans="2:34" ht="13.8" x14ac:dyDescent="0.2">
      <c r="X40" s="78"/>
    </row>
    <row r="41" spans="2:34" ht="13.8" x14ac:dyDescent="0.2">
      <c r="R41" s="78"/>
    </row>
    <row r="42" spans="2:34" ht="13.8" x14ac:dyDescent="0.2">
      <c r="W42" s="78"/>
    </row>
    <row r="43" spans="2:34" ht="13.8" x14ac:dyDescent="0.2">
      <c r="Y43" s="78"/>
      <c r="Z43" s="78"/>
      <c r="AA43" s="78"/>
      <c r="AB43" s="78"/>
      <c r="AC43" s="78"/>
      <c r="AD43" s="78"/>
      <c r="AE43" s="78"/>
      <c r="AF43" s="78"/>
      <c r="AG43" s="78"/>
      <c r="AH43" s="78"/>
    </row>
    <row r="44" spans="2:34" ht="13.8" x14ac:dyDescent="0.2">
      <c r="AH44" s="78"/>
    </row>
    <row r="45" spans="2:34" ht="13.8" x14ac:dyDescent="0.2">
      <c r="X45" s="78"/>
    </row>
    <row r="46" spans="2:34" ht="13.8" x14ac:dyDescent="0.2"/>
    <row r="47" spans="2:34" ht="13.8" x14ac:dyDescent="0.2"/>
    <row r="48" spans="2:34" ht="13.8" x14ac:dyDescent="0.2">
      <c r="W48" s="78"/>
      <c r="Y48" s="78"/>
      <c r="Z48" s="78"/>
      <c r="AA48" s="78"/>
      <c r="AB48" s="78"/>
      <c r="AC48" s="78"/>
      <c r="AD48" s="78"/>
      <c r="AE48" s="78"/>
      <c r="AF48" s="78"/>
      <c r="AG48" s="78"/>
      <c r="AH48" s="78"/>
    </row>
    <row r="49" spans="28:34" ht="13.8" x14ac:dyDescent="0.2"/>
    <row r="50" spans="28:34" ht="13.8" x14ac:dyDescent="0.2">
      <c r="AE50" s="78"/>
      <c r="AF50" s="78"/>
      <c r="AG50" s="78"/>
      <c r="AH50" s="78"/>
    </row>
    <row r="51" spans="28:34" ht="13.8" x14ac:dyDescent="0.2">
      <c r="AC51" s="78"/>
      <c r="AD51" s="78"/>
      <c r="AE51" s="78"/>
      <c r="AF51" s="78"/>
      <c r="AG51" s="78"/>
      <c r="AH51" s="78"/>
    </row>
    <row r="52" spans="28:34" ht="13.8" x14ac:dyDescent="0.2"/>
    <row r="53" spans="28:34" ht="13.8" x14ac:dyDescent="0.2">
      <c r="AF53" s="78"/>
      <c r="AG53" s="78"/>
      <c r="AH53" s="78"/>
    </row>
    <row r="54" spans="28:34" ht="13.8" x14ac:dyDescent="0.2">
      <c r="AH54" s="78"/>
    </row>
    <row r="55" spans="28:34" ht="13.8" x14ac:dyDescent="0.2"/>
    <row r="56" spans="28:34" ht="13.8" x14ac:dyDescent="0.2">
      <c r="AB56" s="78"/>
      <c r="AC56" s="78"/>
      <c r="AD56" s="78"/>
      <c r="AE56" s="78"/>
      <c r="AF56" s="78"/>
      <c r="AG56" s="78"/>
      <c r="AH56" s="78"/>
    </row>
    <row r="57" spans="28:34" ht="13.8" x14ac:dyDescent="0.2">
      <c r="AH57" s="78"/>
    </row>
    <row r="58" spans="28:34" ht="13.8" x14ac:dyDescent="0.2">
      <c r="AH58" s="78"/>
    </row>
    <row r="59" spans="28:34" ht="13.8" x14ac:dyDescent="0.2"/>
    <row r="60" spans="28:34" ht="13.8" x14ac:dyDescent="0.2"/>
    <row r="61" spans="28:34" ht="13.8" x14ac:dyDescent="0.2"/>
    <row r="62" spans="28:34" ht="13.8" x14ac:dyDescent="0.2"/>
    <row r="63" spans="28:34" ht="13.8" x14ac:dyDescent="0.2">
      <c r="AH63" s="78"/>
    </row>
    <row r="64" spans="28:34" ht="13.8" x14ac:dyDescent="0.2">
      <c r="AG64" s="78"/>
      <c r="AH64" s="78"/>
    </row>
    <row r="65" spans="28:34" ht="13.8" x14ac:dyDescent="0.2"/>
    <row r="66" spans="28:34" ht="13.8" x14ac:dyDescent="0.2"/>
    <row r="67" spans="28:34" ht="13.8" x14ac:dyDescent="0.2"/>
    <row r="68" spans="28:34" ht="13.8" x14ac:dyDescent="0.2">
      <c r="AB68" s="78"/>
      <c r="AC68" s="78"/>
      <c r="AD68" s="78"/>
      <c r="AE68" s="78"/>
      <c r="AF68" s="78"/>
      <c r="AG68" s="78"/>
      <c r="AH68" s="78"/>
    </row>
    <row r="69" spans="28:34" ht="13.8" x14ac:dyDescent="0.2">
      <c r="AF69" s="78"/>
      <c r="AG69" s="78"/>
      <c r="AH69" s="78"/>
    </row>
    <row r="70" spans="28:34" ht="13.8" x14ac:dyDescent="0.2"/>
    <row r="71" spans="28:34" ht="13.8" x14ac:dyDescent="0.2"/>
    <row r="72" spans="28:34" ht="13.8" x14ac:dyDescent="0.2"/>
    <row r="73" spans="28:34" ht="13.8" x14ac:dyDescent="0.2"/>
    <row r="74" spans="28:34" ht="13.8" x14ac:dyDescent="0.2"/>
    <row r="75" spans="28:34" ht="13.8" x14ac:dyDescent="0.2">
      <c r="AH75" s="78"/>
    </row>
    <row r="76" spans="28:34" ht="13.8" x14ac:dyDescent="0.2">
      <c r="AF76" s="78"/>
      <c r="AG76" s="78"/>
      <c r="AH76" s="78"/>
    </row>
    <row r="77" spans="28:34" ht="13.8" x14ac:dyDescent="0.2">
      <c r="AG77" s="78"/>
      <c r="AH77" s="78"/>
    </row>
    <row r="78" spans="28:34" ht="13.8" x14ac:dyDescent="0.2"/>
    <row r="79" spans="28:34" ht="13.8" x14ac:dyDescent="0.2"/>
    <row r="80" spans="28:34" ht="13.8" x14ac:dyDescent="0.2"/>
    <row r="81" spans="25:34" ht="13.8" x14ac:dyDescent="0.2"/>
    <row r="82" spans="25:34" ht="13.8" x14ac:dyDescent="0.2">
      <c r="Y82" s="78"/>
    </row>
    <row r="83" spans="25:34" ht="13.8" x14ac:dyDescent="0.2">
      <c r="Y83" s="78"/>
      <c r="Z83" s="78"/>
      <c r="AA83" s="78"/>
      <c r="AB83" s="78"/>
      <c r="AC83" s="78"/>
      <c r="AD83" s="78"/>
      <c r="AE83" s="78"/>
      <c r="AF83" s="78"/>
      <c r="AG83" s="78"/>
      <c r="AH83" s="78"/>
    </row>
    <row r="84" spans="25:34" ht="13.8" x14ac:dyDescent="0.2"/>
    <row r="85" spans="25:34" ht="13.8" x14ac:dyDescent="0.2"/>
    <row r="86" spans="25:34" ht="13.8" x14ac:dyDescent="0.2"/>
    <row r="87" spans="25:34" ht="13.8" x14ac:dyDescent="0.2"/>
    <row r="88" spans="25:34" ht="13.8" x14ac:dyDescent="0.2">
      <c r="AH88" s="78"/>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fOw8cJ/rswQQe0Gm3SJ85zPx7Qx5DKh4mGI7Nf1Qw1KBgrOmzVtbtV0QV/JzBrYRx/Kv/uNNW7UdPBCDaUZ2yA==" saltValue="DGIa1Zy5/qlXFh3+Q3DtIQ=="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95D56-4B1F-4753-888E-8B9DBAADDE8F}">
  <sheetPr>
    <pageSetUpPr fitToPage="1"/>
  </sheetPr>
  <dimension ref="A1:DR125"/>
  <sheetViews>
    <sheetView showGridLines="0" topLeftCell="E29" zoomScale="85" zoomScaleNormal="85" zoomScaleSheetLayoutView="55" workbookViewId="0">
      <selection activeCell="AN43" sqref="AN43:DC47"/>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8" x14ac:dyDescent="0.2">
      <c r="S2" s="78"/>
      <c r="AH2" s="78"/>
    </row>
    <row r="3" spans="2:34" ht="13.8"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8" x14ac:dyDescent="0.2"/>
    <row r="5" spans="2:34" ht="13.8" x14ac:dyDescent="0.2"/>
    <row r="6" spans="2:34" ht="13.8" x14ac:dyDescent="0.2"/>
    <row r="7" spans="2:34" ht="13.8" x14ac:dyDescent="0.2"/>
    <row r="8" spans="2:34" ht="13.8" x14ac:dyDescent="0.2"/>
    <row r="9" spans="2:34" ht="13.8" x14ac:dyDescent="0.2">
      <c r="AH9" s="78"/>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78"/>
    </row>
    <row r="18" spans="12:34" ht="13.8" x14ac:dyDescent="0.2"/>
    <row r="19" spans="12:34" ht="13.8" x14ac:dyDescent="0.2"/>
    <row r="20" spans="12:34" ht="13.8" x14ac:dyDescent="0.2">
      <c r="AH20" s="78"/>
    </row>
    <row r="21" spans="12:34" ht="13.8" x14ac:dyDescent="0.2">
      <c r="AH21" s="78"/>
    </row>
    <row r="22" spans="12:34" ht="13.8" x14ac:dyDescent="0.2"/>
    <row r="23" spans="12:34" ht="13.8" x14ac:dyDescent="0.2"/>
    <row r="24" spans="12:34" ht="13.8" x14ac:dyDescent="0.2">
      <c r="Q24" s="78"/>
    </row>
    <row r="25" spans="12:34" ht="13.8" x14ac:dyDescent="0.2"/>
    <row r="26" spans="12:34" ht="13.8" x14ac:dyDescent="0.2"/>
    <row r="27" spans="12:34" ht="13.8" x14ac:dyDescent="0.2"/>
    <row r="28" spans="12:34" ht="13.8" x14ac:dyDescent="0.2">
      <c r="O28" s="78"/>
      <c r="T28" s="78"/>
      <c r="AH28" s="78"/>
    </row>
    <row r="29" spans="12:34" ht="13.8" x14ac:dyDescent="0.2"/>
    <row r="30" spans="12:34" ht="13.8" x14ac:dyDescent="0.2"/>
    <row r="31" spans="12:34" ht="13.8" x14ac:dyDescent="0.2">
      <c r="Q31" s="78"/>
    </row>
    <row r="32" spans="12:34" ht="13.8" x14ac:dyDescent="0.2">
      <c r="L32" s="78"/>
    </row>
    <row r="33" spans="2:34" ht="13.8" x14ac:dyDescent="0.2">
      <c r="C33" s="78"/>
      <c r="E33" s="78"/>
      <c r="G33" s="78"/>
      <c r="I33" s="78"/>
      <c r="X33" s="78"/>
    </row>
    <row r="34" spans="2:34" ht="13.8" x14ac:dyDescent="0.2">
      <c r="B34" s="78"/>
      <c r="P34" s="78"/>
      <c r="R34" s="78"/>
      <c r="T34" s="78"/>
    </row>
    <row r="35" spans="2:34" ht="13.8" x14ac:dyDescent="0.2">
      <c r="D35" s="78"/>
      <c r="W35" s="78"/>
      <c r="AC35" s="78"/>
      <c r="AD35" s="78"/>
      <c r="AE35" s="78"/>
      <c r="AF35" s="78"/>
      <c r="AG35" s="78"/>
      <c r="AH35" s="78"/>
    </row>
    <row r="36" spans="2:34" ht="13.8" x14ac:dyDescent="0.2">
      <c r="H36" s="78"/>
      <c r="J36" s="78"/>
      <c r="K36" s="78"/>
      <c r="M36" s="78"/>
      <c r="Y36" s="78"/>
      <c r="Z36" s="78"/>
      <c r="AA36" s="78"/>
      <c r="AB36" s="78"/>
      <c r="AC36" s="78"/>
      <c r="AD36" s="78"/>
      <c r="AE36" s="78"/>
      <c r="AF36" s="78"/>
      <c r="AG36" s="78"/>
      <c r="AH36" s="78"/>
    </row>
    <row r="37" spans="2:34" ht="13.8" x14ac:dyDescent="0.2">
      <c r="AH37" s="78"/>
    </row>
    <row r="38" spans="2:34" ht="13.8" x14ac:dyDescent="0.2">
      <c r="AG38" s="78"/>
      <c r="AH38" s="78"/>
    </row>
    <row r="39" spans="2:34" ht="13.8" x14ac:dyDescent="0.2"/>
    <row r="40" spans="2:34" ht="13.8" x14ac:dyDescent="0.2">
      <c r="X40" s="78"/>
    </row>
    <row r="41" spans="2:34" ht="13.8" x14ac:dyDescent="0.2">
      <c r="R41" s="78"/>
    </row>
    <row r="42" spans="2:34" ht="13.8" x14ac:dyDescent="0.2">
      <c r="W42" s="78"/>
    </row>
    <row r="43" spans="2:34" ht="13.8" x14ac:dyDescent="0.2">
      <c r="Y43" s="78"/>
      <c r="Z43" s="78"/>
      <c r="AA43" s="78"/>
      <c r="AB43" s="78"/>
      <c r="AC43" s="78"/>
      <c r="AD43" s="78"/>
      <c r="AE43" s="78"/>
      <c r="AF43" s="78"/>
      <c r="AG43" s="78"/>
      <c r="AH43" s="78"/>
    </row>
    <row r="44" spans="2:34" ht="13.8" x14ac:dyDescent="0.2">
      <c r="AH44" s="78"/>
    </row>
    <row r="45" spans="2:34" ht="13.8" x14ac:dyDescent="0.2">
      <c r="X45" s="78"/>
    </row>
    <row r="46" spans="2:34" ht="13.8" x14ac:dyDescent="0.2"/>
    <row r="47" spans="2:34" ht="13.8" x14ac:dyDescent="0.2"/>
    <row r="48" spans="2:34" ht="13.8" x14ac:dyDescent="0.2">
      <c r="W48" s="78"/>
      <c r="Y48" s="78"/>
      <c r="Z48" s="78"/>
      <c r="AA48" s="78"/>
      <c r="AB48" s="78"/>
      <c r="AC48" s="78"/>
      <c r="AD48" s="78"/>
      <c r="AE48" s="78"/>
      <c r="AF48" s="78"/>
      <c r="AG48" s="78"/>
      <c r="AH48" s="78"/>
    </row>
    <row r="49" spans="28:34" ht="13.8" x14ac:dyDescent="0.2"/>
    <row r="50" spans="28:34" ht="13.8" x14ac:dyDescent="0.2">
      <c r="AE50" s="78"/>
      <c r="AF50" s="78"/>
      <c r="AG50" s="78"/>
      <c r="AH50" s="78"/>
    </row>
    <row r="51" spans="28:34" ht="13.8" x14ac:dyDescent="0.2">
      <c r="AC51" s="78"/>
      <c r="AD51" s="78"/>
      <c r="AE51" s="78"/>
      <c r="AF51" s="78"/>
      <c r="AG51" s="78"/>
      <c r="AH51" s="78"/>
    </row>
    <row r="52" spans="28:34" ht="13.8" x14ac:dyDescent="0.2"/>
    <row r="53" spans="28:34" ht="13.8" x14ac:dyDescent="0.2">
      <c r="AF53" s="78"/>
      <c r="AG53" s="78"/>
      <c r="AH53" s="78"/>
    </row>
    <row r="54" spans="28:34" ht="13.8" x14ac:dyDescent="0.2">
      <c r="AH54" s="78"/>
    </row>
    <row r="55" spans="28:34" ht="13.8" x14ac:dyDescent="0.2"/>
    <row r="56" spans="28:34" ht="13.8" x14ac:dyDescent="0.2">
      <c r="AB56" s="78"/>
      <c r="AC56" s="78"/>
      <c r="AD56" s="78"/>
      <c r="AE56" s="78"/>
      <c r="AF56" s="78"/>
      <c r="AG56" s="78"/>
      <c r="AH56" s="78"/>
    </row>
    <row r="57" spans="28:34" ht="13.8" x14ac:dyDescent="0.2">
      <c r="AH57" s="78"/>
    </row>
    <row r="58" spans="28:34" ht="13.8" x14ac:dyDescent="0.2">
      <c r="AH58" s="78"/>
    </row>
    <row r="59" spans="28:34" ht="13.8" x14ac:dyDescent="0.2">
      <c r="AG59" s="78"/>
      <c r="AH59" s="78"/>
    </row>
    <row r="60" spans="28:34" ht="13.8" x14ac:dyDescent="0.2"/>
    <row r="61" spans="28:34" ht="13.8" x14ac:dyDescent="0.2"/>
    <row r="62" spans="28:34" ht="13.8" x14ac:dyDescent="0.2"/>
    <row r="63" spans="28:34" ht="13.8" x14ac:dyDescent="0.2">
      <c r="AH63" s="78"/>
    </row>
    <row r="64" spans="28:34" ht="13.8" x14ac:dyDescent="0.2">
      <c r="AG64" s="78"/>
      <c r="AH64" s="78"/>
    </row>
    <row r="65" spans="28:34" ht="13.8" x14ac:dyDescent="0.2"/>
    <row r="66" spans="28:34" ht="13.8" x14ac:dyDescent="0.2"/>
    <row r="67" spans="28:34" ht="13.8" x14ac:dyDescent="0.2"/>
    <row r="68" spans="28:34" ht="13.8" x14ac:dyDescent="0.2">
      <c r="AB68" s="78"/>
      <c r="AC68" s="78"/>
      <c r="AD68" s="78"/>
      <c r="AE68" s="78"/>
      <c r="AF68" s="78"/>
      <c r="AG68" s="78"/>
      <c r="AH68" s="78"/>
    </row>
    <row r="69" spans="28:34" ht="13.8" x14ac:dyDescent="0.2">
      <c r="AF69" s="78"/>
      <c r="AG69" s="78"/>
      <c r="AH69" s="78"/>
    </row>
    <row r="70" spans="28:34" ht="13.8" x14ac:dyDescent="0.2"/>
    <row r="71" spans="28:34" ht="13.8" x14ac:dyDescent="0.2"/>
    <row r="72" spans="28:34" ht="13.8" x14ac:dyDescent="0.2"/>
    <row r="73" spans="28:34" ht="13.8" x14ac:dyDescent="0.2"/>
    <row r="74" spans="28:34" ht="13.8" x14ac:dyDescent="0.2"/>
    <row r="75" spans="28:34" ht="13.8" x14ac:dyDescent="0.2">
      <c r="AH75" s="78"/>
    </row>
    <row r="76" spans="28:34" ht="13.8" x14ac:dyDescent="0.2">
      <c r="AF76" s="78"/>
      <c r="AG76" s="78"/>
      <c r="AH76" s="78"/>
    </row>
    <row r="77" spans="28:34" ht="13.8" x14ac:dyDescent="0.2">
      <c r="AG77" s="78"/>
      <c r="AH77" s="78"/>
    </row>
    <row r="78" spans="28:34" ht="13.8" x14ac:dyDescent="0.2"/>
    <row r="79" spans="28:34" ht="13.8" x14ac:dyDescent="0.2"/>
    <row r="80" spans="28:34" ht="13.8" x14ac:dyDescent="0.2"/>
    <row r="81" spans="25:34" ht="13.8" x14ac:dyDescent="0.2"/>
    <row r="82" spans="25:34" ht="13.8" x14ac:dyDescent="0.2">
      <c r="Y82" s="78"/>
    </row>
    <row r="83" spans="25:34" ht="13.8" x14ac:dyDescent="0.2">
      <c r="Y83" s="78"/>
      <c r="Z83" s="78"/>
      <c r="AA83" s="78"/>
      <c r="AB83" s="78"/>
      <c r="AC83" s="78"/>
      <c r="AD83" s="78"/>
      <c r="AE83" s="78"/>
      <c r="AF83" s="78"/>
      <c r="AG83" s="78"/>
      <c r="AH83" s="78"/>
    </row>
    <row r="84" spans="25:34" ht="13.8" x14ac:dyDescent="0.2"/>
    <row r="85" spans="25:34" ht="13.8" x14ac:dyDescent="0.2"/>
    <row r="86" spans="25:34" ht="13.8" x14ac:dyDescent="0.2"/>
    <row r="87" spans="25:34" ht="13.8" x14ac:dyDescent="0.2"/>
    <row r="88" spans="25:34" ht="13.8" x14ac:dyDescent="0.2">
      <c r="AH88" s="78"/>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YpMAU9jAE431ofNLYXPmgtWS59psholxBXgCcviQ6DmZh/Inx1b/CssNPv/G2l3EklGEUZvbv+z/vMd1Cw0NHw==" saltValue="jcUgSGUrv/hXJCwBaCF6XQ=="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83</v>
      </c>
      <c r="E2" s="123"/>
      <c r="F2" s="306" t="s">
        <v>526</v>
      </c>
      <c r="G2" s="147"/>
      <c r="H2" s="157"/>
    </row>
    <row r="3" spans="1:8" x14ac:dyDescent="0.2">
      <c r="A3" s="113" t="s">
        <v>482</v>
      </c>
      <c r="B3" s="105"/>
      <c r="C3" s="299"/>
      <c r="D3" s="302">
        <v>82238</v>
      </c>
      <c r="E3" s="304"/>
      <c r="F3" s="307">
        <v>76347</v>
      </c>
      <c r="G3" s="309"/>
      <c r="H3" s="312"/>
    </row>
    <row r="4" spans="1:8" x14ac:dyDescent="0.2">
      <c r="A4" s="98"/>
      <c r="B4" s="104"/>
      <c r="C4" s="300"/>
      <c r="D4" s="303">
        <v>38106</v>
      </c>
      <c r="E4" s="305"/>
      <c r="F4" s="308">
        <v>41762</v>
      </c>
      <c r="G4" s="310"/>
      <c r="H4" s="313"/>
    </row>
    <row r="5" spans="1:8" x14ac:dyDescent="0.2">
      <c r="A5" s="113" t="s">
        <v>317</v>
      </c>
      <c r="B5" s="105"/>
      <c r="C5" s="299"/>
      <c r="D5" s="302">
        <v>94131</v>
      </c>
      <c r="E5" s="304"/>
      <c r="F5" s="307">
        <v>69604</v>
      </c>
      <c r="G5" s="309"/>
      <c r="H5" s="312"/>
    </row>
    <row r="6" spans="1:8" x14ac:dyDescent="0.2">
      <c r="A6" s="98"/>
      <c r="B6" s="104"/>
      <c r="C6" s="300"/>
      <c r="D6" s="303">
        <v>42161</v>
      </c>
      <c r="E6" s="305"/>
      <c r="F6" s="308">
        <v>36247</v>
      </c>
      <c r="G6" s="310"/>
      <c r="H6" s="313"/>
    </row>
    <row r="7" spans="1:8" x14ac:dyDescent="0.2">
      <c r="A7" s="113" t="s">
        <v>134</v>
      </c>
      <c r="B7" s="105"/>
      <c r="C7" s="299"/>
      <c r="D7" s="302">
        <v>96871</v>
      </c>
      <c r="E7" s="304"/>
      <c r="F7" s="307">
        <v>68410</v>
      </c>
      <c r="G7" s="309"/>
      <c r="H7" s="312"/>
    </row>
    <row r="8" spans="1:8" x14ac:dyDescent="0.2">
      <c r="A8" s="98"/>
      <c r="B8" s="104"/>
      <c r="C8" s="300"/>
      <c r="D8" s="303">
        <v>34435</v>
      </c>
      <c r="E8" s="305"/>
      <c r="F8" s="308">
        <v>35086</v>
      </c>
      <c r="G8" s="310"/>
      <c r="H8" s="313"/>
    </row>
    <row r="9" spans="1:8" x14ac:dyDescent="0.2">
      <c r="A9" s="113" t="s">
        <v>523</v>
      </c>
      <c r="B9" s="105"/>
      <c r="C9" s="299"/>
      <c r="D9" s="302">
        <v>94233</v>
      </c>
      <c r="E9" s="304"/>
      <c r="F9" s="307">
        <v>73019</v>
      </c>
      <c r="G9" s="309"/>
      <c r="H9" s="312"/>
    </row>
    <row r="10" spans="1:8" x14ac:dyDescent="0.2">
      <c r="A10" s="98"/>
      <c r="B10" s="104"/>
      <c r="C10" s="300"/>
      <c r="D10" s="303">
        <v>40828</v>
      </c>
      <c r="E10" s="305"/>
      <c r="F10" s="308">
        <v>39427</v>
      </c>
      <c r="G10" s="310"/>
      <c r="H10" s="313"/>
    </row>
    <row r="11" spans="1:8" x14ac:dyDescent="0.2">
      <c r="A11" s="113" t="s">
        <v>524</v>
      </c>
      <c r="B11" s="105"/>
      <c r="C11" s="299"/>
      <c r="D11" s="302">
        <v>81413</v>
      </c>
      <c r="E11" s="304"/>
      <c r="F11" s="307">
        <v>76590</v>
      </c>
      <c r="G11" s="309"/>
      <c r="H11" s="312"/>
    </row>
    <row r="12" spans="1:8" x14ac:dyDescent="0.2">
      <c r="A12" s="98"/>
      <c r="B12" s="104"/>
      <c r="C12" s="301"/>
      <c r="D12" s="303">
        <v>37135</v>
      </c>
      <c r="E12" s="305"/>
      <c r="F12" s="308">
        <v>42387</v>
      </c>
      <c r="G12" s="310"/>
      <c r="H12" s="313"/>
    </row>
    <row r="13" spans="1:8" x14ac:dyDescent="0.2">
      <c r="A13" s="113"/>
      <c r="B13" s="105"/>
      <c r="C13" s="299"/>
      <c r="D13" s="302">
        <v>89777</v>
      </c>
      <c r="E13" s="304"/>
      <c r="F13" s="307">
        <v>72794</v>
      </c>
      <c r="G13" s="311"/>
      <c r="H13" s="312"/>
    </row>
    <row r="14" spans="1:8" x14ac:dyDescent="0.2">
      <c r="A14" s="98"/>
      <c r="B14" s="104"/>
      <c r="C14" s="300"/>
      <c r="D14" s="303">
        <v>38533</v>
      </c>
      <c r="E14" s="305"/>
      <c r="F14" s="308">
        <v>38982</v>
      </c>
      <c r="G14" s="310"/>
      <c r="H14" s="313"/>
    </row>
    <row r="17" spans="1:11" x14ac:dyDescent="0.2">
      <c r="A17" s="291" t="s">
        <v>20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90</v>
      </c>
      <c r="B19" s="292">
        <f>ROUND(VALUE(SUBSTITUTE(実質収支比率等に係る経年分析!F$48,"▲","-")),2)</f>
        <v>6.63</v>
      </c>
      <c r="C19" s="292">
        <f>ROUND(VALUE(SUBSTITUTE(実質収支比率等に係る経年分析!G$48,"▲","-")),2)</f>
        <v>9.24</v>
      </c>
      <c r="D19" s="292">
        <f>ROUND(VALUE(SUBSTITUTE(実質収支比率等に係る経年分析!H$48,"▲","-")),2)</f>
        <v>10.95</v>
      </c>
      <c r="E19" s="292">
        <f>ROUND(VALUE(SUBSTITUTE(実質収支比率等に係る経年分析!I$48,"▲","-")),2)</f>
        <v>10.43</v>
      </c>
      <c r="F19" s="292">
        <f>ROUND(VALUE(SUBSTITUTE(実質収支比率等に係る経年分析!J$48,"▲","-")),2)</f>
        <v>9.82</v>
      </c>
    </row>
    <row r="20" spans="1:11" x14ac:dyDescent="0.2">
      <c r="A20" s="292" t="s">
        <v>33</v>
      </c>
      <c r="B20" s="292">
        <f>ROUND(VALUE(SUBSTITUTE(実質収支比率等に係る経年分析!F$47,"▲","-")),2)</f>
        <v>15.86</v>
      </c>
      <c r="C20" s="292">
        <f>ROUND(VALUE(SUBSTITUTE(実質収支比率等に係る経年分析!G$47,"▲","-")),2)</f>
        <v>15.75</v>
      </c>
      <c r="D20" s="292">
        <f>ROUND(VALUE(SUBSTITUTE(実質収支比率等に係る経年分析!H$47,"▲","-")),2)</f>
        <v>16.309999999999999</v>
      </c>
      <c r="E20" s="292">
        <f>ROUND(VALUE(SUBSTITUTE(実質収支比率等に係る経年分析!I$47,"▲","-")),2)</f>
        <v>18.670000000000002</v>
      </c>
      <c r="F20" s="292">
        <f>ROUND(VALUE(SUBSTITUTE(実質収支比率等に係る経年分析!J$47,"▲","-")),2)</f>
        <v>18.37</v>
      </c>
    </row>
    <row r="21" spans="1:11" x14ac:dyDescent="0.2">
      <c r="A21" s="292" t="s">
        <v>113</v>
      </c>
      <c r="B21" s="292">
        <f>IF(ISNUMBER(VALUE(SUBSTITUTE(実質収支比率等に係る経年分析!F$49,"▲","-"))),ROUND(VALUE(SUBSTITUTE(実質収支比率等に係る経年分析!F$49,"▲","-")),2),NA())</f>
        <v>-0.16</v>
      </c>
      <c r="C21" s="292">
        <f>IF(ISNUMBER(VALUE(SUBSTITUTE(実質収支比率等に係る経年分析!G$49,"▲","-"))),ROUND(VALUE(SUBSTITUTE(実質収支比率等に係る経年分析!G$49,"▲","-")),2),NA())</f>
        <v>3.07</v>
      </c>
      <c r="D21" s="292">
        <f>IF(ISNUMBER(VALUE(SUBSTITUTE(実質収支比率等に係る経年分析!H$49,"▲","-"))),ROUND(VALUE(SUBSTITUTE(実質収支比率等に係る経年分析!H$49,"▲","-")),2),NA())</f>
        <v>1.3</v>
      </c>
      <c r="E21" s="292">
        <f>IF(ISNUMBER(VALUE(SUBSTITUTE(実質収支比率等に係る経年分析!I$49,"▲","-"))),ROUND(VALUE(SUBSTITUTE(実質収支比率等に係る経年分析!I$49,"▲","-")),2),NA())</f>
        <v>1.71</v>
      </c>
      <c r="F21" s="292">
        <f>IF(ISNUMBER(VALUE(SUBSTITUTE(実質収支比率等に係る経年分析!J$49,"▲","-"))),ROUND(VALUE(SUBSTITUTE(実質収支比率等に係る経年分析!J$49,"▲","-")),2),NA())</f>
        <v>-1.01</v>
      </c>
    </row>
    <row r="24" spans="1:11" x14ac:dyDescent="0.2">
      <c r="A24" s="291" t="s">
        <v>102</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114</v>
      </c>
      <c r="C26" s="293" t="s">
        <v>68</v>
      </c>
      <c r="D26" s="293" t="s">
        <v>114</v>
      </c>
      <c r="E26" s="293" t="s">
        <v>68</v>
      </c>
      <c r="F26" s="293" t="s">
        <v>114</v>
      </c>
      <c r="G26" s="293" t="s">
        <v>68</v>
      </c>
      <c r="H26" s="293" t="s">
        <v>114</v>
      </c>
      <c r="I26" s="293" t="s">
        <v>68</v>
      </c>
      <c r="J26" s="293" t="s">
        <v>114</v>
      </c>
      <c r="K26" s="293" t="s">
        <v>68</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0.13</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0.17</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0.25</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後期高齢者医療事業特別会計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0.01</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0.02</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0.04</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訪問看護事業特別会計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0.04</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0.01</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0.06</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0.03</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0.03</v>
      </c>
    </row>
    <row r="31" spans="1:11" x14ac:dyDescent="0.2">
      <c r="A31" s="293" t="str">
        <f>IF(連結実質赤字比率に係る赤字・黒字の構成分析!C$39="",NA(),連結実質赤字比率に係る赤字・黒字の構成分析!C$39)</f>
        <v>介護事業特別会計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0.12</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0.06</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0.06</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0.03</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0.08</v>
      </c>
    </row>
    <row r="32" spans="1:11" x14ac:dyDescent="0.2">
      <c r="A32" s="293" t="str">
        <f>IF(連結実質赤字比率に係る赤字・黒字の構成分析!C$38="",NA(),連結実質赤字比率に係る赤字・黒字の構成分析!C$38)</f>
        <v>国民健康保険事業特別会計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0.45</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0.28000000000000003</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0.25</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0.24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0.28999999999999998</v>
      </c>
    </row>
    <row r="33" spans="1:16" x14ac:dyDescent="0.2">
      <c r="A33" s="293" t="str">
        <f>IF(連結実質赤字比率に係る赤字・黒字の構成分析!C$37="",NA(),連結実質赤字比率に係る赤字・黒字の構成分析!C$37)</f>
        <v>下水道事業会計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1.66</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2.14</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2.66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2.6</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2.75</v>
      </c>
    </row>
    <row r="34" spans="1:16" x14ac:dyDescent="0.2">
      <c r="A34" s="293" t="str">
        <f>IF(連結実質赤字比率に係る赤字・黒字の構成分析!C$36="",NA(),連結実質赤字比率に係る赤字・黒字の構成分析!C$36)</f>
        <v>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7.7</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6.39</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5.27</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5.27</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5.22</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6.57</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9.1999999999999993</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10.94</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10.43</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9.82</v>
      </c>
    </row>
    <row r="36" spans="1:16" x14ac:dyDescent="0.2">
      <c r="A36" s="293" t="str">
        <f>IF(連結実質赤字比率に係る赤字・黒字の構成分析!C$34="",NA(),連結実質赤字比率に係る赤字・黒字の構成分析!C$34)</f>
        <v>病院事業会計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11.77</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11.93</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12.62</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11.88</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10.210000000000001</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115</v>
      </c>
      <c r="C41" s="294"/>
      <c r="D41" s="294" t="s">
        <v>117</v>
      </c>
      <c r="E41" s="294" t="s">
        <v>115</v>
      </c>
      <c r="F41" s="294"/>
      <c r="G41" s="294" t="s">
        <v>117</v>
      </c>
      <c r="H41" s="294" t="s">
        <v>115</v>
      </c>
      <c r="I41" s="294"/>
      <c r="J41" s="294" t="s">
        <v>117</v>
      </c>
      <c r="K41" s="294" t="s">
        <v>115</v>
      </c>
      <c r="L41" s="294"/>
      <c r="M41" s="294" t="s">
        <v>117</v>
      </c>
      <c r="N41" s="294" t="s">
        <v>115</v>
      </c>
      <c r="O41" s="294"/>
      <c r="P41" s="294" t="s">
        <v>117</v>
      </c>
    </row>
    <row r="42" spans="1:16" x14ac:dyDescent="0.2">
      <c r="A42" s="294" t="s">
        <v>119</v>
      </c>
      <c r="B42" s="294"/>
      <c r="C42" s="294"/>
      <c r="D42" s="294">
        <f>'実質公債費比率（分子）の構造'!K$52</f>
        <v>6126</v>
      </c>
      <c r="E42" s="294"/>
      <c r="F42" s="294"/>
      <c r="G42" s="294">
        <f>'実質公債費比率（分子）の構造'!L$52</f>
        <v>6127</v>
      </c>
      <c r="H42" s="294"/>
      <c r="I42" s="294"/>
      <c r="J42" s="294">
        <f>'実質公債費比率（分子）の構造'!M$52</f>
        <v>6075</v>
      </c>
      <c r="K42" s="294"/>
      <c r="L42" s="294"/>
      <c r="M42" s="294">
        <f>'実質公債費比率（分子）の構造'!N$52</f>
        <v>5689</v>
      </c>
      <c r="N42" s="294"/>
      <c r="O42" s="294"/>
      <c r="P42" s="294">
        <f>'実質公債費比率（分子）の構造'!O$52</f>
        <v>5299</v>
      </c>
    </row>
    <row r="43" spans="1:16" x14ac:dyDescent="0.2">
      <c r="A43" s="294" t="s">
        <v>44</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40</v>
      </c>
      <c r="B44" s="294">
        <f>'実質公債費比率（分子）の構造'!K$50</f>
        <v>38</v>
      </c>
      <c r="C44" s="294"/>
      <c r="D44" s="294"/>
      <c r="E44" s="294">
        <f>'実質公債費比率（分子）の構造'!L$50</f>
        <v>31</v>
      </c>
      <c r="F44" s="294"/>
      <c r="G44" s="294"/>
      <c r="H44" s="294">
        <f>'実質公債費比率（分子）の構造'!M$50</f>
        <v>18</v>
      </c>
      <c r="I44" s="294"/>
      <c r="J44" s="294"/>
      <c r="K44" s="294">
        <f>'実質公債費比率（分子）の構造'!N$50</f>
        <v>15</v>
      </c>
      <c r="L44" s="294"/>
      <c r="M44" s="294"/>
      <c r="N44" s="294">
        <f>'実質公債費比率（分子）の構造'!O$50</f>
        <v>5</v>
      </c>
      <c r="O44" s="294"/>
      <c r="P44" s="294"/>
    </row>
    <row r="45" spans="1:16" x14ac:dyDescent="0.2">
      <c r="A45" s="294" t="s">
        <v>0</v>
      </c>
      <c r="B45" s="294">
        <f>'実質公債費比率（分子）の構造'!K$49</f>
        <v>126</v>
      </c>
      <c r="C45" s="294"/>
      <c r="D45" s="294"/>
      <c r="E45" s="294">
        <f>'実質公債費比率（分子）の構造'!L$49</f>
        <v>125</v>
      </c>
      <c r="F45" s="294"/>
      <c r="G45" s="294"/>
      <c r="H45" s="294">
        <f>'実質公債費比率（分子）の構造'!M$49</f>
        <v>132</v>
      </c>
      <c r="I45" s="294"/>
      <c r="J45" s="294"/>
      <c r="K45" s="294">
        <f>'実質公債費比率（分子）の構造'!N$49</f>
        <v>131</v>
      </c>
      <c r="L45" s="294"/>
      <c r="M45" s="294"/>
      <c r="N45" s="294">
        <f>'実質公債費比率（分子）の構造'!O$49</f>
        <v>137</v>
      </c>
      <c r="O45" s="294"/>
      <c r="P45" s="294"/>
    </row>
    <row r="46" spans="1:16" x14ac:dyDescent="0.2">
      <c r="A46" s="294" t="s">
        <v>38</v>
      </c>
      <c r="B46" s="294">
        <f>'実質公債費比率（分子）の構造'!K$48</f>
        <v>1994</v>
      </c>
      <c r="C46" s="294"/>
      <c r="D46" s="294"/>
      <c r="E46" s="294">
        <f>'実質公債費比率（分子）の構造'!L$48</f>
        <v>1906</v>
      </c>
      <c r="F46" s="294"/>
      <c r="G46" s="294"/>
      <c r="H46" s="294">
        <f>'実質公債費比率（分子）の構造'!M$48</f>
        <v>1795</v>
      </c>
      <c r="I46" s="294"/>
      <c r="J46" s="294"/>
      <c r="K46" s="294">
        <f>'実質公債費比率（分子）の構造'!N$48</f>
        <v>1891</v>
      </c>
      <c r="L46" s="294"/>
      <c r="M46" s="294"/>
      <c r="N46" s="294">
        <f>'実質公債費比率（分子）の構造'!O$48</f>
        <v>1890</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4831</v>
      </c>
      <c r="C49" s="294"/>
      <c r="D49" s="294"/>
      <c r="E49" s="294">
        <f>'実質公債費比率（分子）の構造'!L$45</f>
        <v>5030</v>
      </c>
      <c r="F49" s="294"/>
      <c r="G49" s="294"/>
      <c r="H49" s="294">
        <f>'実質公債費比率（分子）の構造'!M$45</f>
        <v>5216</v>
      </c>
      <c r="I49" s="294"/>
      <c r="J49" s="294"/>
      <c r="K49" s="294">
        <f>'実質公債費比率（分子）の構造'!N$45</f>
        <v>5347</v>
      </c>
      <c r="L49" s="294"/>
      <c r="M49" s="294"/>
      <c r="N49" s="294">
        <f>'実質公債費比率（分子）の構造'!O$45</f>
        <v>5005</v>
      </c>
      <c r="O49" s="294"/>
      <c r="P49" s="294"/>
    </row>
    <row r="50" spans="1:16" x14ac:dyDescent="0.2">
      <c r="A50" s="294" t="s">
        <v>52</v>
      </c>
      <c r="B50" s="294" t="e">
        <f>NA()</f>
        <v>#N/A</v>
      </c>
      <c r="C50" s="294">
        <f>IF(ISNUMBER('実質公債費比率（分子）の構造'!K$53),'実質公債費比率（分子）の構造'!K$53,NA())</f>
        <v>863</v>
      </c>
      <c r="D50" s="294" t="e">
        <f>NA()</f>
        <v>#N/A</v>
      </c>
      <c r="E50" s="294" t="e">
        <f>NA()</f>
        <v>#N/A</v>
      </c>
      <c r="F50" s="294">
        <f>IF(ISNUMBER('実質公債費比率（分子）の構造'!L$53),'実質公債費比率（分子）の構造'!L$53,NA())</f>
        <v>965</v>
      </c>
      <c r="G50" s="294" t="e">
        <f>NA()</f>
        <v>#N/A</v>
      </c>
      <c r="H50" s="294" t="e">
        <f>NA()</f>
        <v>#N/A</v>
      </c>
      <c r="I50" s="294">
        <f>IF(ISNUMBER('実質公債費比率（分子）の構造'!M$53),'実質公債費比率（分子）の構造'!M$53,NA())</f>
        <v>1086</v>
      </c>
      <c r="J50" s="294" t="e">
        <f>NA()</f>
        <v>#N/A</v>
      </c>
      <c r="K50" s="294" t="e">
        <f>NA()</f>
        <v>#N/A</v>
      </c>
      <c r="L50" s="294">
        <f>IF(ISNUMBER('実質公債費比率（分子）の構造'!N$53),'実質公債費比率（分子）の構造'!N$53,NA())</f>
        <v>1695</v>
      </c>
      <c r="M50" s="294" t="e">
        <f>NA()</f>
        <v>#N/A</v>
      </c>
      <c r="N50" s="294" t="e">
        <f>NA()</f>
        <v>#N/A</v>
      </c>
      <c r="O50" s="294">
        <f>IF(ISNUMBER('実質公債費比率（分子）の構造'!O$53),'実質公債費比率（分子）の構造'!O$53,NA())</f>
        <v>1738</v>
      </c>
      <c r="P50" s="294" t="e">
        <f>NA()</f>
        <v>#N/A</v>
      </c>
    </row>
    <row r="53" spans="1:16" x14ac:dyDescent="0.2">
      <c r="A53" s="291" t="s">
        <v>60</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2">
      <c r="A56" s="293" t="s">
        <v>42</v>
      </c>
      <c r="B56" s="293"/>
      <c r="C56" s="293"/>
      <c r="D56" s="293">
        <f>'将来負担比率（分子）の構造'!I$52</f>
        <v>47370</v>
      </c>
      <c r="E56" s="293"/>
      <c r="F56" s="293"/>
      <c r="G56" s="293">
        <f>'将来負担比率（分子）の構造'!J$52</f>
        <v>44676</v>
      </c>
      <c r="H56" s="293"/>
      <c r="I56" s="293"/>
      <c r="J56" s="293">
        <f>'将来負担比率（分子）の構造'!K$52</f>
        <v>41241</v>
      </c>
      <c r="K56" s="293"/>
      <c r="L56" s="293"/>
      <c r="M56" s="293">
        <f>'将来負担比率（分子）の構造'!L$52</f>
        <v>38838</v>
      </c>
      <c r="N56" s="293"/>
      <c r="O56" s="293"/>
      <c r="P56" s="293">
        <f>'将来負担比率（分子）の構造'!M$52</f>
        <v>35714</v>
      </c>
    </row>
    <row r="57" spans="1:16" x14ac:dyDescent="0.2">
      <c r="A57" s="293" t="s">
        <v>98</v>
      </c>
      <c r="B57" s="293"/>
      <c r="C57" s="293"/>
      <c r="D57" s="293">
        <f>'将来負担比率（分子）の構造'!I$51</f>
        <v>671</v>
      </c>
      <c r="E57" s="293"/>
      <c r="F57" s="293"/>
      <c r="G57" s="293">
        <f>'将来負担比率（分子）の構造'!J$51</f>
        <v>535</v>
      </c>
      <c r="H57" s="293"/>
      <c r="I57" s="293"/>
      <c r="J57" s="293">
        <f>'将来負担比率（分子）の構造'!K$51</f>
        <v>433</v>
      </c>
      <c r="K57" s="293"/>
      <c r="L57" s="293"/>
      <c r="M57" s="293">
        <f>'将来負担比率（分子）の構造'!L$51</f>
        <v>345</v>
      </c>
      <c r="N57" s="293"/>
      <c r="O57" s="293"/>
      <c r="P57" s="293">
        <f>'将来負担比率（分子）の構造'!M$51</f>
        <v>289</v>
      </c>
    </row>
    <row r="58" spans="1:16" x14ac:dyDescent="0.2">
      <c r="A58" s="293" t="s">
        <v>95</v>
      </c>
      <c r="B58" s="293"/>
      <c r="C58" s="293"/>
      <c r="D58" s="293">
        <f>'将来負担比率（分子）の構造'!I$50</f>
        <v>20947</v>
      </c>
      <c r="E58" s="293"/>
      <c r="F58" s="293"/>
      <c r="G58" s="293">
        <f>'将来負担比率（分子）の構造'!J$50</f>
        <v>22010</v>
      </c>
      <c r="H58" s="293"/>
      <c r="I58" s="293"/>
      <c r="J58" s="293">
        <f>'将来負担比率（分子）の構造'!K$50</f>
        <v>22322</v>
      </c>
      <c r="K58" s="293"/>
      <c r="L58" s="293"/>
      <c r="M58" s="293">
        <f>'将来負担比率（分子）の構造'!L$50</f>
        <v>22319</v>
      </c>
      <c r="N58" s="293"/>
      <c r="O58" s="293"/>
      <c r="P58" s="293">
        <f>'将来負担比率（分子）の構造'!M$50</f>
        <v>21478</v>
      </c>
    </row>
    <row r="59" spans="1:16" x14ac:dyDescent="0.2">
      <c r="A59" s="293" t="s">
        <v>91</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77</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78</v>
      </c>
      <c r="B62" s="293">
        <f>'将来負担比率（分子）の構造'!I$45</f>
        <v>2069</v>
      </c>
      <c r="C62" s="293"/>
      <c r="D62" s="293"/>
      <c r="E62" s="293">
        <f>'将来負担比率（分子）の構造'!J$45</f>
        <v>1876</v>
      </c>
      <c r="F62" s="293"/>
      <c r="G62" s="293"/>
      <c r="H62" s="293">
        <f>'将来負担比率（分子）の構造'!K$45</f>
        <v>1807</v>
      </c>
      <c r="I62" s="293"/>
      <c r="J62" s="293"/>
      <c r="K62" s="293">
        <f>'将来負担比率（分子）の構造'!L$45</f>
        <v>1808</v>
      </c>
      <c r="L62" s="293"/>
      <c r="M62" s="293"/>
      <c r="N62" s="293">
        <f>'将来負担比率（分子）の構造'!M$45</f>
        <v>1589</v>
      </c>
      <c r="O62" s="293"/>
      <c r="P62" s="293"/>
    </row>
    <row r="63" spans="1:16" x14ac:dyDescent="0.2">
      <c r="A63" s="293" t="s">
        <v>76</v>
      </c>
      <c r="B63" s="293">
        <f>'将来負担比率（分子）の構造'!I$44</f>
        <v>1164</v>
      </c>
      <c r="C63" s="293"/>
      <c r="D63" s="293"/>
      <c r="E63" s="293">
        <f>'将来負担比率（分子）の構造'!J$44</f>
        <v>1093</v>
      </c>
      <c r="F63" s="293"/>
      <c r="G63" s="293"/>
      <c r="H63" s="293">
        <f>'将来負担比率（分子）の構造'!K$44</f>
        <v>1359</v>
      </c>
      <c r="I63" s="293"/>
      <c r="J63" s="293"/>
      <c r="K63" s="293">
        <f>'将来負担比率（分子）の構造'!L$44</f>
        <v>1325</v>
      </c>
      <c r="L63" s="293"/>
      <c r="M63" s="293"/>
      <c r="N63" s="293">
        <f>'将来負担比率（分子）の構造'!M$44</f>
        <v>1689</v>
      </c>
      <c r="O63" s="293"/>
      <c r="P63" s="293"/>
    </row>
    <row r="64" spans="1:16" x14ac:dyDescent="0.2">
      <c r="A64" s="293" t="s">
        <v>74</v>
      </c>
      <c r="B64" s="293">
        <f>'将来負担比率（分子）の構造'!I$43</f>
        <v>16050</v>
      </c>
      <c r="C64" s="293"/>
      <c r="D64" s="293"/>
      <c r="E64" s="293">
        <f>'将来負担比率（分子）の構造'!J$43</f>
        <v>14176</v>
      </c>
      <c r="F64" s="293"/>
      <c r="G64" s="293"/>
      <c r="H64" s="293">
        <f>'将来負担比率（分子）の構造'!K$43</f>
        <v>12470</v>
      </c>
      <c r="I64" s="293"/>
      <c r="J64" s="293"/>
      <c r="K64" s="293">
        <f>'将来負担比率（分子）の構造'!L$43</f>
        <v>11961</v>
      </c>
      <c r="L64" s="293"/>
      <c r="M64" s="293"/>
      <c r="N64" s="293">
        <f>'将来負担比率（分子）の構造'!M$43</f>
        <v>11344</v>
      </c>
      <c r="O64" s="293"/>
      <c r="P64" s="293"/>
    </row>
    <row r="65" spans="1:16" x14ac:dyDescent="0.2">
      <c r="A65" s="293" t="s">
        <v>73</v>
      </c>
      <c r="B65" s="293">
        <f>'将来負担比率（分子）の構造'!I$42</f>
        <v>60</v>
      </c>
      <c r="C65" s="293"/>
      <c r="D65" s="293"/>
      <c r="E65" s="293">
        <f>'将来負担比率（分子）の構造'!J$42</f>
        <v>33</v>
      </c>
      <c r="F65" s="293"/>
      <c r="G65" s="293"/>
      <c r="H65" s="293">
        <f>'将来負担比率（分子）の構造'!K$42</f>
        <v>19</v>
      </c>
      <c r="I65" s="293"/>
      <c r="J65" s="293"/>
      <c r="K65" s="293">
        <f>'将来負担比率（分子）の構造'!L$42</f>
        <v>434</v>
      </c>
      <c r="L65" s="293"/>
      <c r="M65" s="293"/>
      <c r="N65" s="293">
        <f>'将来負担比率（分子）の構造'!M$42</f>
        <v>2</v>
      </c>
      <c r="O65" s="293"/>
      <c r="P65" s="293"/>
    </row>
    <row r="66" spans="1:16" x14ac:dyDescent="0.2">
      <c r="A66" s="293" t="s">
        <v>54</v>
      </c>
      <c r="B66" s="293">
        <f>'将来負担比率（分子）の構造'!I$41</f>
        <v>42559</v>
      </c>
      <c r="C66" s="293"/>
      <c r="D66" s="293"/>
      <c r="E66" s="293">
        <f>'将来負担比率（分子）の構造'!J$41</f>
        <v>41004</v>
      </c>
      <c r="F66" s="293"/>
      <c r="G66" s="293"/>
      <c r="H66" s="293">
        <f>'将来負担比率（分子）の構造'!K$41</f>
        <v>38621</v>
      </c>
      <c r="I66" s="293"/>
      <c r="J66" s="293"/>
      <c r="K66" s="293">
        <f>'将来負担比率（分子）の構造'!L$41</f>
        <v>36200</v>
      </c>
      <c r="L66" s="293"/>
      <c r="M66" s="293"/>
      <c r="N66" s="293">
        <f>'将来負担比率（分子）の構造'!M$41</f>
        <v>33543</v>
      </c>
      <c r="O66" s="293"/>
      <c r="P66" s="293"/>
    </row>
    <row r="67" spans="1:16" x14ac:dyDescent="0.2">
      <c r="A67" s="293" t="s">
        <v>100</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124</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125</v>
      </c>
      <c r="B72" s="297">
        <f>基金残高に係る経年分析!F55</f>
        <v>3501</v>
      </c>
      <c r="C72" s="297">
        <f>基金残高に係る経年分析!G55</f>
        <v>3989</v>
      </c>
      <c r="D72" s="297">
        <f>基金残高に係る経年分析!H55</f>
        <v>3912</v>
      </c>
    </row>
    <row r="73" spans="1:16" x14ac:dyDescent="0.2">
      <c r="A73" s="295" t="s">
        <v>126</v>
      </c>
      <c r="B73" s="297">
        <f>基金残高に係る経年分析!F56</f>
        <v>6285</v>
      </c>
      <c r="C73" s="297">
        <f>基金残高に係る経年分析!G56</f>
        <v>6042</v>
      </c>
      <c r="D73" s="297">
        <f>基金残高に係る経年分析!H56</f>
        <v>5571</v>
      </c>
    </row>
    <row r="74" spans="1:16" x14ac:dyDescent="0.2">
      <c r="A74" s="295" t="s">
        <v>128</v>
      </c>
      <c r="B74" s="297">
        <f>基金残高に係る経年分析!F57</f>
        <v>15734</v>
      </c>
      <c r="C74" s="297">
        <f>基金残高に係る経年分析!G57</f>
        <v>15660</v>
      </c>
      <c r="D74" s="297">
        <f>基金残高に係る経年分析!H57</f>
        <v>15378</v>
      </c>
    </row>
  </sheetData>
  <sheetProtection algorithmName="SHA-512" hashValue="SU4tFO7OOJb84uu4mgjv58iAKjfoL7R5//A+nVmG+P6ChDg/Bx0xGjDn7QkXJV3gCfrnS8vaFS0sVAVGivCkAg==" saltValue="FFDZ54DPou9wNYHyLnlF+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前原　瑞樹</cp:lastModifiedBy>
  <dcterms:created xsi:type="dcterms:W3CDTF">2026-02-23T06:15:46Z</dcterms:created>
  <dcterms:modified xsi:type="dcterms:W3CDTF">2026-08-24T23:48:42Z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2026-03-12T09:51:05Z</vt:filetime>
  </property>
</Properties>
</file>