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I:\★市町村支援課移行データ\財政係\08  公会計制度\R08\260817_⑥財政状況資料集の作成について\04_公表用\"/>
    </mc:Choice>
  </mc:AlternateContent>
  <xr:revisionPtr revIDLastSave="0" documentId="13_ncr:1_{38770459-7647-4ADD-9413-9A8031AC382F}" xr6:coauthVersionLast="47" xr6:coauthVersionMax="47" xr10:uidLastSave="{00000000-0000-0000-0000-000000000000}"/>
  <bookViews>
    <workbookView xWindow="23929" yWindow="-601" windowWidth="24267" windowHeight="13023" tabRatio="85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U36" i="10"/>
  <c r="C36" i="10"/>
  <c r="BE35" i="10"/>
  <c r="CO34" i="10"/>
  <c r="CO35" i="10" s="1"/>
  <c r="CO36" i="10" s="1"/>
  <c r="BW34" i="10"/>
  <c r="BW35" i="10" s="1"/>
  <c r="BW36" i="10" s="1"/>
  <c r="BW37" i="10" s="1"/>
  <c r="BW38" i="10" s="1"/>
  <c r="BW39" i="10" s="1"/>
  <c r="BW40" i="10" s="1"/>
  <c r="BW41" i="10" s="1"/>
  <c r="C34" i="10"/>
  <c r="C35" i="10" s="1"/>
  <c r="U34" i="10" l="1"/>
  <c r="U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E34" i="10" l="1"/>
</calcChain>
</file>

<file path=xl/sharedStrings.xml><?xml version="1.0" encoding="utf-8"?>
<sst xmlns="http://schemas.openxmlformats.org/spreadsheetml/2006/main" count="1054" uniqueCount="574">
  <si>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</si>
  <si>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</si>
  <si>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</si>
  <si>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</si>
  <si>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</si>
  <si>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</si>
  <si>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</si>
  <si>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</si>
  <si>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</si>
  <si>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</si>
  <si>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</si>
  <si>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</si>
  <si>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</si>
  <si>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</si>
  <si>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</si>
  <si>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</si>
  <si>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</si>
  <si>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</si>
  <si>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</si>
  <si>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</si>
  <si>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</si>
  <si>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</si>
  <si>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</si>
  <si>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</si>
  <si>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</si>
  <si>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</si>
  <si>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</si>
  <si>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</si>
  <si>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</si>
  <si>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</si>
  <si>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</si>
  <si>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</si>
  <si>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</si>
  <si>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</si>
  <si>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</si>
  <si>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</si>
  <si>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</si>
  <si>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</si>
  <si>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</si>
  <si>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</si>
  <si>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</si>
  <si>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</si>
  <si>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</si>
  <si>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</si>
  <si>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</si>
  <si>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</si>
  <si>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</si>
  <si>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</si>
  <si>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</si>
  <si>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</si>
  <si>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</si>
  <si>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</si>
  <si>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</si>
  <si>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</si>
  <si>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</si>
  <si>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</si>
  <si>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</si>
  <si>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</si>
  <si>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</si>
  <si>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</si>
  <si>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</si>
  <si>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</si>
  <si>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</si>
  <si>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</si>
  <si>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</si>
  <si>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</si>
  <si>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</si>
  <si>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</si>
  <si>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</si>
  <si>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</si>
  <si>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</si>
  <si>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</si>
  <si>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</si>
  <si>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</si>
  <si>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</si>
  <si>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</si>
  <si>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</si>
  <si>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</si>
  <si>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</si>
  <si>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富山県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</si>
  <si>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</si>
  <si>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</si>
  <si>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</si>
  <si>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</si>
  <si>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</si>
  <si>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</si>
  <si>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</si>
  <si>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</si>
  <si>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</si>
  <si>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</si>
  <si>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</si>
  <si>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</si>
  <si>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</si>
  <si>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</si>
  <si>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小矢部市</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</si>
  <si>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</si>
  <si>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</si>
  <si>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</si>
  <si>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</si>
  <si>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</si>
  <si>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</si>
  <si>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</si>
  <si>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</si>
  <si>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</si>
  <si>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</si>
  <si>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</si>
  <si>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</si>
  <si>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</si>
  <si>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</si>
  <si>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</si>
  <si>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</si>
  <si>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</si>
  <si>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</si>
  <si>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</si>
  <si>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</si>
  <si>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</si>
  <si>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</si>
  <si>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</si>
  <si>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</si>
  <si>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</si>
  <si>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</si>
  <si>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</si>
  <si>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</si>
  <si>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</si>
  <si>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</si>
  <si>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</si>
  <si>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</si>
  <si>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</si>
  <si>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</si>
  <si>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</si>
  <si>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</si>
  <si>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</si>
  <si>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</si>
  <si>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</si>
  <si>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</si>
  <si>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</si>
  <si>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</si>
  <si>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</si>
  <si>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</si>
  <si>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</si>
  <si>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</si>
  <si>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</si>
  <si>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</si>
  <si>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</si>
  <si>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-2.0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</si>
  <si>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</si>
  <si>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</si>
  <si>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</si>
  <si>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</si>
  <si>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</si>
  <si>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</si>
  <si>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</si>
  <si>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</si>
  <si>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</si>
  <si>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</si>
  <si>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</si>
  <si>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</si>
  <si>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</si>
  <si>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</si>
  <si>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</si>
  <si>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</si>
  <si>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</si>
  <si>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</si>
  <si>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</si>
  <si>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</si>
  <si>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</si>
  <si>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</si>
  <si>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</si>
  <si>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</si>
  <si>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</si>
  <si>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</si>
  <si>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</si>
  <si>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</si>
  <si>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</si>
  <si>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</si>
  <si>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</si>
  <si>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</si>
  <si>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</si>
  <si>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</si>
  <si>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</si>
  <si>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</si>
  <si>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</si>
  <si>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</si>
  <si>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</si>
  <si>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</si>
  <si>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</si>
  <si>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</si>
  <si>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</si>
  <si>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</si>
  <si>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</si>
  <si>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</si>
  <si>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</si>
  <si>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</si>
  <si>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</si>
  <si>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</si>
  <si>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</si>
  <si>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</si>
  <si>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</si>
  <si>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</si>
  <si>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</si>
  <si>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</si>
  <si>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</si>
  <si>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</si>
  <si>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富山県小矢部市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</si>
  <si>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</si>
  <si>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</si>
  <si>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</si>
  <si>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</si>
  <si>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</si>
  <si>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</si>
  <si>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</si>
  <si>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</si>
  <si>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</si>
  <si>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</si>
  <si>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</si>
  <si>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</si>
  <si>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</si>
  <si>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</si>
  <si>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</si>
  <si>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</si>
  <si>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</si>
  <si>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</si>
  <si>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</si>
  <si>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</si>
  <si>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</si>
  <si>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</si>
  <si>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</si>
  <si>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</si>
  <si>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</si>
  <si>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</si>
  <si>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</si>
  <si>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</si>
  <si>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</si>
  <si>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</si>
  <si>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</si>
  <si>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</si>
  <si>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</si>
  <si>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</si>
  <si>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</si>
  <si>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</si>
  <si>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</si>
  <si>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</si>
  <si>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</si>
  <si>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</si>
  <si>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</si>
  <si>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</si>
  <si>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</si>
  <si>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</si>
  <si>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</si>
  <si>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</si>
  <si>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</si>
  <si>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</si>
  <si>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</si>
  <si>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</si>
  <si>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</si>
  <si>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</si>
  <si>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</si>
  <si>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</si>
  <si>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</si>
  <si>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</si>
  <si>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</si>
  <si>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</si>
  <si>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</si>
  <si>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</si>
  <si>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</si>
  <si>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</si>
  <si>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</si>
  <si>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</si>
  <si>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</si>
  <si>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</si>
  <si>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</si>
  <si>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</si>
  <si>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</si>
  <si>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</si>
  <si>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</si>
  <si>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</si>
  <si>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</si>
  <si>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</si>
  <si>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</si>
  <si>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</si>
  <si>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</si>
  <si>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</si>
  <si>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</si>
  <si>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</si>
  <si>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</si>
  <si>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</si>
  <si>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</si>
  <si>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</si>
  <si>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</si>
  <si>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</si>
  <si>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</si>
  <si>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</si>
  <si>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</si>
  <si>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</si>
  <si>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</si>
  <si>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</si>
  <si>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</si>
  <si>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</si>
  <si>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</si>
  <si>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</si>
  <si>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</si>
  <si>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</si>
  <si>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</si>
  <si>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</si>
  <si>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</si>
  <si>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</si>
  <si>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</si>
  <si>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</si>
  <si>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</si>
  <si>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</si>
  <si>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</si>
  <si>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</si>
  <si>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</si>
  <si>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</si>
  <si>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</si>
  <si>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</si>
  <si>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</si>
  <si>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</si>
  <si>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</si>
  <si>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</si>
  <si>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</si>
  <si>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</si>
  <si>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</si>
  <si>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</si>
  <si>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</si>
  <si>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</si>
  <si>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</si>
  <si>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</si>
  <si>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</si>
  <si>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</si>
  <si>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</si>
  <si>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</si>
  <si>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</si>
  <si>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</si>
  <si>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</si>
  <si>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</si>
  <si>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</si>
  <si>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</si>
  <si>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</si>
  <si>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</si>
  <si>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</si>
  <si>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</si>
  <si>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</si>
  <si>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</si>
  <si>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</si>
  <si>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</si>
  <si>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</si>
  <si>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</si>
  <si>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</si>
  <si>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</si>
  <si>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</si>
  <si>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</si>
  <si>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</si>
  <si>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</si>
  <si>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富山県小矢部市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</si>
  <si>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</si>
  <si>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</si>
  <si>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</si>
  <si>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</si>
  <si>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</si>
  <si>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</si>
  <si>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</si>
  <si>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</si>
  <si>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</si>
  <si>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</si>
  <si>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</si>
  <si>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</si>
  <si>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</si>
  <si>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</si>
  <si>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</si>
  <si>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</si>
  <si>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</si>
  <si>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</si>
  <si>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</si>
  <si>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</si>
  <si>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公共用地先行取得事業特別会計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</si>
  <si>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</si>
  <si>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</si>
  <si>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</si>
  <si>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</si>
  <si>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</si>
  <si>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</si>
  <si>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</si>
  <si>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</si>
  <si>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</si>
  <si>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</si>
  <si>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</si>
  <si>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</si>
  <si>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</si>
  <si>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</si>
  <si>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後期高齢者医療事業特別会計</t>
    <phoneticPr fontId="5"/>
  </si>
  <si>
    <t>水道事業会計</t>
    <phoneticPr fontId="5"/>
  </si>
  <si>
    <t>法適用企業</t>
    <phoneticPr fontId="5"/>
  </si>
  <si>
    <t>下水道事業会計</t>
    <phoneticPr fontId="5"/>
  </si>
  <si>
    <t>東部産業団地事業特別会計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</si>
  <si>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</si>
  <si>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</si>
  <si>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</si>
  <si>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</si>
  <si>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</si>
  <si>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</si>
  <si>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</si>
  <si>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</si>
  <si>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</si>
  <si>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</si>
  <si>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</si>
  <si>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</si>
  <si>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</si>
  <si>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</si>
  <si>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</si>
  <si>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</si>
  <si>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</si>
  <si>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</si>
  <si>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</si>
  <si>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</si>
  <si>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</si>
  <si>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</si>
  <si>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</si>
  <si>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</si>
  <si>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</si>
  <si>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</si>
  <si>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</si>
  <si>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</si>
  <si>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</si>
  <si>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</si>
  <si>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</si>
  <si>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</si>
  <si>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</si>
  <si>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</si>
  <si>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</si>
  <si>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</si>
  <si>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</si>
  <si>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</si>
  <si>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</si>
  <si>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</si>
  <si>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</si>
  <si>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</si>
  <si>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</si>
  <si>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</si>
  <si>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</si>
  <si>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</si>
  <si>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</si>
  <si>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</si>
  <si>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</si>
  <si>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</si>
  <si>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</si>
  <si>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</si>
  <si>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</si>
  <si>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</si>
  <si>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</si>
  <si>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</si>
  <si>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</si>
  <si>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</si>
  <si>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</si>
  <si>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</si>
  <si>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</si>
  <si>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</si>
  <si>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</si>
  <si>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</si>
  <si>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</si>
  <si>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</si>
  <si>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</si>
  <si>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</si>
  <si>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</si>
  <si>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</si>
  <si>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</si>
  <si>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</si>
  <si>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</si>
  <si>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</si>
  <si>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</si>
  <si>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</si>
  <si>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</si>
  <si>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</si>
  <si>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</si>
  <si>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</si>
  <si>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</si>
  <si>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</si>
  <si>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</si>
  <si>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</si>
  <si>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</si>
  <si>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</si>
  <si>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</si>
  <si>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</si>
  <si>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</si>
  <si>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</si>
  <si>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</si>
  <si>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</si>
  <si>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</si>
  <si>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</si>
  <si>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</si>
  <si>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</si>
  <si>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</si>
  <si>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</si>
  <si>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</si>
  <si>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</si>
  <si>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</si>
  <si>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</si>
  <si>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</si>
  <si>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</si>
  <si>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</si>
  <si>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</si>
  <si>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</si>
  <si>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</si>
  <si>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</si>
  <si>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</si>
  <si>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</si>
  <si>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</si>
  <si>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</si>
  <si>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</si>
  <si>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</si>
  <si>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</si>
  <si>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</si>
  <si>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</si>
  <si>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</si>
  <si>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</si>
  <si>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</si>
  <si>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</si>
  <si>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</si>
  <si>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</si>
  <si>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</si>
  <si>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</si>
  <si>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</si>
  <si>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</si>
  <si>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</si>
  <si>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</si>
  <si>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</si>
  <si>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</si>
  <si>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</si>
  <si>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</si>
  <si>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</si>
  <si>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</si>
  <si>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0.71</t>
  </si>
  <si>
    <t>一般会計</t>
  </si>
  <si>
    <t>水道事業会計</t>
  </si>
  <si>
    <t>下水道事業会計</t>
  </si>
  <si>
    <t>国民健康保険事業特別会計</t>
  </si>
  <si>
    <t>公共用地先行取得事業特別会計</t>
  </si>
  <si>
    <t>後期高齢者医療事業特別会計</t>
  </si>
  <si>
    <t>東部産業団地事業特別会計</t>
  </si>
  <si>
    <t>その他会計（赤字）</t>
  </si>
  <si>
    <t>その他会計（黒字）</t>
  </si>
  <si>
    <t>R02</t>
    <phoneticPr fontId="5"/>
  </si>
  <si>
    <t>R03</t>
    <phoneticPr fontId="5"/>
  </si>
  <si>
    <t>R04</t>
    <phoneticPr fontId="5"/>
  </si>
  <si>
    <t>R05</t>
    <phoneticPr fontId="5"/>
  </si>
  <si>
    <t>R06</t>
    <phoneticPr fontId="5"/>
  </si>
  <si>
    <t>砺波地方衛生施設組合</t>
    <rPh sb="0" eb="2">
      <t>トナミ</t>
    </rPh>
    <rPh sb="2" eb="4">
      <t>チホウ</t>
    </rPh>
    <rPh sb="4" eb="6">
      <t>エイセイ</t>
    </rPh>
    <rPh sb="6" eb="8">
      <t>シセツ</t>
    </rPh>
    <rPh sb="8" eb="10">
      <t>クミアイ</t>
    </rPh>
    <phoneticPr fontId="2"/>
  </si>
  <si>
    <t>小矢部川中流水害予防組合</t>
    <rPh sb="0" eb="3">
      <t>オヤベ</t>
    </rPh>
    <rPh sb="3" eb="4">
      <t>カワ</t>
    </rPh>
    <rPh sb="4" eb="6">
      <t>チュウリュウ</t>
    </rPh>
    <rPh sb="6" eb="8">
      <t>スイガイ</t>
    </rPh>
    <rPh sb="8" eb="10">
      <t>ヨボウ</t>
    </rPh>
    <rPh sb="10" eb="12">
      <t>クミアイ</t>
    </rPh>
    <phoneticPr fontId="2"/>
  </si>
  <si>
    <t>富山県市町村総合事務組合</t>
    <rPh sb="0" eb="3">
      <t>トヤマケン</t>
    </rPh>
    <rPh sb="3" eb="6">
      <t>シチョウソン</t>
    </rPh>
    <rPh sb="6" eb="8">
      <t>ソウゴウ</t>
    </rPh>
    <rPh sb="8" eb="10">
      <t>ジム</t>
    </rPh>
    <rPh sb="10" eb="12">
      <t>クミアイ</t>
    </rPh>
    <phoneticPr fontId="2"/>
  </si>
  <si>
    <t>高岡地区広域圏事務組合</t>
    <rPh sb="0" eb="2">
      <t>タカオカ</t>
    </rPh>
    <rPh sb="2" eb="4">
      <t>チク</t>
    </rPh>
    <rPh sb="4" eb="7">
      <t>コウイキケン</t>
    </rPh>
    <rPh sb="7" eb="9">
      <t>ジム</t>
    </rPh>
    <rPh sb="9" eb="11">
      <t>クミアイ</t>
    </rPh>
    <phoneticPr fontId="2"/>
  </si>
  <si>
    <t>富山県市町村会館管理組合</t>
    <rPh sb="0" eb="3">
      <t>トヤマケン</t>
    </rPh>
    <rPh sb="3" eb="6">
      <t>シチョウソン</t>
    </rPh>
    <rPh sb="6" eb="8">
      <t>カイカン</t>
    </rPh>
    <rPh sb="8" eb="10">
      <t>カンリ</t>
    </rPh>
    <rPh sb="10" eb="12">
      <t>クミアイ</t>
    </rPh>
    <phoneticPr fontId="2"/>
  </si>
  <si>
    <t>砺波地方介護保険組合</t>
    <rPh sb="0" eb="2">
      <t>トナミ</t>
    </rPh>
    <rPh sb="2" eb="4">
      <t>チホウ</t>
    </rPh>
    <rPh sb="4" eb="6">
      <t>カイゴ</t>
    </rPh>
    <rPh sb="6" eb="8">
      <t>ホケン</t>
    </rPh>
    <rPh sb="8" eb="10">
      <t>クミアイ</t>
    </rPh>
    <phoneticPr fontId="2"/>
  </si>
  <si>
    <t>富山県後期高齢者医療広域連合</t>
    <rPh sb="0" eb="3">
      <t>トヤマケン</t>
    </rPh>
    <rPh sb="3" eb="5">
      <t>コウキ</t>
    </rPh>
    <rPh sb="5" eb="8">
      <t>コウレイシャ</t>
    </rPh>
    <rPh sb="8" eb="10">
      <t>イリョウ</t>
    </rPh>
    <rPh sb="10" eb="12">
      <t>コウイキ</t>
    </rPh>
    <rPh sb="12" eb="14">
      <t>レンゴウ</t>
    </rPh>
    <phoneticPr fontId="2"/>
  </si>
  <si>
    <t>砺波地域消防組合</t>
    <rPh sb="0" eb="2">
      <t>トナミ</t>
    </rPh>
    <rPh sb="2" eb="4">
      <t>チイキ</t>
    </rPh>
    <rPh sb="4" eb="6">
      <t>ショウボウ</t>
    </rPh>
    <rPh sb="6" eb="8">
      <t>クミアイ</t>
    </rPh>
    <phoneticPr fontId="2"/>
  </si>
  <si>
    <t>公益財団法人クロスランドおやべ</t>
    <rPh sb="0" eb="6">
      <t>コウエキザイダンホウジン</t>
    </rPh>
    <phoneticPr fontId="2"/>
  </si>
  <si>
    <t>小矢部市土地開発公社</t>
    <rPh sb="0" eb="4">
      <t>オヤベシ</t>
    </rPh>
    <rPh sb="4" eb="6">
      <t>トチ</t>
    </rPh>
    <rPh sb="6" eb="8">
      <t>カイハツ</t>
    </rPh>
    <rPh sb="8" eb="10">
      <t>コウシャ</t>
    </rPh>
    <phoneticPr fontId="2"/>
  </si>
  <si>
    <t>公益財団法人小矢部市スポーツ協会</t>
    <rPh sb="6" eb="10">
      <t>オヤベシ</t>
    </rPh>
    <rPh sb="14" eb="16">
      <t>キョウカイ</t>
    </rPh>
    <phoneticPr fontId="2"/>
  </si>
  <si>
    <t>小中学校基金</t>
    <rPh sb="0" eb="6">
      <t>ショウチュウガッコウキキン</t>
    </rPh>
    <phoneticPr fontId="5"/>
  </si>
  <si>
    <t>庁舎整備基金</t>
    <rPh sb="0" eb="2">
      <t>チョウシャ</t>
    </rPh>
    <rPh sb="2" eb="4">
      <t>セイビ</t>
    </rPh>
    <rPh sb="4" eb="6">
      <t>キキン</t>
    </rPh>
    <phoneticPr fontId="5"/>
  </si>
  <si>
    <t>健やか福祉基金</t>
    <rPh sb="0" eb="1">
      <t>スコ</t>
    </rPh>
    <rPh sb="3" eb="5">
      <t>フクシ</t>
    </rPh>
    <rPh sb="5" eb="7">
      <t>キキン</t>
    </rPh>
    <phoneticPr fontId="5"/>
  </si>
  <si>
    <t>ふるさとおやべ応援基金</t>
    <rPh sb="7" eb="9">
      <t>オウエン</t>
    </rPh>
    <rPh sb="9" eb="11">
      <t>キキン</t>
    </rPh>
    <phoneticPr fontId="5"/>
  </si>
  <si>
    <t>スポーツ振興基金</t>
    <rPh sb="4" eb="8">
      <t>シンコウキキン</t>
    </rPh>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</si>
  <si>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</si>
  <si>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</si>
  <si>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</si>
  <si>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有形固定資産減価償却率ともに、類似団体内平均より高い水準となっている。将来負担比率は、大型事業（（石動駅周辺整備事業、統合こども園整備事業、新図書館整備事業、小矢部市民交流プラザ整備事業）が完了したことにより、令和２年度をピークに改善している。有形固定資産減価償却率は、耐用年数を超過しても使用されている資産が多く、老朽化が進行していることを表している。H29年度以降に実施した大型事業により、施設の集約化を図った。</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</si>
  <si>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</si>
  <si>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</si>
  <si>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</si>
  <si>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</si>
  <si>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</si>
  <si>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</si>
  <si>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将来負担比率ともに、類似団体内平均より高い水準で推移している。これは下水道事業を積極的に進めてきたことにより、H11～16年度にかけて事業費が増加し、年間1,200百万円前後の地方債を発行してきた。当時の事業規模からは大きく縮小したが、下水道事業は現在も継続しており、「公営企業に要する経費の財源に充てたと認められる繰入金」は今後も一定水準を維持することが予想され、指標悪化の一因となっていくと考えられる。
　将来負担比率はH29年度以降実施してきた、大型事業（石動駅周辺整備事業、統合こども園整備事業、新図書館整備事業、小矢部市民交流プラザ整備事業）の影響により、令和２年度は悪化したが、事業完了により改善していく見込みで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</si>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</sst>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9855326-A30C-4F9A-B085-800A4228A29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7374-4E54-91BE-12953C4C640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105602</c:v>
                </c:pt>
                <c:pt idx="1">
                  <c:v>81441</c:v>
                </c:pt>
                <c:pt idx="2">
                  <c:v>34802</c:v>
                </c:pt>
                <c:pt idx="3">
                  <c:v>26906</c:v>
                </c:pt>
                <c:pt idx="4">
                  <c:v>55251</c:v>
                </c:pt>
              </c:numCache>
            </c:numRef>
          </c:val>
          <c:smooth val="0"/>
          <c:extLst>
            <c:ext xmlns:c16="http://schemas.microsoft.com/office/drawing/2014/chart" uri="{C3380CC4-5D6E-409C-BE32-E72D297353CC}">
              <c16:uniqueId val="{00000001-7374-4E54-91BE-12953C4C640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3.75</c:v>
                </c:pt>
                <c:pt idx="1">
                  <c:v>10.43</c:v>
                </c:pt>
                <c:pt idx="2">
                  <c:v>5.39</c:v>
                </c:pt>
                <c:pt idx="3">
                  <c:v>6.54</c:v>
                </c:pt>
                <c:pt idx="4">
                  <c:v>6.59</c:v>
                </c:pt>
              </c:numCache>
            </c:numRef>
          </c:val>
          <c:extLst>
            <c:ext xmlns:c16="http://schemas.microsoft.com/office/drawing/2014/chart" uri="{C3380CC4-5D6E-409C-BE32-E72D297353CC}">
              <c16:uniqueId val="{00000000-E2D8-4192-9D1B-BA787965A78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5.91</c:v>
                </c:pt>
                <c:pt idx="1">
                  <c:v>7.97</c:v>
                </c:pt>
                <c:pt idx="2">
                  <c:v>13.68</c:v>
                </c:pt>
                <c:pt idx="3">
                  <c:v>13.99</c:v>
                </c:pt>
                <c:pt idx="4">
                  <c:v>12.62</c:v>
                </c:pt>
              </c:numCache>
            </c:numRef>
          </c:val>
          <c:extLst>
            <c:ext xmlns:c16="http://schemas.microsoft.com/office/drawing/2014/chart" uri="{C3380CC4-5D6E-409C-BE32-E72D297353CC}">
              <c16:uniqueId val="{00000001-E2D8-4192-9D1B-BA787965A78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3.32</c:v>
                </c:pt>
                <c:pt idx="1">
                  <c:v>9.26</c:v>
                </c:pt>
                <c:pt idx="2">
                  <c:v>0.18</c:v>
                </c:pt>
                <c:pt idx="3">
                  <c:v>1.48</c:v>
                </c:pt>
                <c:pt idx="4">
                  <c:v>-0.71</c:v>
                </c:pt>
              </c:numCache>
            </c:numRef>
          </c:val>
          <c:smooth val="0"/>
          <c:extLst>
            <c:ext xmlns:c16="http://schemas.microsoft.com/office/drawing/2014/chart" uri="{C3380CC4-5D6E-409C-BE32-E72D297353CC}">
              <c16:uniqueId val="{00000002-E2D8-4192-9D1B-BA787965A78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14E6-4EFE-9539-9D08D5CB8CE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4E6-4EFE-9539-9D08D5CB8CEF}"/>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4E6-4EFE-9539-9D08D5CB8CEF}"/>
            </c:ext>
          </c:extLst>
        </c:ser>
        <c:ser>
          <c:idx val="3"/>
          <c:order val="3"/>
          <c:tx>
            <c:strRef>
              <c:f>データシート!$A$30</c:f>
              <c:strCache>
                <c:ptCount val="1"/>
                <c:pt idx="0">
                  <c:v>東部産業団地事業特別会計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14E6-4EFE-9539-9D08D5CB8CEF}"/>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0.06</c:v>
                </c:pt>
                <c:pt idx="4">
                  <c:v>#N/A</c:v>
                </c:pt>
                <c:pt idx="5">
                  <c:v>0</c:v>
                </c:pt>
                <c:pt idx="6">
                  <c:v>#N/A</c:v>
                </c:pt>
                <c:pt idx="7">
                  <c:v>0.01</c:v>
                </c:pt>
                <c:pt idx="8">
                  <c:v>#N/A</c:v>
                </c:pt>
                <c:pt idx="9">
                  <c:v>0</c:v>
                </c:pt>
              </c:numCache>
            </c:numRef>
          </c:val>
          <c:extLst>
            <c:ext xmlns:c16="http://schemas.microsoft.com/office/drawing/2014/chart" uri="{C3380CC4-5D6E-409C-BE32-E72D297353CC}">
              <c16:uniqueId val="{00000004-14E6-4EFE-9539-9D08D5CB8CEF}"/>
            </c:ext>
          </c:extLst>
        </c:ser>
        <c:ser>
          <c:idx val="5"/>
          <c:order val="5"/>
          <c:tx>
            <c:strRef>
              <c:f>データシート!$A$32</c:f>
              <c:strCache>
                <c:ptCount val="1"/>
                <c:pt idx="0">
                  <c:v>公共用地先行取得事業特別会計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5-14E6-4EFE-9539-9D08D5CB8CEF}"/>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0.66</c:v>
                </c:pt>
                <c:pt idx="2">
                  <c:v>#N/A</c:v>
                </c:pt>
                <c:pt idx="3">
                  <c:v>0.56000000000000005</c:v>
                </c:pt>
                <c:pt idx="4">
                  <c:v>#N/A</c:v>
                </c:pt>
                <c:pt idx="5">
                  <c:v>0.28000000000000003</c:v>
                </c:pt>
                <c:pt idx="6">
                  <c:v>#N/A</c:v>
                </c:pt>
                <c:pt idx="7">
                  <c:v>0.45</c:v>
                </c:pt>
                <c:pt idx="8">
                  <c:v>#N/A</c:v>
                </c:pt>
                <c:pt idx="9">
                  <c:v>0.5</c:v>
                </c:pt>
              </c:numCache>
            </c:numRef>
          </c:val>
          <c:extLst>
            <c:ext xmlns:c16="http://schemas.microsoft.com/office/drawing/2014/chart" uri="{C3380CC4-5D6E-409C-BE32-E72D297353CC}">
              <c16:uniqueId val="{00000006-14E6-4EFE-9539-9D08D5CB8CEF}"/>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2.38</c:v>
                </c:pt>
                <c:pt idx="2">
                  <c:v>#N/A</c:v>
                </c:pt>
                <c:pt idx="3">
                  <c:v>2.64</c:v>
                </c:pt>
                <c:pt idx="4">
                  <c:v>#N/A</c:v>
                </c:pt>
                <c:pt idx="5">
                  <c:v>4.49</c:v>
                </c:pt>
                <c:pt idx="6">
                  <c:v>#N/A</c:v>
                </c:pt>
                <c:pt idx="7">
                  <c:v>3.64</c:v>
                </c:pt>
                <c:pt idx="8">
                  <c:v>#N/A</c:v>
                </c:pt>
                <c:pt idx="9">
                  <c:v>3.3</c:v>
                </c:pt>
              </c:numCache>
            </c:numRef>
          </c:val>
          <c:extLst>
            <c:ext xmlns:c16="http://schemas.microsoft.com/office/drawing/2014/chart" uri="{C3380CC4-5D6E-409C-BE32-E72D297353CC}">
              <c16:uniqueId val="{00000007-14E6-4EFE-9539-9D08D5CB8CEF}"/>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6.68</c:v>
                </c:pt>
                <c:pt idx="2">
                  <c:v>#N/A</c:v>
                </c:pt>
                <c:pt idx="3">
                  <c:v>6.04</c:v>
                </c:pt>
                <c:pt idx="4">
                  <c:v>#N/A</c:v>
                </c:pt>
                <c:pt idx="5">
                  <c:v>5.64</c:v>
                </c:pt>
                <c:pt idx="6">
                  <c:v>#N/A</c:v>
                </c:pt>
                <c:pt idx="7">
                  <c:v>5.4</c:v>
                </c:pt>
                <c:pt idx="8">
                  <c:v>#N/A</c:v>
                </c:pt>
                <c:pt idx="9">
                  <c:v>5.2</c:v>
                </c:pt>
              </c:numCache>
            </c:numRef>
          </c:val>
          <c:extLst>
            <c:ext xmlns:c16="http://schemas.microsoft.com/office/drawing/2014/chart" uri="{C3380CC4-5D6E-409C-BE32-E72D297353CC}">
              <c16:uniqueId val="{00000008-14E6-4EFE-9539-9D08D5CB8CE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3.74</c:v>
                </c:pt>
                <c:pt idx="2">
                  <c:v>#N/A</c:v>
                </c:pt>
                <c:pt idx="3">
                  <c:v>10.42</c:v>
                </c:pt>
                <c:pt idx="4">
                  <c:v>#N/A</c:v>
                </c:pt>
                <c:pt idx="5">
                  <c:v>5.38</c:v>
                </c:pt>
                <c:pt idx="6">
                  <c:v>#N/A</c:v>
                </c:pt>
                <c:pt idx="7">
                  <c:v>6.54</c:v>
                </c:pt>
                <c:pt idx="8">
                  <c:v>#N/A</c:v>
                </c:pt>
                <c:pt idx="9">
                  <c:v>6.59</c:v>
                </c:pt>
              </c:numCache>
            </c:numRef>
          </c:val>
          <c:extLst>
            <c:ext xmlns:c16="http://schemas.microsoft.com/office/drawing/2014/chart" uri="{C3380CC4-5D6E-409C-BE32-E72D297353CC}">
              <c16:uniqueId val="{00000009-14E6-4EFE-9539-9D08D5CB8CE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1401</c:v>
                </c:pt>
                <c:pt idx="5">
                  <c:v>1431</c:v>
                </c:pt>
                <c:pt idx="8">
                  <c:v>1440</c:v>
                </c:pt>
                <c:pt idx="11">
                  <c:v>1392</c:v>
                </c:pt>
                <c:pt idx="14">
                  <c:v>1433</c:v>
                </c:pt>
              </c:numCache>
            </c:numRef>
          </c:val>
          <c:extLst>
            <c:ext xmlns:c16="http://schemas.microsoft.com/office/drawing/2014/chart" uri="{C3380CC4-5D6E-409C-BE32-E72D297353CC}">
              <c16:uniqueId val="{00000000-3CD1-4F05-9722-E06E6E6F880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CD1-4F05-9722-E06E6E6F880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95</c:v>
                </c:pt>
                <c:pt idx="3">
                  <c:v>91</c:v>
                </c:pt>
                <c:pt idx="6">
                  <c:v>79</c:v>
                </c:pt>
                <c:pt idx="9">
                  <c:v>55</c:v>
                </c:pt>
                <c:pt idx="12">
                  <c:v>54</c:v>
                </c:pt>
              </c:numCache>
            </c:numRef>
          </c:val>
          <c:extLst>
            <c:ext xmlns:c16="http://schemas.microsoft.com/office/drawing/2014/chart" uri="{C3380CC4-5D6E-409C-BE32-E72D297353CC}">
              <c16:uniqueId val="{00000002-3CD1-4F05-9722-E06E6E6F880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96</c:v>
                </c:pt>
                <c:pt idx="3">
                  <c:v>102</c:v>
                </c:pt>
                <c:pt idx="6">
                  <c:v>99</c:v>
                </c:pt>
                <c:pt idx="9">
                  <c:v>95</c:v>
                </c:pt>
                <c:pt idx="12">
                  <c:v>79</c:v>
                </c:pt>
              </c:numCache>
            </c:numRef>
          </c:val>
          <c:extLst>
            <c:ext xmlns:c16="http://schemas.microsoft.com/office/drawing/2014/chart" uri="{C3380CC4-5D6E-409C-BE32-E72D297353CC}">
              <c16:uniqueId val="{00000003-3CD1-4F05-9722-E06E6E6F880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821</c:v>
                </c:pt>
                <c:pt idx="3">
                  <c:v>803</c:v>
                </c:pt>
                <c:pt idx="6">
                  <c:v>795</c:v>
                </c:pt>
                <c:pt idx="9">
                  <c:v>761</c:v>
                </c:pt>
                <c:pt idx="12">
                  <c:v>753</c:v>
                </c:pt>
              </c:numCache>
            </c:numRef>
          </c:val>
          <c:extLst>
            <c:ext xmlns:c16="http://schemas.microsoft.com/office/drawing/2014/chart" uri="{C3380CC4-5D6E-409C-BE32-E72D297353CC}">
              <c16:uniqueId val="{00000004-3CD1-4F05-9722-E06E6E6F880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CD1-4F05-9722-E06E6E6F880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CD1-4F05-9722-E06E6E6F880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1411</c:v>
                </c:pt>
                <c:pt idx="3">
                  <c:v>1446</c:v>
                </c:pt>
                <c:pt idx="6">
                  <c:v>1477</c:v>
                </c:pt>
                <c:pt idx="9">
                  <c:v>1515</c:v>
                </c:pt>
                <c:pt idx="12">
                  <c:v>1448</c:v>
                </c:pt>
              </c:numCache>
            </c:numRef>
          </c:val>
          <c:extLst>
            <c:ext xmlns:c16="http://schemas.microsoft.com/office/drawing/2014/chart" uri="{C3380CC4-5D6E-409C-BE32-E72D297353CC}">
              <c16:uniqueId val="{00000007-3CD1-4F05-9722-E06E6E6F880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1022</c:v>
                </c:pt>
                <c:pt idx="2">
                  <c:v>#N/A</c:v>
                </c:pt>
                <c:pt idx="3">
                  <c:v>#N/A</c:v>
                </c:pt>
                <c:pt idx="4">
                  <c:v>1011</c:v>
                </c:pt>
                <c:pt idx="5">
                  <c:v>#N/A</c:v>
                </c:pt>
                <c:pt idx="6">
                  <c:v>#N/A</c:v>
                </c:pt>
                <c:pt idx="7">
                  <c:v>1010</c:v>
                </c:pt>
                <c:pt idx="8">
                  <c:v>#N/A</c:v>
                </c:pt>
                <c:pt idx="9">
                  <c:v>#N/A</c:v>
                </c:pt>
                <c:pt idx="10">
                  <c:v>1034</c:v>
                </c:pt>
                <c:pt idx="11">
                  <c:v>#N/A</c:v>
                </c:pt>
                <c:pt idx="12">
                  <c:v>#N/A</c:v>
                </c:pt>
                <c:pt idx="13">
                  <c:v>901</c:v>
                </c:pt>
                <c:pt idx="14">
                  <c:v>#N/A</c:v>
                </c:pt>
              </c:numCache>
            </c:numRef>
          </c:val>
          <c:smooth val="0"/>
          <c:extLst>
            <c:ext xmlns:c16="http://schemas.microsoft.com/office/drawing/2014/chart" uri="{C3380CC4-5D6E-409C-BE32-E72D297353CC}">
              <c16:uniqueId val="{00000008-3CD1-4F05-9722-E06E6E6F880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18613</c:v>
                </c:pt>
                <c:pt idx="5">
                  <c:v>18251</c:v>
                </c:pt>
                <c:pt idx="8">
                  <c:v>17454</c:v>
                </c:pt>
                <c:pt idx="11">
                  <c:v>16929</c:v>
                </c:pt>
                <c:pt idx="14">
                  <c:v>16364</c:v>
                </c:pt>
              </c:numCache>
            </c:numRef>
          </c:val>
          <c:extLst>
            <c:ext xmlns:c16="http://schemas.microsoft.com/office/drawing/2014/chart" uri="{C3380CC4-5D6E-409C-BE32-E72D297353CC}">
              <c16:uniqueId val="{00000000-A5B2-4B08-9412-7026B561132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2117</c:v>
                </c:pt>
                <c:pt idx="5">
                  <c:v>2020</c:v>
                </c:pt>
                <c:pt idx="8">
                  <c:v>1914</c:v>
                </c:pt>
                <c:pt idx="11">
                  <c:v>1797</c:v>
                </c:pt>
                <c:pt idx="14">
                  <c:v>1698</c:v>
                </c:pt>
              </c:numCache>
            </c:numRef>
          </c:val>
          <c:extLst>
            <c:ext xmlns:c16="http://schemas.microsoft.com/office/drawing/2014/chart" uri="{C3380CC4-5D6E-409C-BE32-E72D297353CC}">
              <c16:uniqueId val="{00000001-A5B2-4B08-9412-7026B561132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977</c:v>
                </c:pt>
                <c:pt idx="5">
                  <c:v>1312</c:v>
                </c:pt>
                <c:pt idx="8">
                  <c:v>2350</c:v>
                </c:pt>
                <c:pt idx="11">
                  <c:v>2500</c:v>
                </c:pt>
                <c:pt idx="14">
                  <c:v>2792</c:v>
                </c:pt>
              </c:numCache>
            </c:numRef>
          </c:val>
          <c:extLst>
            <c:ext xmlns:c16="http://schemas.microsoft.com/office/drawing/2014/chart" uri="{C3380CC4-5D6E-409C-BE32-E72D297353CC}">
              <c16:uniqueId val="{00000002-A5B2-4B08-9412-7026B561132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5B2-4B08-9412-7026B561132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5B2-4B08-9412-7026B561132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5B2-4B08-9412-7026B561132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1615</c:v>
                </c:pt>
                <c:pt idx="3">
                  <c:v>1573</c:v>
                </c:pt>
                <c:pt idx="6">
                  <c:v>1524</c:v>
                </c:pt>
                <c:pt idx="9">
                  <c:v>1385</c:v>
                </c:pt>
                <c:pt idx="12">
                  <c:v>1336</c:v>
                </c:pt>
              </c:numCache>
            </c:numRef>
          </c:val>
          <c:extLst>
            <c:ext xmlns:c16="http://schemas.microsoft.com/office/drawing/2014/chart" uri="{C3380CC4-5D6E-409C-BE32-E72D297353CC}">
              <c16:uniqueId val="{00000006-A5B2-4B08-9412-7026B561132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588</c:v>
                </c:pt>
                <c:pt idx="3">
                  <c:v>543</c:v>
                </c:pt>
                <c:pt idx="6">
                  <c:v>461</c:v>
                </c:pt>
                <c:pt idx="9">
                  <c:v>404</c:v>
                </c:pt>
                <c:pt idx="12">
                  <c:v>421</c:v>
                </c:pt>
              </c:numCache>
            </c:numRef>
          </c:val>
          <c:extLst>
            <c:ext xmlns:c16="http://schemas.microsoft.com/office/drawing/2014/chart" uri="{C3380CC4-5D6E-409C-BE32-E72D297353CC}">
              <c16:uniqueId val="{00000007-A5B2-4B08-9412-7026B561132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12712</c:v>
                </c:pt>
                <c:pt idx="3">
                  <c:v>12002</c:v>
                </c:pt>
                <c:pt idx="6">
                  <c:v>11395</c:v>
                </c:pt>
                <c:pt idx="9">
                  <c:v>11454</c:v>
                </c:pt>
                <c:pt idx="12">
                  <c:v>10136</c:v>
                </c:pt>
              </c:numCache>
            </c:numRef>
          </c:val>
          <c:extLst>
            <c:ext xmlns:c16="http://schemas.microsoft.com/office/drawing/2014/chart" uri="{C3380CC4-5D6E-409C-BE32-E72D297353CC}">
              <c16:uniqueId val="{00000008-A5B2-4B08-9412-7026B561132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2502</c:v>
                </c:pt>
                <c:pt idx="3">
                  <c:v>2358</c:v>
                </c:pt>
                <c:pt idx="6">
                  <c:v>2213</c:v>
                </c:pt>
                <c:pt idx="9">
                  <c:v>2099</c:v>
                </c:pt>
                <c:pt idx="12">
                  <c:v>1987</c:v>
                </c:pt>
              </c:numCache>
            </c:numRef>
          </c:val>
          <c:extLst>
            <c:ext xmlns:c16="http://schemas.microsoft.com/office/drawing/2014/chart" uri="{C3380CC4-5D6E-409C-BE32-E72D297353CC}">
              <c16:uniqueId val="{00000009-A5B2-4B08-9412-7026B561132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18656</c:v>
                </c:pt>
                <c:pt idx="3">
                  <c:v>18279</c:v>
                </c:pt>
                <c:pt idx="6">
                  <c:v>17445</c:v>
                </c:pt>
                <c:pt idx="9">
                  <c:v>16603</c:v>
                </c:pt>
                <c:pt idx="12">
                  <c:v>16576</c:v>
                </c:pt>
              </c:numCache>
            </c:numRef>
          </c:val>
          <c:extLst>
            <c:ext xmlns:c16="http://schemas.microsoft.com/office/drawing/2014/chart" uri="{C3380CC4-5D6E-409C-BE32-E72D297353CC}">
              <c16:uniqueId val="{0000000A-A5B2-4B08-9412-7026B561132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14367</c:v>
                </c:pt>
                <c:pt idx="2">
                  <c:v>#N/A</c:v>
                </c:pt>
                <c:pt idx="3">
                  <c:v>#N/A</c:v>
                </c:pt>
                <c:pt idx="4">
                  <c:v>13172</c:v>
                </c:pt>
                <c:pt idx="5">
                  <c:v>#N/A</c:v>
                </c:pt>
                <c:pt idx="6">
                  <c:v>#N/A</c:v>
                </c:pt>
                <c:pt idx="7">
                  <c:v>11320</c:v>
                </c:pt>
                <c:pt idx="8">
                  <c:v>#N/A</c:v>
                </c:pt>
                <c:pt idx="9">
                  <c:v>#N/A</c:v>
                </c:pt>
                <c:pt idx="10">
                  <c:v>10718</c:v>
                </c:pt>
                <c:pt idx="11">
                  <c:v>#N/A</c:v>
                </c:pt>
                <c:pt idx="12">
                  <c:v>#N/A</c:v>
                </c:pt>
                <c:pt idx="13">
                  <c:v>9602</c:v>
                </c:pt>
                <c:pt idx="14">
                  <c:v>#N/A</c:v>
                </c:pt>
              </c:numCache>
            </c:numRef>
          </c:val>
          <c:smooth val="0"/>
          <c:extLst>
            <c:ext xmlns:c16="http://schemas.microsoft.com/office/drawing/2014/chart" uri="{C3380CC4-5D6E-409C-BE32-E72D297353CC}">
              <c16:uniqueId val="{0000000B-A5B2-4B08-9412-7026B561132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1221</c:v>
                </c:pt>
                <c:pt idx="1">
                  <c:v>1250</c:v>
                </c:pt>
                <c:pt idx="2">
                  <c:v>1163</c:v>
                </c:pt>
              </c:numCache>
            </c:numRef>
          </c:val>
          <c:extLst>
            <c:ext xmlns:c16="http://schemas.microsoft.com/office/drawing/2014/chart" uri="{C3380CC4-5D6E-409C-BE32-E72D297353CC}">
              <c16:uniqueId val="{00000000-B4EE-4A82-B607-C4856B0DFC5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273</c:v>
                </c:pt>
                <c:pt idx="1">
                  <c:v>241</c:v>
                </c:pt>
                <c:pt idx="2">
                  <c:v>403</c:v>
                </c:pt>
              </c:numCache>
            </c:numRef>
          </c:val>
          <c:extLst>
            <c:ext xmlns:c16="http://schemas.microsoft.com/office/drawing/2014/chart" uri="{C3380CC4-5D6E-409C-BE32-E72D297353CC}">
              <c16:uniqueId val="{00000001-B4EE-4A82-B607-C4856B0DFC5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640</c:v>
                </c:pt>
                <c:pt idx="1">
                  <c:v>800</c:v>
                </c:pt>
                <c:pt idx="2">
                  <c:v>1022</c:v>
                </c:pt>
              </c:numCache>
            </c:numRef>
          </c:val>
          <c:extLst>
            <c:ext xmlns:c16="http://schemas.microsoft.com/office/drawing/2014/chart" uri="{C3380CC4-5D6E-409C-BE32-E72D297353CC}">
              <c16:uniqueId val="{00000002-B4EE-4A82-B607-C4856B0DFC5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{A30374E1-62CF-4B4B-A9B0-B4278205A8E5}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234-4B5F-A18C-E1048F27462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{EB01F63F-A461-4FB2-BD6F-71B729A9BFBA}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234-4B5F-A18C-E1048F27462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{F7ACD27E-96F7-4372-A044-00E9F2AAE894}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234-4B5F-A18C-E1048F27462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{378F002D-42B1-4B99-A8DC-DC00AA379C6A}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234-4B5F-A18C-E1048F27462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{9609E7CE-1762-42EA-9254-2CAAADC5D617}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234-4B5F-A18C-E1048F27462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{E14D45C0-8432-4E28-BD32-A10722D4D63E}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234-4B5F-A18C-E1048F27462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{6249B235-FA2B-4E56-A45D-380F7CA8B2F8}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234-4B5F-A18C-E1048F27462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{947764DD-DFB1-4DFD-98AE-F96B0531B0BC}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234-4B5F-A18C-E1048F27462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{333797CF-9802-463D-8ABF-ABD3AF8EBF6D}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234-4B5F-A18C-E1048F27462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71.2</c:v>
                </c:pt>
                <c:pt idx="8">
                  <c:v>72.599999999999994</c:v>
                </c:pt>
                <c:pt idx="16">
                  <c:v>74.400000000000006</c:v>
                </c:pt>
                <c:pt idx="24">
                  <c:v>76.2</c:v>
                </c:pt>
                <c:pt idx="32">
                  <c:v>77.599999999999994</c:v>
                </c:pt>
              </c:numCache>
            </c:numRef>
          </c:xVal>
          <c:yVal>
            <c:numRef>
              <c:f>公会計指標分析・財政指標組合せ分析表!$BP$51:$DC$51</c:f>
              <c:numCache>
                <c:formatCode>#,##0.0;"▲ "#,##0.0</c:formatCode>
                <c:ptCount val="40"/>
                <c:pt idx="0">
                  <c:v>196.7</c:v>
                </c:pt>
                <c:pt idx="8">
                  <c:v>169.5</c:v>
                </c:pt>
                <c:pt idx="16">
                  <c:v>150.4</c:v>
                </c:pt>
                <c:pt idx="24">
                  <c:v>141.4</c:v>
                </c:pt>
                <c:pt idx="32">
                  <c:v>122.9</c:v>
                </c:pt>
              </c:numCache>
            </c:numRef>
          </c:yVal>
          <c:smooth val="0"/>
          <c:extLst>
            <c:ext xmlns:c16="http://schemas.microsoft.com/office/drawing/2014/chart" uri="{C3380CC4-5D6E-409C-BE32-E72D297353CC}">
              <c16:uniqueId val="{00000009-C234-4B5F-A18C-E1048F27462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{2EB00C5E-BF06-410F-AB8B-49DA58D86610}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234-4B5F-A18C-E1048F27462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{1114258B-4B8C-454E-A4AF-13F923C5CEB8}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234-4B5F-A18C-E1048F27462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{CE4FD651-08D5-47EE-997E-181B11CFB727}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234-4B5F-A18C-E1048F27462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{0DC1CDC1-34E1-4077-90F7-1ACF57DC611E}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234-4B5F-A18C-E1048F27462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{78655735-F33A-49A3-9E9A-C02D3165AE81}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234-4B5F-A18C-E1048F27462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{2C94CFAB-212B-4584-8E07-240DBEAC6D30}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234-4B5F-A18C-E1048F27462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{401C9B9F-45E4-4687-851E-03A150309A79}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234-4B5F-A18C-E1048F27462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{531DF063-DF79-4730-A375-971CBFAD9FCD}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234-4B5F-A18C-E1048F27462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{BAE58E96-A107-48C9-A0C9-DAD2135DFFB8}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234-4B5F-A18C-E1048F27462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C234-4B5F-A18C-E1048F274621}"/>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2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{A0F9DE35-0BC5-4AD9-98C1-89A5CD886745}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CA8-4548-A2E8-6F2B36844E0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{2BA06EE3-00B0-4A25-A1D1-E1763BE6D967}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CA8-4548-A2E8-6F2B36844E0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{3C6192DE-3F73-4EFF-BD6B-16F9C2179CDE}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CA8-4548-A2E8-6F2B36844E0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{F1D4C162-AB2F-4334-BC7A-FA00DF604A7A}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CA8-4548-A2E8-6F2B36844E0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{23F8CAD5-7974-4039-9D9E-3F0C55A85CB8}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CA8-4548-A2E8-6F2B36844E0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{0C71EF32-ED21-4881-9E0A-6D6A0DC93195}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CA8-4548-A2E8-6F2B36844E0A}"/>
                </c:ext>
              </c:extLst>
            </c:dLbl>
            <c:dLbl>
              <c:idx val="16"/>
              <c:layout>
                <c:manualLayout>
                  <c:x val="-4.0196550579402496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{F8EE041C-8DD9-42B5-9EF2-18EE649FA30B}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CA8-4548-A2E8-6F2B36844E0A}"/>
                </c:ext>
              </c:extLst>
            </c:dLbl>
            <c:dLbl>
              <c:idx val="24"/>
              <c:layout>
                <c:manualLayout>
                  <c:x val="-2.29441348707486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{8B7421E7-B433-42BC-8667-E8988704587C}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CA8-4548-A2E8-6F2B36844E0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{4CABC83B-2A04-4E6A-93EC-D6B58F50A41E}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CA8-4548-A2E8-6F2B36844E0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14.9</c:v>
                </c:pt>
                <c:pt idx="8">
                  <c:v>14.1</c:v>
                </c:pt>
                <c:pt idx="16">
                  <c:v>13.4</c:v>
                </c:pt>
                <c:pt idx="24">
                  <c:v>13.3</c:v>
                </c:pt>
                <c:pt idx="32">
                  <c:v>12.8</c:v>
                </c:pt>
              </c:numCache>
            </c:numRef>
          </c:xVal>
          <c:yVal>
            <c:numRef>
              <c:f>公会計指標分析・財政指標組合せ分析表!$BP$73:$DC$73</c:f>
              <c:numCache>
                <c:formatCode>#,##0.0;"▲ "#,##0.0</c:formatCode>
                <c:ptCount val="40"/>
                <c:pt idx="0">
                  <c:v>196.7</c:v>
                </c:pt>
                <c:pt idx="8">
                  <c:v>169.5</c:v>
                </c:pt>
                <c:pt idx="16">
                  <c:v>150.4</c:v>
                </c:pt>
                <c:pt idx="24">
                  <c:v>141.4</c:v>
                </c:pt>
                <c:pt idx="32">
                  <c:v>122.9</c:v>
                </c:pt>
              </c:numCache>
            </c:numRef>
          </c:yVal>
          <c:smooth val="0"/>
          <c:extLst>
            <c:ext xmlns:c16="http://schemas.microsoft.com/office/drawing/2014/chart" uri="{C3380CC4-5D6E-409C-BE32-E72D297353CC}">
              <c16:uniqueId val="{00000009-6CA8-4548-A2E8-6F2B36844E0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8853968095228004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{61EB9822-FFF1-4B9C-AB0E-0548C68E0ABE}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CA8-4548-A2E8-6F2B36844E0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{E0608288-4A78-4CB7-8591-8FCF8E4D319A}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CA8-4548-A2E8-6F2B36844E0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{5D16CEF3-A6CD-4790-A866-2E40B88B24C4}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CA8-4548-A2E8-6F2B36844E0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{5AEB7431-61D6-44B1-99AB-4BFF30C94D02}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CA8-4548-A2E8-6F2B36844E0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{457F6224-948F-4469-86B3-FEF581610E5F}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CA8-4548-A2E8-6F2B36844E0A}"/>
                </c:ext>
              </c:extLst>
            </c:dLbl>
            <c:dLbl>
              <c:idx val="8"/>
              <c:layout>
                <c:manualLayout>
                  <c:x val="-2.2944134870748808E-2"/>
                  <c:y val="-8.0668323393202429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{126BE452-5A22-408E-9A93-09D8F63E99E7}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CA8-4548-A2E8-6F2B36844E0A}"/>
                </c:ext>
              </c:extLst>
            </c:dLbl>
            <c:dLbl>
              <c:idx val="16"/>
              <c:layout>
                <c:manualLayout>
                  <c:x val="-4.0196550579402496E-2"/>
                  <c:y val="-0.10390285134601039"/>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{6D4F5F3F-0AAA-4C64-8596-3B321D1544EC}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CA8-4548-A2E8-6F2B36844E0A}"/>
                </c:ext>
              </c:extLst>
            </c:dLbl>
            <c:dLbl>
              <c:idx val="24"/>
              <c:layout>
                <c:manualLayout>
                  <c:x val="-1.8235628084250128E-2"/>
                  <c:y val="-1.727113439417718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{5187E9C3-1985-484B-A257-3C0A6F6ABFD3}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CA8-4548-A2E8-6F2B36844E0A}"/>
                </c:ext>
              </c:extLst>
            </c:dLbl>
            <c:dLbl>
              <c:idx val="32"/>
              <c:layout>
                <c:manualLayout>
                  <c:x val="-3.1570342725075584E-2"/>
                  <c:y val="-6.1386444478997632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{7064230B-1608-4F60-962F-101798F7E27F}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CA8-4548-A2E8-6F2B36844E0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6CA8-4548-A2E8-6F2B36844E0A}"/>
            </c:ext>
          </c:extLst>
        </c:ser>
        <c:dLbls>
          <c:showLegendKey val="0"/>
          <c:showVal val="1"/>
          <c:showCatName val="0"/>
          <c:showSerName val="0"/>
          <c:showPercent val="0"/>
          <c:showBubbleSize val="0"/>
        </c:dLbls>
        <c:axId val="84219776"/>
        <c:axId val="84234240"/>
      </c:scatterChart>
      <c:valAx>
        <c:axId val="84219776"/>
        <c:scaling>
          <c:orientation val="maxMin"/>
          <c:max val="16"/>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2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富山県小矢部市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27,857
26,991
134.07
17,397,336
16,627,814
607,140
9,210,022
16,576,002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122.9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rgbClr val="FF0000"/>
              </a:solidFill>
              <a:effectLst/>
              <a:latin typeface="+mn-lt"/>
              <a:ea typeface="+mn-ea"/>
              <a:cs typeface="+mn-cs"/>
            </a:rPr>
            <a:t>　</a:t>
          </a:r>
          <a:r>
            <a:rPr kumimoji="1" lang="ja-JP" altLang="en-US" sz="1100" b="0" i="0" baseline="0">
              <a:solidFill>
                <a:sysClr val="windowText" lastClr="000000"/>
              </a:solidFill>
              <a:effectLst/>
              <a:latin typeface="+mn-lt"/>
              <a:ea typeface="+mn-ea"/>
              <a:cs typeface="+mn-cs"/>
            </a:rPr>
            <a:t>基準財政収入額、</a:t>
          </a:r>
          <a:r>
            <a:rPr kumimoji="1" lang="ja-JP" altLang="ja-JP" sz="1100" b="0" i="0" baseline="0">
              <a:solidFill>
                <a:sysClr val="windowText" lastClr="000000"/>
              </a:solidFill>
              <a:effectLst/>
              <a:latin typeface="+mn-lt"/>
              <a:ea typeface="+mn-ea"/>
              <a:cs typeface="+mn-cs"/>
            </a:rPr>
            <a:t>基準財政需要額</a:t>
          </a:r>
          <a:r>
            <a:rPr kumimoji="1" lang="ja-JP" altLang="en-US" sz="1100" b="0" i="0" baseline="0">
              <a:solidFill>
                <a:sysClr val="windowText" lastClr="000000"/>
              </a:solidFill>
              <a:effectLst/>
              <a:latin typeface="+mn-lt"/>
              <a:ea typeface="+mn-ea"/>
              <a:cs typeface="+mn-cs"/>
            </a:rPr>
            <a:t>ともに同程度</a:t>
          </a:r>
          <a:r>
            <a:rPr kumimoji="1" lang="ja-JP" altLang="ja-JP" sz="1100" b="0" i="0" baseline="0">
              <a:solidFill>
                <a:sysClr val="windowText" lastClr="000000"/>
              </a:solidFill>
              <a:effectLst/>
              <a:latin typeface="+mn-lt"/>
              <a:ea typeface="+mn-ea"/>
              <a:cs typeface="+mn-cs"/>
            </a:rPr>
            <a:t>増加したため、前年度から</a:t>
          </a:r>
          <a:r>
            <a:rPr kumimoji="1" lang="ja-JP" altLang="en-US" sz="1100" b="0" i="0" baseline="0">
              <a:solidFill>
                <a:sysClr val="windowText" lastClr="000000"/>
              </a:solidFill>
              <a:effectLst/>
              <a:latin typeface="+mn-lt"/>
              <a:ea typeface="+mn-ea"/>
              <a:cs typeface="+mn-cs"/>
            </a:rPr>
            <a:t>横ばい</a:t>
          </a:r>
          <a:r>
            <a:rPr kumimoji="1" lang="ja-JP" altLang="ja-JP" sz="1100" b="0" i="0" baseline="0">
              <a:solidFill>
                <a:sysClr val="windowText" lastClr="000000"/>
              </a:solidFill>
              <a:effectLst/>
              <a:latin typeface="+mn-lt"/>
              <a:ea typeface="+mn-ea"/>
              <a:cs typeface="+mn-cs"/>
            </a:rPr>
            <a:t>の</a:t>
          </a:r>
          <a:r>
            <a:rPr kumimoji="1" lang="en-US" altLang="ja-JP" sz="1100" b="0" i="0" baseline="0">
              <a:solidFill>
                <a:sysClr val="windowText" lastClr="000000"/>
              </a:solidFill>
              <a:effectLst/>
              <a:latin typeface="+mn-lt"/>
              <a:ea typeface="+mn-ea"/>
              <a:cs typeface="+mn-cs"/>
            </a:rPr>
            <a:t>0.56</a:t>
          </a:r>
          <a:r>
            <a:rPr kumimoji="1" lang="ja-JP" altLang="ja-JP" sz="1100" b="0" i="0" baseline="0">
              <a:solidFill>
                <a:sysClr val="windowText" lastClr="000000"/>
              </a:solidFill>
              <a:effectLst/>
              <a:latin typeface="+mn-lt"/>
              <a:ea typeface="+mn-ea"/>
              <a:cs typeface="+mn-cs"/>
            </a:rPr>
            <a:t>ポイントであった。</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今後も引き続き、企業誘致や地場産業の振興、中小企業対策の推進に努め、市内経済の発展を図るとともに、徴収対策の強化等も行いながら、更なる税収増に努める。</a:t>
          </a:r>
          <a:endParaRPr lang="ja-JP" altLang="ja-JP" sz="1400">
            <a:solidFill>
              <a:sysClr val="windowText" lastClr="000000"/>
            </a:solidFill>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35983</xdr:rowOff>
    </xdr:from>
    <xdr:to>
      <xdr:col>23</xdr:col>
      <xdr:colOff>133350</xdr:colOff>
      <xdr:row>41</xdr:row>
      <xdr:rowOff>35983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06543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15875</xdr:rowOff>
    </xdr:from>
    <xdr:to>
      <xdr:col>19</xdr:col>
      <xdr:colOff>133350</xdr:colOff>
      <xdr:row>41</xdr:row>
      <xdr:rowOff>35983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0453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147108</xdr:rowOff>
    </xdr:from>
    <xdr:to>
      <xdr:col>15</xdr:col>
      <xdr:colOff>82550</xdr:colOff>
      <xdr:row>41</xdr:row>
      <xdr:rowOff>15875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00510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91669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127000</xdr:rowOff>
    </xdr:from>
    <xdr:to>
      <xdr:col>11</xdr:col>
      <xdr:colOff>31750</xdr:colOff>
      <xdr:row>40</xdr:row>
      <xdr:rowOff>147108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9850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71560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51452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08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156633</xdr:rowOff>
    </xdr:from>
    <xdr:to>
      <xdr:col>23</xdr:col>
      <xdr:colOff>184150</xdr:colOff>
      <xdr:row>41</xdr:row>
      <xdr:rowOff>86783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1710</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85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156633</xdr:rowOff>
    </xdr:from>
    <xdr:to>
      <xdr:col>19</xdr:col>
      <xdr:colOff>184150</xdr:colOff>
      <xdr:row>41</xdr:row>
      <xdr:rowOff>86783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96960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7835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136525</xdr:rowOff>
    </xdr:from>
    <xdr:to>
      <xdr:col>15</xdr:col>
      <xdr:colOff>133350</xdr:colOff>
      <xdr:row>41</xdr:row>
      <xdr:rowOff>66675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99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76852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96308</xdr:rowOff>
    </xdr:from>
    <xdr:to>
      <xdr:col>11</xdr:col>
      <xdr:colOff>82550</xdr:colOff>
      <xdr:row>41</xdr:row>
      <xdr:rowOff>26458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95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36635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72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16527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mn-lt"/>
              <a:ea typeface="+mn-ea"/>
              <a:cs typeface="+mn-cs"/>
            </a:rPr>
            <a:t>　</a:t>
          </a:r>
          <a:r>
            <a:rPr kumimoji="1" lang="ja-JP" altLang="en-US" sz="1100" b="0" i="0" baseline="0">
              <a:solidFill>
                <a:sysClr val="windowText" lastClr="000000"/>
              </a:solidFill>
              <a:effectLst/>
              <a:latin typeface="+mn-lt"/>
              <a:ea typeface="+mn-ea"/>
              <a:cs typeface="+mn-cs"/>
            </a:rPr>
            <a:t>物価高騰等の影響で人件費や</a:t>
          </a:r>
          <a:r>
            <a:rPr kumimoji="1" lang="ja-JP" altLang="ja-JP" sz="1100" b="0" i="0" baseline="0">
              <a:solidFill>
                <a:sysClr val="windowText" lastClr="000000"/>
              </a:solidFill>
              <a:effectLst/>
              <a:latin typeface="+mn-lt"/>
              <a:ea typeface="+mn-ea"/>
              <a:cs typeface="+mn-cs"/>
            </a:rPr>
            <a:t>扶助費</a:t>
          </a:r>
          <a:r>
            <a:rPr kumimoji="1" lang="ja-JP" altLang="ja-JP" sz="1100" b="0" i="0" baseline="0">
              <a:solidFill>
                <a:schemeClr val="dk1"/>
              </a:solidFill>
              <a:effectLst/>
              <a:latin typeface="+mn-lt"/>
              <a:ea typeface="+mn-ea"/>
              <a:cs typeface="+mn-cs"/>
            </a:rPr>
            <a:t>の増等により一般財源が増加し、比率が悪化していたものの、令和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年度は、</a:t>
          </a:r>
          <a:r>
            <a:rPr kumimoji="1" lang="ja-JP" altLang="en-US" sz="1100" b="0" i="0" baseline="0">
              <a:solidFill>
                <a:schemeClr val="dk1"/>
              </a:solidFill>
              <a:effectLst/>
              <a:latin typeface="+mn-lt"/>
              <a:ea typeface="+mn-ea"/>
              <a:cs typeface="+mn-cs"/>
            </a:rPr>
            <a:t>地方</a:t>
          </a:r>
          <a:r>
            <a:rPr kumimoji="1" lang="ja-JP" altLang="ja-JP" sz="1100" b="0" i="0" baseline="0">
              <a:solidFill>
                <a:schemeClr val="dk1"/>
              </a:solidFill>
              <a:effectLst/>
              <a:latin typeface="+mn-lt"/>
              <a:ea typeface="+mn-ea"/>
              <a:cs typeface="+mn-cs"/>
            </a:rPr>
            <a:t>交付税等の一般財源の増加により</a:t>
          </a:r>
          <a:r>
            <a:rPr kumimoji="1" lang="ja-JP" altLang="en-US" sz="1100" b="0" i="0" baseline="0">
              <a:solidFill>
                <a:schemeClr val="dk1"/>
              </a:solidFill>
              <a:effectLst/>
              <a:latin typeface="+mn-lt"/>
              <a:ea typeface="+mn-ea"/>
              <a:cs typeface="+mn-cs"/>
            </a:rPr>
            <a:t>わずかに</a:t>
          </a:r>
          <a:r>
            <a:rPr kumimoji="1" lang="ja-JP" altLang="ja-JP" sz="1100" b="0" i="0" baseline="0">
              <a:solidFill>
                <a:schemeClr val="dk1"/>
              </a:solidFill>
              <a:effectLst/>
              <a:latin typeface="+mn-lt"/>
              <a:ea typeface="+mn-ea"/>
              <a:cs typeface="+mn-cs"/>
            </a:rPr>
            <a:t>改善した。</a:t>
          </a:r>
          <a:endParaRPr lang="ja-JP" altLang="ja-JP">
            <a:effectLst/>
          </a:endParaRPr>
        </a:p>
        <a:p>
          <a:pPr eaLnBrk="1" fontAlgn="auto" latinLnBrk="0" hangingPunct="1"/>
          <a:r>
            <a:rPr kumimoji="1" lang="ja-JP" altLang="ja-JP" sz="1100" b="0" i="0" baseline="0">
              <a:solidFill>
                <a:sysClr val="windowText" lastClr="000000"/>
              </a:solidFill>
              <a:effectLst/>
              <a:latin typeface="+mn-lt"/>
              <a:ea typeface="+mn-ea"/>
              <a:cs typeface="+mn-cs"/>
            </a:rPr>
            <a:t>　今後も公債費の増が見込まれる</a:t>
          </a:r>
          <a:r>
            <a:rPr kumimoji="1" lang="ja-JP" altLang="en-US" sz="1100" b="0" i="0" baseline="0">
              <a:solidFill>
                <a:sysClr val="windowText" lastClr="000000"/>
              </a:solidFill>
              <a:effectLst/>
              <a:latin typeface="+mn-lt"/>
              <a:ea typeface="+mn-ea"/>
              <a:cs typeface="+mn-cs"/>
            </a:rPr>
            <a:t>ため</a:t>
          </a:r>
          <a:r>
            <a:rPr kumimoji="1" lang="ja-JP" altLang="ja-JP" sz="1100" b="0" i="0" baseline="0">
              <a:solidFill>
                <a:sysClr val="windowText" lastClr="000000"/>
              </a:solidFill>
              <a:effectLst/>
              <a:latin typeface="+mn-lt"/>
              <a:ea typeface="+mn-ea"/>
              <a:cs typeface="+mn-cs"/>
            </a:rPr>
            <a:t>、大型事業の実施年次を</a:t>
          </a:r>
          <a:r>
            <a:rPr kumimoji="1" lang="ja-JP" altLang="en-US" sz="1100" b="0" i="0" baseline="0">
              <a:solidFill>
                <a:sysClr val="windowText" lastClr="000000"/>
              </a:solidFill>
              <a:effectLst/>
              <a:latin typeface="+mn-lt"/>
              <a:ea typeface="+mn-ea"/>
              <a:cs typeface="+mn-cs"/>
            </a:rPr>
            <a:t>先送り</a:t>
          </a:r>
          <a:r>
            <a:rPr kumimoji="1" lang="ja-JP" altLang="ja-JP" sz="1100" b="0" i="0" baseline="0">
              <a:solidFill>
                <a:sysClr val="windowText" lastClr="000000"/>
              </a:solidFill>
              <a:effectLst/>
              <a:latin typeface="+mn-lt"/>
              <a:ea typeface="+mn-ea"/>
              <a:cs typeface="+mn-cs"/>
            </a:rPr>
            <a:t>するなど、将来の公債費負担の抑制に努める。また、施設の集約化によって経常的な維維管理費用の縮減を推し進める。</a:t>
          </a:r>
          <a:endParaRPr lang="ja-JP" altLang="ja-JP" sz="1400">
            <a:solidFill>
              <a:sysClr val="windowText" lastClr="000000"/>
            </a:solidFill>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76623</xdr:rowOff>
    </xdr:from>
    <xdr:to>
      <xdr:col>23</xdr:col>
      <xdr:colOff>133350</xdr:colOff>
      <xdr:row>62</xdr:row>
      <xdr:rowOff>100754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706523"/>
          <a:ext cx="8382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91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30904</xdr:rowOff>
    </xdr:from>
    <xdr:to>
      <xdr:col>19</xdr:col>
      <xdr:colOff>133350</xdr:colOff>
      <xdr:row>62</xdr:row>
      <xdr:rowOff>100754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489354"/>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18644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99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52070</xdr:rowOff>
    </xdr:from>
    <xdr:to>
      <xdr:col>15</xdr:col>
      <xdr:colOff>82550</xdr:colOff>
      <xdr:row>61</xdr:row>
      <xdr:rowOff>30904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167620"/>
          <a:ext cx="889000" cy="321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77487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52070</xdr:rowOff>
    </xdr:from>
    <xdr:to>
      <xdr:col>11</xdr:col>
      <xdr:colOff>31750</xdr:colOff>
      <xdr:row>62</xdr:row>
      <xdr:rowOff>28363</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167620"/>
          <a:ext cx="889000" cy="490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130827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133790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25823</xdr:rowOff>
    </xdr:from>
    <xdr:to>
      <xdr:col>23</xdr:col>
      <xdr:colOff>184150</xdr:colOff>
      <xdr:row>62</xdr:row>
      <xdr:rowOff>127423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65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42350</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500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49954</xdr:rowOff>
    </xdr:from>
    <xdr:to>
      <xdr:col>19</xdr:col>
      <xdr:colOff>184150</xdr:colOff>
      <xdr:row>62</xdr:row>
      <xdr:rowOff>151554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67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161731</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4487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151554</xdr:rowOff>
    </xdr:from>
    <xdr:to>
      <xdr:col>15</xdr:col>
      <xdr:colOff>133350</xdr:colOff>
      <xdr:row>61</xdr:row>
      <xdr:rowOff>81704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43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91881</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207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1270</xdr:rowOff>
    </xdr:from>
    <xdr:to>
      <xdr:col>11</xdr:col>
      <xdr:colOff>82550</xdr:colOff>
      <xdr:row>59</xdr:row>
      <xdr:rowOff>102870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11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113047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88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149013</xdr:rowOff>
    </xdr:from>
    <xdr:to>
      <xdr:col>7</xdr:col>
      <xdr:colOff>31750</xdr:colOff>
      <xdr:row>62</xdr:row>
      <xdr:rowOff>79163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60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89340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37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[195,297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rgbClr val="FF0000"/>
              </a:solidFill>
              <a:effectLst/>
              <a:latin typeface="+mn-lt"/>
              <a:ea typeface="+mn-ea"/>
              <a:cs typeface="+mn-cs"/>
            </a:rPr>
            <a:t>　</a:t>
          </a:r>
          <a:r>
            <a:rPr kumimoji="1" lang="ja-JP" altLang="ja-JP" sz="1100" b="0" i="0" baseline="0">
              <a:solidFill>
                <a:sysClr val="windowText" lastClr="000000"/>
              </a:solidFill>
              <a:effectLst/>
              <a:latin typeface="+mn-lt"/>
              <a:ea typeface="+mn-ea"/>
              <a:cs typeface="+mn-cs"/>
            </a:rPr>
            <a:t>令和</a:t>
          </a:r>
          <a:r>
            <a:rPr kumimoji="1" lang="ja-JP" altLang="en-US" sz="1100" b="0" i="0" baseline="0">
              <a:solidFill>
                <a:sysClr val="windowText" lastClr="000000"/>
              </a:solidFill>
              <a:effectLst/>
              <a:latin typeface="+mn-lt"/>
              <a:ea typeface="+mn-ea"/>
              <a:cs typeface="+mn-cs"/>
            </a:rPr>
            <a:t>６</a:t>
          </a:r>
          <a:r>
            <a:rPr kumimoji="1" lang="ja-JP" altLang="ja-JP" sz="1100" b="0" i="0" baseline="0">
              <a:solidFill>
                <a:sysClr val="windowText" lastClr="000000"/>
              </a:solidFill>
              <a:effectLst/>
              <a:latin typeface="+mn-lt"/>
              <a:ea typeface="+mn-ea"/>
              <a:cs typeface="+mn-cs"/>
            </a:rPr>
            <a:t>年度は</a:t>
          </a:r>
          <a:r>
            <a:rPr kumimoji="1" lang="ja-JP" altLang="ja-JP" sz="1100">
              <a:solidFill>
                <a:sysClr val="windowText" lastClr="000000"/>
              </a:solidFill>
              <a:effectLst/>
              <a:latin typeface="+mn-lt"/>
              <a:ea typeface="+mn-ea"/>
              <a:cs typeface="+mn-cs"/>
            </a:rPr>
            <a:t>災害による損壊家屋等の公費解体事業に伴う委託料の増</a:t>
          </a:r>
          <a:r>
            <a:rPr kumimoji="1" lang="ja-JP" altLang="ja-JP" sz="1100" b="0" i="0" baseline="0">
              <a:solidFill>
                <a:sysClr val="windowText" lastClr="000000"/>
              </a:solidFill>
              <a:effectLst/>
              <a:latin typeface="+mn-lt"/>
              <a:ea typeface="+mn-ea"/>
              <a:cs typeface="+mn-cs"/>
            </a:rPr>
            <a:t>により物件費が</a:t>
          </a:r>
          <a:r>
            <a:rPr kumimoji="1" lang="ja-JP" altLang="en-US" sz="1100" b="0" i="0" baseline="0">
              <a:solidFill>
                <a:sysClr val="windowText" lastClr="000000"/>
              </a:solidFill>
              <a:effectLst/>
              <a:latin typeface="+mn-lt"/>
              <a:ea typeface="+mn-ea"/>
              <a:cs typeface="+mn-cs"/>
            </a:rPr>
            <a:t>増加し</a:t>
          </a:r>
          <a:r>
            <a:rPr kumimoji="1" lang="ja-JP" altLang="ja-JP" sz="1100" b="0" i="0" baseline="0">
              <a:solidFill>
                <a:sysClr val="windowText" lastClr="000000"/>
              </a:solidFill>
              <a:effectLst/>
              <a:latin typeface="+mn-lt"/>
              <a:ea typeface="+mn-ea"/>
              <a:cs typeface="+mn-cs"/>
            </a:rPr>
            <a:t>、</a:t>
          </a:r>
          <a:r>
            <a:rPr kumimoji="1" lang="ja-JP" altLang="en-US" sz="1100" b="0" i="0" baseline="0">
              <a:solidFill>
                <a:sysClr val="windowText" lastClr="000000"/>
              </a:solidFill>
              <a:effectLst/>
              <a:latin typeface="+mn-lt"/>
              <a:ea typeface="+mn-ea"/>
              <a:cs typeface="+mn-cs"/>
            </a:rPr>
            <a:t>雪害による道路及び除雪機の修繕により維持補修費</a:t>
          </a:r>
          <a:r>
            <a:rPr kumimoji="1" lang="ja-JP" altLang="ja-JP" sz="1100" b="0" i="0" baseline="0">
              <a:solidFill>
                <a:sysClr val="windowText" lastClr="000000"/>
              </a:solidFill>
              <a:effectLst/>
              <a:latin typeface="+mn-lt"/>
              <a:ea typeface="+mn-ea"/>
              <a:cs typeface="+mn-cs"/>
            </a:rPr>
            <a:t>が増加した。</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また、施設の老朽化も進んでいることから、今後は維持補修費が増加していくものと予想される。対策として施設の集約化を進め、</a:t>
          </a:r>
          <a:r>
            <a:rPr kumimoji="1" lang="ja-JP" altLang="en-US" sz="1100" b="0" i="0" baseline="0">
              <a:solidFill>
                <a:sysClr val="windowText" lastClr="000000"/>
              </a:solidFill>
              <a:effectLst/>
              <a:latin typeface="+mn-lt"/>
              <a:ea typeface="+mn-ea"/>
              <a:cs typeface="+mn-cs"/>
            </a:rPr>
            <a:t>廃止した</a:t>
          </a:r>
          <a:r>
            <a:rPr kumimoji="1" lang="ja-JP" altLang="ja-JP" sz="1100" b="0" i="0" baseline="0">
              <a:solidFill>
                <a:sysClr val="windowText" lastClr="000000"/>
              </a:solidFill>
              <a:effectLst/>
              <a:latin typeface="+mn-lt"/>
              <a:ea typeface="+mn-ea"/>
              <a:cs typeface="+mn-cs"/>
            </a:rPr>
            <a:t>保育所や社会教育施設等を順次、除却、譲渡する予定である。</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人件費についても、事業の見直しや事務の</a:t>
          </a:r>
          <a:r>
            <a:rPr kumimoji="1" lang="ja-JP" altLang="en-US" sz="1100" b="0" i="0" baseline="0">
              <a:solidFill>
                <a:sysClr val="windowText" lastClr="000000"/>
              </a:solidFill>
              <a:effectLst/>
              <a:latin typeface="+mn-lt"/>
              <a:ea typeface="+mn-ea"/>
              <a:cs typeface="+mn-cs"/>
            </a:rPr>
            <a:t>効率</a:t>
          </a:r>
          <a:r>
            <a:rPr kumimoji="1" lang="ja-JP" altLang="ja-JP" sz="1100" b="0" i="0" baseline="0">
              <a:solidFill>
                <a:sysClr val="windowText" lastClr="000000"/>
              </a:solidFill>
              <a:effectLst/>
              <a:latin typeface="+mn-lt"/>
              <a:ea typeface="+mn-ea"/>
              <a:cs typeface="+mn-cs"/>
            </a:rPr>
            <a:t>化</a:t>
          </a:r>
          <a:r>
            <a:rPr kumimoji="1" lang="ja-JP" altLang="en-US" sz="1100" b="0" i="0" baseline="0">
              <a:solidFill>
                <a:sysClr val="windowText" lastClr="000000"/>
              </a:solidFill>
              <a:effectLst/>
              <a:latin typeface="+mn-lt"/>
              <a:ea typeface="+mn-ea"/>
              <a:cs typeface="+mn-cs"/>
            </a:rPr>
            <a:t>を進め</a:t>
          </a:r>
          <a:r>
            <a:rPr kumimoji="1" lang="ja-JP" altLang="ja-JP" sz="1100" b="0" i="0" baseline="0">
              <a:solidFill>
                <a:sysClr val="windowText" lastClr="000000"/>
              </a:solidFill>
              <a:effectLst/>
              <a:latin typeface="+mn-lt"/>
              <a:ea typeface="+mn-ea"/>
              <a:cs typeface="+mn-cs"/>
            </a:rPr>
            <a:t>、</a:t>
          </a:r>
          <a:r>
            <a:rPr kumimoji="1" lang="ja-JP" altLang="en-US" sz="1100" b="0" i="0" baseline="0">
              <a:solidFill>
                <a:sysClr val="windowText" lastClr="000000"/>
              </a:solidFill>
              <a:effectLst/>
              <a:latin typeface="+mn-lt"/>
              <a:ea typeface="+mn-ea"/>
              <a:cs typeface="+mn-cs"/>
            </a:rPr>
            <a:t>適正な</a:t>
          </a:r>
          <a:r>
            <a:rPr kumimoji="1" lang="ja-JP" altLang="ja-JP" sz="1100" b="0" i="0" baseline="0">
              <a:solidFill>
                <a:sysClr val="windowText" lastClr="000000"/>
              </a:solidFill>
              <a:effectLst/>
              <a:latin typeface="+mn-lt"/>
              <a:ea typeface="+mn-ea"/>
              <a:cs typeface="+mn-cs"/>
            </a:rPr>
            <a:t>人員配置を行うことで、現行の条例定数内で</a:t>
          </a:r>
          <a:r>
            <a:rPr kumimoji="1" lang="ja-JP" altLang="en-US" sz="1100" b="0" i="0" baseline="0">
              <a:solidFill>
                <a:sysClr val="windowText" lastClr="000000"/>
              </a:solidFill>
              <a:effectLst/>
              <a:latin typeface="+mn-lt"/>
              <a:ea typeface="+mn-ea"/>
              <a:cs typeface="+mn-cs"/>
            </a:rPr>
            <a:t>効果的な</a:t>
          </a:r>
          <a:r>
            <a:rPr kumimoji="1" lang="ja-JP" altLang="ja-JP" sz="1100" b="0" i="0" baseline="0">
              <a:solidFill>
                <a:sysClr val="windowText" lastClr="000000"/>
              </a:solidFill>
              <a:effectLst/>
              <a:latin typeface="+mn-lt"/>
              <a:ea typeface="+mn-ea"/>
              <a:cs typeface="+mn-cs"/>
            </a:rPr>
            <a:t>執行を行う。</a:t>
          </a:r>
          <a:endParaRPr lang="ja-JP" altLang="ja-JP" sz="1400">
            <a:solidFill>
              <a:sysClr val="windowText" lastClr="000000"/>
            </a:solidFill>
            <a:effectLst/>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134635</xdr:rowOff>
    </xdr:from>
    <xdr:to>
      <xdr:col>23</xdr:col>
      <xdr:colOff>133350</xdr:colOff>
      <xdr:row>83</xdr:row>
      <xdr:rowOff>110654</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193535"/>
          <a:ext cx="838200" cy="147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40637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70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134635</xdr:rowOff>
    </xdr:from>
    <xdr:to>
      <xdr:col>19</xdr:col>
      <xdr:colOff>133350</xdr:colOff>
      <xdr:row>82</xdr:row>
      <xdr:rowOff>166241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193535"/>
          <a:ext cx="889000" cy="31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70786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01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93957</xdr:rowOff>
    </xdr:from>
    <xdr:to>
      <xdr:col>15</xdr:col>
      <xdr:colOff>82550</xdr:colOff>
      <xdr:row>82</xdr:row>
      <xdr:rowOff>166241</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152857"/>
          <a:ext cx="889000" cy="72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70902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01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69185</xdr:rowOff>
    </xdr:from>
    <xdr:to>
      <xdr:col>11</xdr:col>
      <xdr:colOff>31750</xdr:colOff>
      <xdr:row>82</xdr:row>
      <xdr:rowOff>93957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128085"/>
          <a:ext cx="889000" cy="2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34210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64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152728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1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59854</xdr:rowOff>
    </xdr:from>
    <xdr:to>
      <xdr:col>23</xdr:col>
      <xdr:colOff>184150</xdr:colOff>
      <xdr:row>83</xdr:row>
      <xdr:rowOff>161454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290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76381</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135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83835</xdr:rowOff>
    </xdr:from>
    <xdr:to>
      <xdr:col>19</xdr:col>
      <xdr:colOff>184150</xdr:colOff>
      <xdr:row>83</xdr:row>
      <xdr:rowOff>13985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4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24162</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9116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115441</xdr:rowOff>
    </xdr:from>
    <xdr:to>
      <xdr:col>15</xdr:col>
      <xdr:colOff>133350</xdr:colOff>
      <xdr:row>83</xdr:row>
      <xdr:rowOff>45591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174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55768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943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43157</xdr:rowOff>
    </xdr:from>
    <xdr:to>
      <xdr:col>11</xdr:col>
      <xdr:colOff>82550</xdr:colOff>
      <xdr:row>82</xdr:row>
      <xdr:rowOff>144757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102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154934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87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18385</xdr:rowOff>
    </xdr:from>
    <xdr:to>
      <xdr:col>7</xdr:col>
      <xdr:colOff>31750</xdr:colOff>
      <xdr:row>82</xdr:row>
      <xdr:rowOff>119985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77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130162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846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mn-lt"/>
              <a:ea typeface="+mn-ea"/>
              <a:cs typeface="+mn-cs"/>
            </a:rPr>
            <a:t>　類似団体、全国市平均と比較すると依然として大きく下回っている。</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今後</a:t>
          </a:r>
          <a:r>
            <a:rPr kumimoji="1" lang="ja-JP" altLang="en-US" sz="1100" b="0" i="0" baseline="0">
              <a:solidFill>
                <a:sysClr val="windowText" lastClr="000000"/>
              </a:solidFill>
              <a:effectLst/>
              <a:latin typeface="+mn-lt"/>
              <a:ea typeface="+mn-ea"/>
              <a:cs typeface="+mn-cs"/>
            </a:rPr>
            <a:t>は、初任給の引上げや若年層の給料調整、任期付職員等の給料格付けの見直しを行いながら、類似団体平均に近づけるよう改善に努める。</a:t>
          </a:r>
          <a:endParaRPr lang="ja-JP" altLang="ja-JP" sz="1400">
            <a:solidFill>
              <a:sysClr val="windowText" lastClr="000000"/>
            </a:solidFill>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166007</xdr:rowOff>
    </xdr:from>
    <xdr:to>
      <xdr:col>81</xdr:col>
      <xdr:colOff>44450</xdr:colOff>
      <xdr:row>82</xdr:row>
      <xdr:rowOff>149679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053457"/>
          <a:ext cx="838200" cy="15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39206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12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166007</xdr:rowOff>
    </xdr:from>
    <xdr:to>
      <xdr:col>77</xdr:col>
      <xdr:colOff>44450</xdr:colOff>
      <xdr:row>83</xdr:row>
      <xdr:rowOff>64407</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053457"/>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153506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726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64407</xdr:rowOff>
    </xdr:from>
    <xdr:to>
      <xdr:col>72</xdr:col>
      <xdr:colOff>203200</xdr:colOff>
      <xdr:row>83</xdr:row>
      <xdr:rowOff>64407</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2947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153506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166007</xdr:rowOff>
    </xdr:from>
    <xdr:to>
      <xdr:col>68</xdr:col>
      <xdr:colOff>152400</xdr:colOff>
      <xdr:row>83</xdr:row>
      <xdr:rowOff>64407</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053457"/>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98879</xdr:rowOff>
    </xdr:from>
    <xdr:to>
      <xdr:col>81</xdr:col>
      <xdr:colOff>95250</xdr:colOff>
      <xdr:row>83</xdr:row>
      <xdr:rowOff>29029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15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115406</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002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115207</xdr:rowOff>
    </xdr:from>
    <xdr:to>
      <xdr:col>77</xdr:col>
      <xdr:colOff>95250</xdr:colOff>
      <xdr:row>82</xdr:row>
      <xdr:rowOff>45357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00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55534</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771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13607</xdr:rowOff>
    </xdr:from>
    <xdr:to>
      <xdr:col>73</xdr:col>
      <xdr:colOff>44450</xdr:colOff>
      <xdr:row>83</xdr:row>
      <xdr:rowOff>115207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24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125384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01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13607</xdr:rowOff>
    </xdr:from>
    <xdr:to>
      <xdr:col>68</xdr:col>
      <xdr:colOff>203200</xdr:colOff>
      <xdr:row>83</xdr:row>
      <xdr:rowOff>115207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24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125384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01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115207</xdr:rowOff>
    </xdr:from>
    <xdr:to>
      <xdr:col>64</xdr:col>
      <xdr:colOff>152400</xdr:colOff>
      <xdr:row>82</xdr:row>
      <xdr:rowOff>45357</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00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55534</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771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mn-lt"/>
              <a:ea typeface="+mn-ea"/>
              <a:cs typeface="+mn-cs"/>
            </a:rPr>
            <a:t>　令和</a:t>
          </a:r>
          <a:r>
            <a:rPr kumimoji="1" lang="ja-JP" altLang="en-US" sz="1100" b="0" i="0" baseline="0">
              <a:solidFill>
                <a:sysClr val="windowText" lastClr="000000"/>
              </a:solidFill>
              <a:effectLst/>
              <a:latin typeface="+mn-ea"/>
              <a:ea typeface="+mn-ea"/>
              <a:cs typeface="+mn-cs"/>
            </a:rPr>
            <a:t>６</a:t>
          </a:r>
          <a:r>
            <a:rPr kumimoji="1" lang="ja-JP" altLang="ja-JP" sz="1100" b="0" i="0" baseline="0">
              <a:solidFill>
                <a:sysClr val="windowText" lastClr="000000"/>
              </a:solidFill>
              <a:effectLst/>
              <a:latin typeface="+mn-ea"/>
              <a:ea typeface="+mn-ea"/>
              <a:cs typeface="+mn-cs"/>
            </a:rPr>
            <a:t>年度は、</a:t>
          </a:r>
          <a:r>
            <a:rPr kumimoji="1" lang="en-US" altLang="ja-JP" sz="1100" b="0" i="0" baseline="0">
              <a:solidFill>
                <a:sysClr val="windowText" lastClr="000000"/>
              </a:solidFill>
              <a:effectLst/>
              <a:latin typeface="+mn-ea"/>
              <a:ea typeface="+mn-ea"/>
              <a:cs typeface="+mn-cs"/>
            </a:rPr>
            <a:t>8.51</a:t>
          </a:r>
          <a:r>
            <a:rPr kumimoji="1" lang="ja-JP" altLang="ja-JP" sz="1100" b="0" i="0" baseline="0">
              <a:solidFill>
                <a:sysClr val="windowText" lastClr="000000"/>
              </a:solidFill>
              <a:effectLst/>
              <a:latin typeface="+mn-ea"/>
              <a:ea typeface="+mn-ea"/>
              <a:cs typeface="+mn-cs"/>
            </a:rPr>
            <a:t>人となり</a:t>
          </a:r>
          <a:r>
            <a:rPr kumimoji="1" lang="ja-JP" altLang="ja-JP" sz="1100" b="0" i="0" baseline="0">
              <a:solidFill>
                <a:sysClr val="windowText" lastClr="000000"/>
              </a:solidFill>
              <a:effectLst/>
              <a:latin typeface="+mn-lt"/>
              <a:ea typeface="+mn-ea"/>
              <a:cs typeface="+mn-cs"/>
            </a:rPr>
            <a:t>類似団体平均値を</a:t>
          </a:r>
          <a:r>
            <a:rPr kumimoji="1" lang="ja-JP" altLang="en-US" sz="1100" b="0" i="0" baseline="0">
              <a:solidFill>
                <a:sysClr val="windowText" lastClr="000000"/>
              </a:solidFill>
              <a:effectLst/>
              <a:latin typeface="+mn-lt"/>
              <a:ea typeface="+mn-ea"/>
              <a:cs typeface="+mn-cs"/>
            </a:rPr>
            <a:t>下</a:t>
          </a:r>
          <a:r>
            <a:rPr kumimoji="1" lang="ja-JP" altLang="ja-JP" sz="1100" b="0" i="0" baseline="0">
              <a:solidFill>
                <a:sysClr val="windowText" lastClr="000000"/>
              </a:solidFill>
              <a:effectLst/>
              <a:latin typeface="+mn-lt"/>
              <a:ea typeface="+mn-ea"/>
              <a:cs typeface="+mn-cs"/>
            </a:rPr>
            <a:t>回っている。</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近年は新規採用職員として社会人経験者を積極的に採用するなど、効率的な人材活用を試みている。今後も</a:t>
          </a:r>
          <a:r>
            <a:rPr kumimoji="1" lang="ja-JP" altLang="en-US" sz="1100" b="0" i="0" baseline="0">
              <a:solidFill>
                <a:sysClr val="windowText" lastClr="000000"/>
              </a:solidFill>
              <a:effectLst/>
              <a:latin typeface="+mn-lt"/>
              <a:ea typeface="+mn-ea"/>
              <a:cs typeface="+mn-cs"/>
            </a:rPr>
            <a:t>職員定数</a:t>
          </a:r>
          <a:r>
            <a:rPr kumimoji="1" lang="ja-JP" altLang="ja-JP" sz="1100" b="0" i="0" baseline="0">
              <a:solidFill>
                <a:sysClr val="windowText" lastClr="000000"/>
              </a:solidFill>
              <a:effectLst/>
              <a:latin typeface="+mn-lt"/>
              <a:ea typeface="+mn-ea"/>
              <a:cs typeface="+mn-cs"/>
            </a:rPr>
            <a:t>の中で、適正な職員数の確保に努める。</a:t>
          </a:r>
          <a:endParaRPr lang="ja-JP" altLang="ja-JP" sz="1400">
            <a:solidFill>
              <a:sysClr val="windowText" lastClr="000000"/>
            </a:solidFill>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94101</xdr:rowOff>
    </xdr:from>
    <xdr:to>
      <xdr:col>81</xdr:col>
      <xdr:colOff>44450</xdr:colOff>
      <xdr:row>61</xdr:row>
      <xdr:rowOff>107890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552551"/>
          <a:ext cx="8382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105004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63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94101</xdr:rowOff>
    </xdr:from>
    <xdr:to>
      <xdr:col>77</xdr:col>
      <xdr:colOff>44450</xdr:colOff>
      <xdr:row>61</xdr:row>
      <xdr:rowOff>98697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5290800" y="10552551"/>
          <a:ext cx="889000" cy="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29469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59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65375</xdr:rowOff>
    </xdr:from>
    <xdr:to>
      <xdr:col>72</xdr:col>
      <xdr:colOff>203200</xdr:colOff>
      <xdr:row>61</xdr:row>
      <xdr:rowOff>98697</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523825"/>
          <a:ext cx="889000" cy="33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17978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47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50437</xdr:rowOff>
    </xdr:from>
    <xdr:to>
      <xdr:col>68</xdr:col>
      <xdr:colOff>152400</xdr:colOff>
      <xdr:row>61</xdr:row>
      <xdr:rowOff>65375</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508887"/>
          <a:ext cx="889000" cy="1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11084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4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144615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60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57090</xdr:rowOff>
    </xdr:from>
    <xdr:to>
      <xdr:col>81</xdr:col>
      <xdr:colOff>95250</xdr:colOff>
      <xdr:row>61</xdr:row>
      <xdr:rowOff>158690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51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73617</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36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43301</xdr:rowOff>
    </xdr:from>
    <xdr:to>
      <xdr:col>77</xdr:col>
      <xdr:colOff>95250</xdr:colOff>
      <xdr:row>61</xdr:row>
      <xdr:rowOff>144901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501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155078</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2706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47897</xdr:rowOff>
    </xdr:from>
    <xdr:to>
      <xdr:col>73</xdr:col>
      <xdr:colOff>44450</xdr:colOff>
      <xdr:row>61</xdr:row>
      <xdr:rowOff>149497</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506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159674</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2752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14575</xdr:rowOff>
    </xdr:from>
    <xdr:to>
      <xdr:col>68</xdr:col>
      <xdr:colOff>203200</xdr:colOff>
      <xdr:row>61</xdr:row>
      <xdr:rowOff>116175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47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126352</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241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171087</xdr:rowOff>
    </xdr:from>
    <xdr:to>
      <xdr:col>64</xdr:col>
      <xdr:colOff>152400</xdr:colOff>
      <xdr:row>61</xdr:row>
      <xdr:rowOff>101237</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458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111414</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226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mn-lt"/>
              <a:ea typeface="+mn-ea"/>
              <a:cs typeface="+mn-cs"/>
            </a:rPr>
            <a:t>　実質公債費比率については、</a:t>
          </a:r>
          <a:r>
            <a:rPr lang="ja-JP" altLang="ja-JP" sz="1100" b="0" i="0" baseline="0">
              <a:solidFill>
                <a:schemeClr val="dk1"/>
              </a:solidFill>
              <a:effectLst/>
              <a:latin typeface="+mn-lt"/>
              <a:ea typeface="+mn-ea"/>
              <a:cs typeface="+mn-cs"/>
            </a:rPr>
            <a:t>小中学校大規模改修事業に係る償還など、多額の償還が終了した</a:t>
          </a:r>
          <a:r>
            <a:rPr lang="ja-JP" altLang="ja-JP" sz="1100" b="0" i="0" baseline="0">
              <a:solidFill>
                <a:schemeClr val="dk1"/>
              </a:solidFill>
              <a:effectLst/>
              <a:latin typeface="+mn-ea"/>
              <a:ea typeface="+mn-ea"/>
              <a:cs typeface="+mn-cs"/>
            </a:rPr>
            <a:t>ため、</a:t>
          </a:r>
          <a:r>
            <a:rPr kumimoji="1" lang="en-US" altLang="ja-JP" sz="1100" b="0" i="0" baseline="0">
              <a:solidFill>
                <a:sysClr val="windowText" lastClr="000000"/>
              </a:solidFill>
              <a:effectLst/>
              <a:latin typeface="+mn-ea"/>
              <a:ea typeface="+mn-ea"/>
              <a:cs typeface="+mn-cs"/>
            </a:rPr>
            <a:t>0.5</a:t>
          </a:r>
          <a:r>
            <a:rPr kumimoji="1" lang="ja-JP" altLang="ja-JP" sz="1100" b="0" i="0" baseline="0">
              <a:solidFill>
                <a:sysClr val="windowText" lastClr="000000"/>
              </a:solidFill>
              <a:effectLst/>
              <a:latin typeface="+mn-ea"/>
              <a:ea typeface="+mn-ea"/>
              <a:cs typeface="+mn-cs"/>
            </a:rPr>
            <a:t>％減少し</a:t>
          </a:r>
          <a:r>
            <a:rPr kumimoji="1" lang="en-US" altLang="ja-JP" sz="1100" b="0" i="0" baseline="0">
              <a:solidFill>
                <a:sysClr val="windowText" lastClr="000000"/>
              </a:solidFill>
              <a:effectLst/>
              <a:latin typeface="+mn-ea"/>
              <a:ea typeface="+mn-ea"/>
              <a:cs typeface="+mn-cs"/>
            </a:rPr>
            <a:t>12.8</a:t>
          </a:r>
          <a:r>
            <a:rPr kumimoji="1" lang="ja-JP" altLang="ja-JP" sz="1100" b="0" i="0" baseline="0">
              <a:solidFill>
                <a:sysClr val="windowText" lastClr="000000"/>
              </a:solidFill>
              <a:effectLst/>
              <a:latin typeface="+mn-ea"/>
              <a:ea typeface="+mn-ea"/>
              <a:cs typeface="+mn-cs"/>
            </a:rPr>
            <a:t>％となった</a:t>
          </a:r>
          <a:r>
            <a:rPr kumimoji="1" lang="ja-JP" altLang="ja-JP" sz="1100" b="0" i="0" baseline="0">
              <a:solidFill>
                <a:sysClr val="windowText" lastClr="000000"/>
              </a:solidFill>
              <a:effectLst/>
              <a:latin typeface="+mn-lt"/>
              <a:ea typeface="+mn-ea"/>
              <a:cs typeface="+mn-cs"/>
            </a:rPr>
            <a:t>。依然として、類似団体平均値、全国平均、県平均よりも高い比率となっている。</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引き続き、投資的経費の「選択と集中」や「平準化」を図り、地方債の借入れ総額が増加しないように努める。</a:t>
          </a:r>
          <a:endParaRPr lang="ja-JP" altLang="ja-JP" sz="1400">
            <a:solidFill>
              <a:sysClr val="windowText" lastClr="000000"/>
            </a:solidFill>
            <a:effectLst/>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122061</xdr:rowOff>
    </xdr:from>
    <xdr:to>
      <xdr:col>81</xdr:col>
      <xdr:colOff>44450</xdr:colOff>
      <xdr:row>44</xdr:row>
      <xdr:rowOff>17639</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7494411"/>
          <a:ext cx="8382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52510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739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44</xdr:row>
      <xdr:rowOff>17639</xdr:rowOff>
    </xdr:from>
    <xdr:to>
      <xdr:col>77</xdr:col>
      <xdr:colOff>44450</xdr:colOff>
      <xdr:row>44</xdr:row>
      <xdr:rowOff>31045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756143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134355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4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44</xdr:row>
      <xdr:rowOff>31045</xdr:rowOff>
    </xdr:from>
    <xdr:to>
      <xdr:col>72</xdr:col>
      <xdr:colOff>203200</xdr:colOff>
      <xdr:row>44</xdr:row>
      <xdr:rowOff>124883</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7574845"/>
          <a:ext cx="889000" cy="93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124883</xdr:rowOff>
    </xdr:from>
    <xdr:to>
      <xdr:col>68</xdr:col>
      <xdr:colOff>152400</xdr:colOff>
      <xdr:row>45</xdr:row>
      <xdr:rowOff>60678</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7668683"/>
          <a:ext cx="8890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94138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134355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71261</xdr:rowOff>
    </xdr:from>
    <xdr:to>
      <xdr:col>81</xdr:col>
      <xdr:colOff>95250</xdr:colOff>
      <xdr:row>44</xdr:row>
      <xdr:rowOff>1411</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44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43338</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415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138289</xdr:rowOff>
    </xdr:from>
    <xdr:to>
      <xdr:col>77</xdr:col>
      <xdr:colOff>95250</xdr:colOff>
      <xdr:row>44</xdr:row>
      <xdr:rowOff>68439</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51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53216</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597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151695</xdr:rowOff>
    </xdr:from>
    <xdr:to>
      <xdr:col>73</xdr:col>
      <xdr:colOff>44450</xdr:colOff>
      <xdr:row>44</xdr:row>
      <xdr:rowOff>81845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52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66622</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610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44</xdr:row>
      <xdr:rowOff>74083</xdr:rowOff>
    </xdr:from>
    <xdr:to>
      <xdr:col>68</xdr:col>
      <xdr:colOff>203200</xdr:colOff>
      <xdr:row>45</xdr:row>
      <xdr:rowOff>4233</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160460</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704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45</xdr:row>
      <xdr:rowOff>9878</xdr:rowOff>
    </xdr:from>
    <xdr:to>
      <xdr:col>64</xdr:col>
      <xdr:colOff>152400</xdr:colOff>
      <xdr:row>45</xdr:row>
      <xdr:rowOff>111478</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72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45</xdr:row>
      <xdr:rowOff>96255</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81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baseline="0">
              <a:solidFill>
                <a:sysClr val="windowText" lastClr="000000"/>
              </a:solidFill>
              <a:effectLst/>
              <a:latin typeface="+mn-lt"/>
              <a:ea typeface="+mn-ea"/>
              <a:cs typeface="+mn-cs"/>
            </a:rPr>
            <a:t>　</a:t>
          </a:r>
          <a:r>
            <a:rPr lang="ja-JP" altLang="ja-JP" sz="1100" b="0" i="0" baseline="0">
              <a:solidFill>
                <a:sysClr val="windowText" lastClr="000000"/>
              </a:solidFill>
              <a:effectLst/>
              <a:latin typeface="+mn-lt"/>
              <a:ea typeface="+mn-ea"/>
              <a:cs typeface="+mn-cs"/>
            </a:rPr>
            <a:t>石動駅周辺整備事業等の大型事業により地方債残高が増加したこと、</a:t>
          </a:r>
          <a:r>
            <a:rPr lang="ja-JP" altLang="en-US" sz="1100" b="0" i="0" baseline="0">
              <a:solidFill>
                <a:sysClr val="windowText" lastClr="000000"/>
              </a:solidFill>
              <a:effectLst/>
              <a:latin typeface="+mn-lt"/>
              <a:ea typeface="+mn-ea"/>
              <a:cs typeface="+mn-cs"/>
            </a:rPr>
            <a:t>また、財源不足を補うため</a:t>
          </a:r>
          <a:r>
            <a:rPr lang="ja-JP" altLang="ja-JP" sz="1100" b="0" i="0" baseline="0">
              <a:solidFill>
                <a:sysClr val="windowText" lastClr="000000"/>
              </a:solidFill>
              <a:effectLst/>
              <a:latin typeface="+mn-lt"/>
              <a:ea typeface="+mn-ea"/>
              <a:cs typeface="+mn-cs"/>
            </a:rPr>
            <a:t>財政調整基金を取り崩して対応</a:t>
          </a:r>
          <a:r>
            <a:rPr lang="ja-JP" altLang="en-US" sz="1100" b="0" i="0" baseline="0">
              <a:solidFill>
                <a:sysClr val="windowText" lastClr="000000"/>
              </a:solidFill>
              <a:effectLst/>
              <a:latin typeface="+mn-lt"/>
              <a:ea typeface="+mn-ea"/>
              <a:cs typeface="+mn-cs"/>
            </a:rPr>
            <a:t>し</a:t>
          </a:r>
          <a:r>
            <a:rPr lang="ja-JP" altLang="ja-JP" sz="1100" b="0" i="0" baseline="0">
              <a:solidFill>
                <a:sysClr val="windowText" lastClr="000000"/>
              </a:solidFill>
              <a:effectLst/>
              <a:latin typeface="+mn-lt"/>
              <a:ea typeface="+mn-ea"/>
              <a:cs typeface="+mn-cs"/>
            </a:rPr>
            <a:t>、充当可能基金額が減少したことから、将来負担比率は上昇した。令和</a:t>
          </a:r>
          <a:r>
            <a:rPr lang="ja-JP" altLang="en-US" sz="1100" b="0" i="0" baseline="0">
              <a:solidFill>
                <a:sysClr val="windowText" lastClr="000000"/>
              </a:solidFill>
              <a:effectLst/>
              <a:latin typeface="+mn-lt"/>
              <a:ea typeface="+mn-ea"/>
              <a:cs typeface="+mn-cs"/>
            </a:rPr>
            <a:t>６</a:t>
          </a:r>
          <a:r>
            <a:rPr lang="ja-JP" altLang="ja-JP" sz="1100" b="0" i="0" baseline="0">
              <a:solidFill>
                <a:sysClr val="windowText" lastClr="000000"/>
              </a:solidFill>
              <a:effectLst/>
              <a:latin typeface="+mn-lt"/>
              <a:ea typeface="+mn-ea"/>
              <a:cs typeface="+mn-cs"/>
            </a:rPr>
            <a:t>年度は</a:t>
          </a:r>
          <a:r>
            <a:rPr lang="ja-JP" altLang="en-US" sz="1100" b="0" i="0" baseline="0">
              <a:solidFill>
                <a:sysClr val="windowText" lastClr="000000"/>
              </a:solidFill>
              <a:effectLst/>
              <a:latin typeface="+mn-lt"/>
              <a:ea typeface="+mn-ea"/>
              <a:cs typeface="+mn-cs"/>
            </a:rPr>
            <a:t>償還を進め、基金残高が増嵩したことから、</a:t>
          </a:r>
          <a:r>
            <a:rPr lang="ja-JP" altLang="ja-JP" sz="1100" b="0" i="0" baseline="0">
              <a:solidFill>
                <a:sysClr val="windowText" lastClr="000000"/>
              </a:solidFill>
              <a:effectLst/>
              <a:latin typeface="+mn-lt"/>
              <a:ea typeface="+mn-ea"/>
              <a:cs typeface="+mn-cs"/>
            </a:rPr>
            <a:t>昨年度に引き続き、数値が改善した。</a:t>
          </a:r>
          <a:endParaRPr lang="ja-JP" altLang="ja-JP" sz="1400">
            <a:solidFill>
              <a:sysClr val="windowText" lastClr="000000"/>
            </a:solidFill>
            <a:effectLst/>
          </a:endParaRPr>
        </a:p>
        <a:p>
          <a:r>
            <a:rPr lang="ja-JP" altLang="ja-JP" sz="1100" b="0" i="0" baseline="0">
              <a:solidFill>
                <a:sysClr val="windowText" lastClr="000000"/>
              </a:solidFill>
              <a:effectLst/>
              <a:latin typeface="+mn-lt"/>
              <a:ea typeface="+mn-ea"/>
              <a:cs typeface="+mn-cs"/>
            </a:rPr>
            <a:t>　大型事業を実施する際には、</a:t>
          </a:r>
          <a:r>
            <a:rPr lang="ja-JP" altLang="en-US" sz="1100" b="0" i="0" baseline="0">
              <a:solidFill>
                <a:sysClr val="windowText" lastClr="000000"/>
              </a:solidFill>
              <a:effectLst/>
              <a:latin typeface="+mn-lt"/>
              <a:ea typeface="+mn-ea"/>
              <a:cs typeface="+mn-cs"/>
            </a:rPr>
            <a:t>財源の備えとして基金積立てに努めながら、</a:t>
          </a:r>
          <a:r>
            <a:rPr lang="ja-JP" altLang="ja-JP" sz="1100" b="0" i="0" baseline="0">
              <a:solidFill>
                <a:sysClr val="windowText" lastClr="000000"/>
              </a:solidFill>
              <a:effectLst/>
              <a:latin typeface="+mn-lt"/>
              <a:ea typeface="+mn-ea"/>
              <a:cs typeface="+mn-cs"/>
            </a:rPr>
            <a:t>事業内容の見直しや実施時期の平準化によって借入れの抑制に努める。</a:t>
          </a:r>
          <a:endParaRPr lang="ja-JP" altLang="ja-JP" sz="1400">
            <a:solidFill>
              <a:sysClr val="windowText" lastClr="000000"/>
            </a:solidFill>
            <a:effectLst/>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129565</xdr:rowOff>
    </xdr:from>
    <xdr:to>
      <xdr:col>81</xdr:col>
      <xdr:colOff>44450</xdr:colOff>
      <xdr:row>18</xdr:row>
      <xdr:rowOff>47396</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3044215"/>
          <a:ext cx="838200" cy="89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94226</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323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47396</xdr:rowOff>
    </xdr:from>
    <xdr:to>
      <xdr:col>77</xdr:col>
      <xdr:colOff>44450</xdr:colOff>
      <xdr:row>18</xdr:row>
      <xdr:rowOff>90830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313349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90830</xdr:rowOff>
    </xdr:from>
    <xdr:to>
      <xdr:col>72</xdr:col>
      <xdr:colOff>203200</xdr:colOff>
      <xdr:row>19</xdr:row>
      <xdr:rowOff>11557</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3176930"/>
          <a:ext cx="889000" cy="9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84938</xdr:rowOff>
    </xdr:from>
    <xdr:to>
      <xdr:col>73</xdr:col>
      <xdr:colOff>44450</xdr:colOff>
      <xdr:row>15</xdr:row>
      <xdr:rowOff>15088</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11557</xdr:rowOff>
    </xdr:from>
    <xdr:to>
      <xdr:col>68</xdr:col>
      <xdr:colOff>152400</xdr:colOff>
      <xdr:row>19</xdr:row>
      <xdr:rowOff>142824</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3269107"/>
          <a:ext cx="889000" cy="131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122580</xdr:rowOff>
    </xdr:from>
    <xdr:to>
      <xdr:col>68</xdr:col>
      <xdr:colOff>203200</xdr:colOff>
      <xdr:row>15</xdr:row>
      <xdr:rowOff>52730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78765</xdr:rowOff>
    </xdr:from>
    <xdr:to>
      <xdr:col>81</xdr:col>
      <xdr:colOff>95250</xdr:colOff>
      <xdr:row>18</xdr:row>
      <xdr:rowOff>8915</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99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50842</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168046</xdr:rowOff>
    </xdr:from>
    <xdr:to>
      <xdr:col>77</xdr:col>
      <xdr:colOff>95250</xdr:colOff>
      <xdr:row>18</xdr:row>
      <xdr:rowOff>98196</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3082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82973</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3169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40030</xdr:rowOff>
    </xdr:from>
    <xdr:to>
      <xdr:col>73</xdr:col>
      <xdr:colOff>44450</xdr:colOff>
      <xdr:row>18</xdr:row>
      <xdr:rowOff>141630</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312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126408</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3212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132207</xdr:rowOff>
    </xdr:from>
    <xdr:to>
      <xdr:col>68</xdr:col>
      <xdr:colOff>203200</xdr:colOff>
      <xdr:row>19</xdr:row>
      <xdr:rowOff>62357</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3218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47134</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3304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92024</xdr:rowOff>
    </xdr:from>
    <xdr:to>
      <xdr:col>64</xdr:col>
      <xdr:colOff>152400</xdr:colOff>
      <xdr:row>20</xdr:row>
      <xdr:rowOff>22174</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3349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6951</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3435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富山県小矢部市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27,857
26,991
134.07
17,397,336
16,627,814
607,140
9,210,022
16,576,002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122.9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mn-lt"/>
              <a:ea typeface="+mn-ea"/>
              <a:cs typeface="+mn-cs"/>
            </a:rPr>
            <a:t>　類似団体、全国平均と比較すると、経常収支比率は低くなっている。その要因は、行財政改革の取組により職員数を削減したこと、消防業務を一部事務組合で行っていることなどである。</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今後も、引き続き職員数の適正化を計るとともに、事業の見直し、事務の効率化、ノー残業デーの徹底や振替休日の適切な取得等により、時間外勤務手当の削減を図る。</a:t>
          </a:r>
          <a:endParaRPr lang="ja-JP" altLang="ja-JP" sz="1400">
            <a:solidFill>
              <a:sysClr val="windowText" lastClr="000000"/>
            </a:solidFill>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138430</xdr:rowOff>
    </xdr:from>
    <xdr:to>
      <xdr:col>24</xdr:col>
      <xdr:colOff>25400</xdr:colOff>
      <xdr:row>36</xdr:row>
      <xdr:rowOff>73660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3918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29227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7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8890</xdr:rowOff>
    </xdr:from>
    <xdr:to>
      <xdr:col>19</xdr:col>
      <xdr:colOff>187325</xdr:colOff>
      <xdr:row>35</xdr:row>
      <xdr:rowOff>138430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00964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67327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1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58420</xdr:rowOff>
    </xdr:from>
    <xdr:to>
      <xdr:col>15</xdr:col>
      <xdr:colOff>98425</xdr:colOff>
      <xdr:row>35</xdr:row>
      <xdr:rowOff>8890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88772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58420</xdr:rowOff>
    </xdr:from>
    <xdr:to>
      <xdr:col>11</xdr:col>
      <xdr:colOff>9525</xdr:colOff>
      <xdr:row>35</xdr:row>
      <xdr:rowOff>8890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88772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67327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22860</xdr:rowOff>
    </xdr:from>
    <xdr:to>
      <xdr:col>24</xdr:col>
      <xdr:colOff>76200</xdr:colOff>
      <xdr:row>36</xdr:row>
      <xdr:rowOff>124460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39387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87630</xdr:rowOff>
    </xdr:from>
    <xdr:to>
      <xdr:col>20</xdr:col>
      <xdr:colOff>38100</xdr:colOff>
      <xdr:row>36</xdr:row>
      <xdr:rowOff>17780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27957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57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129540</xdr:rowOff>
    </xdr:from>
    <xdr:to>
      <xdr:col>15</xdr:col>
      <xdr:colOff>149225</xdr:colOff>
      <xdr:row>35</xdr:row>
      <xdr:rowOff>59690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95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69867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2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7620</xdr:rowOff>
    </xdr:from>
    <xdr:to>
      <xdr:col>11</xdr:col>
      <xdr:colOff>60325</xdr:colOff>
      <xdr:row>34</xdr:row>
      <xdr:rowOff>109220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83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119397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60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129540</xdr:rowOff>
    </xdr:from>
    <xdr:to>
      <xdr:col>6</xdr:col>
      <xdr:colOff>171450</xdr:colOff>
      <xdr:row>35</xdr:row>
      <xdr:rowOff>59690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95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69867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72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令和</a:t>
          </a:r>
          <a:r>
            <a:rPr kumimoji="1" lang="ja-JP" altLang="en-US" sz="1100">
              <a:solidFill>
                <a:sysClr val="windowText" lastClr="000000"/>
              </a:solidFill>
              <a:effectLst/>
              <a:latin typeface="+mn-lt"/>
              <a:ea typeface="+mn-ea"/>
              <a:cs typeface="+mn-cs"/>
            </a:rPr>
            <a:t>６</a:t>
          </a:r>
          <a:r>
            <a:rPr kumimoji="1" lang="ja-JP" altLang="ja-JP" sz="1100">
              <a:solidFill>
                <a:sysClr val="windowText" lastClr="000000"/>
              </a:solidFill>
              <a:effectLst/>
              <a:latin typeface="+mn-lt"/>
              <a:ea typeface="+mn-ea"/>
              <a:cs typeface="+mn-cs"/>
            </a:rPr>
            <a:t>年度は令和</a:t>
          </a:r>
          <a:r>
            <a:rPr kumimoji="1" lang="ja-JP" altLang="en-US" sz="1100">
              <a:solidFill>
                <a:sysClr val="windowText" lastClr="000000"/>
              </a:solidFill>
              <a:effectLst/>
              <a:latin typeface="+mn-lt"/>
              <a:ea typeface="+mn-ea"/>
              <a:cs typeface="+mn-cs"/>
            </a:rPr>
            <a:t>５</a:t>
          </a:r>
          <a:r>
            <a:rPr kumimoji="1" lang="ja-JP" altLang="ja-JP" sz="1100">
              <a:solidFill>
                <a:sysClr val="windowText" lastClr="000000"/>
              </a:solidFill>
              <a:effectLst/>
              <a:latin typeface="+mn-lt"/>
              <a:ea typeface="+mn-ea"/>
              <a:cs typeface="+mn-cs"/>
            </a:rPr>
            <a:t>年度に比べて物件費の比率が大きくなった。要因は、</a:t>
          </a:r>
          <a:r>
            <a:rPr kumimoji="1" lang="ja-JP" altLang="en-US" sz="1100">
              <a:solidFill>
                <a:sysClr val="windowText" lastClr="000000"/>
              </a:solidFill>
              <a:effectLst/>
              <a:latin typeface="+mn-lt"/>
              <a:ea typeface="+mn-ea"/>
              <a:cs typeface="+mn-cs"/>
            </a:rPr>
            <a:t>災害による損壊家屋等の公費解体事業に伴う委託料</a:t>
          </a:r>
          <a:r>
            <a:rPr kumimoji="1" lang="ja-JP" altLang="ja-JP" sz="1100">
              <a:solidFill>
                <a:sysClr val="windowText" lastClr="000000"/>
              </a:solidFill>
              <a:effectLst/>
              <a:latin typeface="+mn-lt"/>
              <a:ea typeface="+mn-ea"/>
              <a:cs typeface="+mn-cs"/>
            </a:rPr>
            <a:t>の増などである。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今後とも、事業の見直しや施設の集約化等により、物件費の削減に努める。</a:t>
          </a:r>
          <a:endParaRPr lang="ja-JP" altLang="ja-JP" sz="1400">
            <a:solidFill>
              <a:sysClr val="windowText" lastClr="000000"/>
            </a:solidFill>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39370</xdr:rowOff>
    </xdr:from>
    <xdr:to>
      <xdr:col>82</xdr:col>
      <xdr:colOff>107950</xdr:colOff>
      <xdr:row>17</xdr:row>
      <xdr:rowOff>69850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9540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6367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21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8890</xdr:rowOff>
    </xdr:from>
    <xdr:to>
      <xdr:col>78</xdr:col>
      <xdr:colOff>69850</xdr:colOff>
      <xdr:row>17</xdr:row>
      <xdr:rowOff>39370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9235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90187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0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111760</xdr:rowOff>
    </xdr:from>
    <xdr:to>
      <xdr:col>73</xdr:col>
      <xdr:colOff>180975</xdr:colOff>
      <xdr:row>17</xdr:row>
      <xdr:rowOff>8890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8549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111760</xdr:rowOff>
    </xdr:from>
    <xdr:to>
      <xdr:col>69</xdr:col>
      <xdr:colOff>92075</xdr:colOff>
      <xdr:row>17</xdr:row>
      <xdr:rowOff>107950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85496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24147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35577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160020</xdr:rowOff>
    </xdr:from>
    <xdr:to>
      <xdr:col>78</xdr:col>
      <xdr:colOff>120650</xdr:colOff>
      <xdr:row>17</xdr:row>
      <xdr:rowOff>90170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0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100347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672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129540</xdr:rowOff>
    </xdr:from>
    <xdr:to>
      <xdr:col>74</xdr:col>
      <xdr:colOff>31750</xdr:colOff>
      <xdr:row>17</xdr:row>
      <xdr:rowOff>59690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7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69867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641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60960</xdr:rowOff>
    </xdr:from>
    <xdr:to>
      <xdr:col>69</xdr:col>
      <xdr:colOff>142875</xdr:colOff>
      <xdr:row>16</xdr:row>
      <xdr:rowOff>162560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80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1287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57150</xdr:rowOff>
    </xdr:from>
    <xdr:to>
      <xdr:col>65</xdr:col>
      <xdr:colOff>53975</xdr:colOff>
      <xdr:row>17</xdr:row>
      <xdr:rowOff>158750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143527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mn-lt"/>
              <a:ea typeface="+mn-ea"/>
              <a:cs typeface="+mn-cs"/>
            </a:rPr>
            <a:t>　令和</a:t>
          </a:r>
          <a:r>
            <a:rPr kumimoji="1" lang="ja-JP" altLang="en-US" sz="1100" b="0" i="0" baseline="0">
              <a:solidFill>
                <a:sysClr val="windowText" lastClr="000000"/>
              </a:solidFill>
              <a:effectLst/>
              <a:latin typeface="+mn-lt"/>
              <a:ea typeface="+mn-ea"/>
              <a:cs typeface="+mn-cs"/>
            </a:rPr>
            <a:t>６</a:t>
          </a:r>
          <a:r>
            <a:rPr kumimoji="1" lang="ja-JP" altLang="ja-JP" sz="1100" b="0" i="0" baseline="0">
              <a:solidFill>
                <a:sysClr val="windowText" lastClr="000000"/>
              </a:solidFill>
              <a:effectLst/>
              <a:latin typeface="+mn-lt"/>
              <a:ea typeface="+mn-ea"/>
              <a:cs typeface="+mn-cs"/>
            </a:rPr>
            <a:t>年度は令和</a:t>
          </a:r>
          <a:r>
            <a:rPr kumimoji="1" lang="ja-JP" altLang="en-US" sz="1100" b="0" i="0" baseline="0">
              <a:solidFill>
                <a:sysClr val="windowText" lastClr="000000"/>
              </a:solidFill>
              <a:effectLst/>
              <a:latin typeface="+mn-lt"/>
              <a:ea typeface="+mn-ea"/>
              <a:cs typeface="+mn-cs"/>
            </a:rPr>
            <a:t>５</a:t>
          </a:r>
          <a:r>
            <a:rPr kumimoji="1" lang="ja-JP" altLang="ja-JP" sz="1100" b="0" i="0" baseline="0">
              <a:solidFill>
                <a:sysClr val="windowText" lastClr="000000"/>
              </a:solidFill>
              <a:effectLst/>
              <a:latin typeface="+mn-lt"/>
              <a:ea typeface="+mn-ea"/>
              <a:cs typeface="+mn-cs"/>
            </a:rPr>
            <a:t>年度と比較して</a:t>
          </a:r>
          <a:r>
            <a:rPr kumimoji="1" lang="en-US" altLang="ja-JP" sz="1100" b="0" i="0" baseline="0">
              <a:solidFill>
                <a:sysClr val="windowText" lastClr="000000"/>
              </a:solidFill>
              <a:effectLst/>
              <a:latin typeface="+mn-lt"/>
              <a:ea typeface="+mn-ea"/>
              <a:cs typeface="+mn-cs"/>
            </a:rPr>
            <a:t>0.1</a:t>
          </a:r>
          <a:r>
            <a:rPr kumimoji="1" lang="ja-JP" altLang="en-US" sz="1100" b="0" i="0" baseline="0">
              <a:solidFill>
                <a:sysClr val="windowText" lastClr="000000"/>
              </a:solidFill>
              <a:effectLst/>
              <a:latin typeface="+mn-lt"/>
              <a:ea typeface="+mn-ea"/>
              <a:cs typeface="+mn-cs"/>
            </a:rPr>
            <a:t>％減</a:t>
          </a:r>
          <a:r>
            <a:rPr kumimoji="1" lang="ja-JP" altLang="ja-JP" sz="1100" b="0" i="0" baseline="0">
              <a:solidFill>
                <a:sysClr val="windowText" lastClr="000000"/>
              </a:solidFill>
              <a:effectLst/>
              <a:latin typeface="+mn-lt"/>
              <a:ea typeface="+mn-ea"/>
              <a:cs typeface="+mn-cs"/>
            </a:rPr>
            <a:t>とな</a:t>
          </a:r>
          <a:r>
            <a:rPr kumimoji="1" lang="ja-JP" altLang="en-US" sz="1100" b="0" i="0" baseline="0">
              <a:solidFill>
                <a:sysClr val="windowText" lastClr="000000"/>
              </a:solidFill>
              <a:effectLst/>
              <a:latin typeface="+mn-lt"/>
              <a:ea typeface="+mn-ea"/>
              <a:cs typeface="+mn-cs"/>
            </a:rPr>
            <a:t>り</a:t>
          </a:r>
          <a:r>
            <a:rPr kumimoji="1" lang="ja-JP" altLang="ja-JP" sz="1100" b="0" i="0" baseline="0">
              <a:solidFill>
                <a:sysClr val="windowText" lastClr="000000"/>
              </a:solidFill>
              <a:effectLst/>
              <a:latin typeface="+mn-lt"/>
              <a:ea typeface="+mn-ea"/>
              <a:cs typeface="+mn-cs"/>
            </a:rPr>
            <a:t>、類似団体、全国平均、県平均よりも低い水準で推移している。</a:t>
          </a:r>
          <a:endParaRPr lang="ja-JP" altLang="ja-JP" sz="1400">
            <a:solidFill>
              <a:sysClr val="windowText" lastClr="000000"/>
            </a:solidFill>
            <a:effectLst/>
          </a:endParaRPr>
        </a:p>
        <a:p>
          <a:pPr eaLnBrk="1" fontAlgn="auto" latinLnBrk="0" hangingPunct="1"/>
          <a:r>
            <a:rPr lang="ja-JP" altLang="ja-JP" sz="1100" b="0" i="0" baseline="0">
              <a:solidFill>
                <a:sysClr val="windowText" lastClr="000000"/>
              </a:solidFill>
              <a:effectLst/>
              <a:latin typeface="+mn-lt"/>
              <a:ea typeface="+mn-ea"/>
              <a:cs typeface="+mn-cs"/>
            </a:rPr>
            <a:t>　</a:t>
          </a:r>
          <a:r>
            <a:rPr kumimoji="1" lang="ja-JP" altLang="ja-JP" sz="1100" b="0" i="0" baseline="0">
              <a:solidFill>
                <a:sysClr val="windowText" lastClr="000000"/>
              </a:solidFill>
              <a:effectLst/>
              <a:latin typeface="+mn-lt"/>
              <a:ea typeface="+mn-ea"/>
              <a:cs typeface="+mn-cs"/>
            </a:rPr>
            <a:t>引き続き、事務事業の見直しを進め、経常経費の削減に努める。</a:t>
          </a:r>
          <a:endParaRPr lang="ja-JP" altLang="ja-JP" sz="1400">
            <a:solidFill>
              <a:sysClr val="windowText" lastClr="000000"/>
            </a:solidFill>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69850</xdr:rowOff>
    </xdr:from>
    <xdr:to>
      <xdr:col>24</xdr:col>
      <xdr:colOff>25400</xdr:colOff>
      <xdr:row>55</xdr:row>
      <xdr:rowOff>86178</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499600"/>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64605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65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4535</xdr:rowOff>
    </xdr:from>
    <xdr:to>
      <xdr:col>19</xdr:col>
      <xdr:colOff>187325</xdr:colOff>
      <xdr:row>55</xdr:row>
      <xdr:rowOff>86178</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434285"/>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7455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8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127000</xdr:rowOff>
    </xdr:from>
    <xdr:to>
      <xdr:col>15</xdr:col>
      <xdr:colOff>98425</xdr:colOff>
      <xdr:row>55</xdr:row>
      <xdr:rowOff>4535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385300"/>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97262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45357</xdr:rowOff>
    </xdr:from>
    <xdr:to>
      <xdr:col>11</xdr:col>
      <xdr:colOff>9525</xdr:colOff>
      <xdr:row>54</xdr:row>
      <xdr:rowOff>127000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303657"/>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146249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35577</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35378</xdr:rowOff>
    </xdr:from>
    <xdr:to>
      <xdr:col>20</xdr:col>
      <xdr:colOff>38100</xdr:colOff>
      <xdr:row>55</xdr:row>
      <xdr:rowOff>136978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125185</xdr:rowOff>
    </xdr:from>
    <xdr:to>
      <xdr:col>15</xdr:col>
      <xdr:colOff>149225</xdr:colOff>
      <xdr:row>55</xdr:row>
      <xdr:rowOff>55335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38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65512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15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76200</xdr:rowOff>
    </xdr:from>
    <xdr:to>
      <xdr:col>11</xdr:col>
      <xdr:colOff>60325</xdr:colOff>
      <xdr:row>55</xdr:row>
      <xdr:rowOff>6350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16527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166007</xdr:rowOff>
    </xdr:from>
    <xdr:to>
      <xdr:col>6</xdr:col>
      <xdr:colOff>171450</xdr:colOff>
      <xdr:row>54</xdr:row>
      <xdr:rowOff>96157</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25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106334</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02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mn-lt"/>
              <a:ea typeface="+mn-ea"/>
              <a:cs typeface="+mn-cs"/>
            </a:rPr>
            <a:t>　その他に係る経常収支比率は、類似団体、全国平均に比べて高い。その要因は、下水道事業などの特別会計への繰出金（地方債の償還財源としての繰出金を含む）が大きいことである。</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そのため、経営戦略等に基づく下水道整備などにより繰出金の縮減を図ることにより、普通会計の負担額を抑制するよう努める。</a:t>
          </a:r>
          <a:endParaRPr lang="ja-JP" altLang="ja-JP" sz="1400">
            <a:solidFill>
              <a:sysClr val="windowText" lastClr="000000"/>
            </a:solidFill>
            <a:effectLst/>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149860</xdr:rowOff>
    </xdr:from>
    <xdr:to>
      <xdr:col>82</xdr:col>
      <xdr:colOff>107950</xdr:colOff>
      <xdr:row>57</xdr:row>
      <xdr:rowOff>85090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75106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85107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514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54610</xdr:rowOff>
    </xdr:from>
    <xdr:to>
      <xdr:col>78</xdr:col>
      <xdr:colOff>69850</xdr:colOff>
      <xdr:row>57</xdr:row>
      <xdr:rowOff>85090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8272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8907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43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54610</xdr:rowOff>
    </xdr:from>
    <xdr:to>
      <xdr:col>73</xdr:col>
      <xdr:colOff>180975</xdr:colOff>
      <xdr:row>57</xdr:row>
      <xdr:rowOff>100330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98272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24147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45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100330</xdr:rowOff>
    </xdr:from>
    <xdr:to>
      <xdr:col>69</xdr:col>
      <xdr:colOff>92075</xdr:colOff>
      <xdr:row>58</xdr:row>
      <xdr:rowOff>127000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87298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134637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71137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672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34290</xdr:rowOff>
    </xdr:from>
    <xdr:to>
      <xdr:col>78</xdr:col>
      <xdr:colOff>120650</xdr:colOff>
      <xdr:row>57</xdr:row>
      <xdr:rowOff>135890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80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120667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893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3810</xdr:rowOff>
    </xdr:from>
    <xdr:to>
      <xdr:col>74</xdr:col>
      <xdr:colOff>31750</xdr:colOff>
      <xdr:row>57</xdr:row>
      <xdr:rowOff>105410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7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90187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49530</xdr:rowOff>
    </xdr:from>
    <xdr:to>
      <xdr:col>69</xdr:col>
      <xdr:colOff>142875</xdr:colOff>
      <xdr:row>57</xdr:row>
      <xdr:rowOff>151130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135907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90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76200</xdr:rowOff>
    </xdr:from>
    <xdr:to>
      <xdr:col>65</xdr:col>
      <xdr:colOff>53975</xdr:colOff>
      <xdr:row>59</xdr:row>
      <xdr:rowOff>6350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162577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mn-lt"/>
              <a:ea typeface="+mn-ea"/>
              <a:cs typeface="+mn-cs"/>
            </a:rPr>
            <a:t>　令和</a:t>
          </a:r>
          <a:r>
            <a:rPr kumimoji="1" lang="ja-JP" altLang="en-US" sz="1100" b="0" i="0" baseline="0">
              <a:solidFill>
                <a:sysClr val="windowText" lastClr="000000"/>
              </a:solidFill>
              <a:effectLst/>
              <a:latin typeface="+mn-lt"/>
              <a:ea typeface="+mn-ea"/>
              <a:cs typeface="+mn-cs"/>
            </a:rPr>
            <a:t>６</a:t>
          </a:r>
          <a:r>
            <a:rPr kumimoji="1" lang="ja-JP" altLang="ja-JP" sz="1100" b="0" i="0" baseline="0">
              <a:solidFill>
                <a:sysClr val="windowText" lastClr="000000"/>
              </a:solidFill>
              <a:effectLst/>
              <a:latin typeface="+mn-lt"/>
              <a:ea typeface="+mn-ea"/>
              <a:cs typeface="+mn-cs"/>
            </a:rPr>
            <a:t>年度は令和</a:t>
          </a:r>
          <a:r>
            <a:rPr kumimoji="1" lang="ja-JP" altLang="en-US" sz="1100" b="0" i="0" baseline="0">
              <a:solidFill>
                <a:sysClr val="windowText" lastClr="000000"/>
              </a:solidFill>
              <a:effectLst/>
              <a:latin typeface="+mn-lt"/>
              <a:ea typeface="+mn-ea"/>
              <a:cs typeface="+mn-cs"/>
            </a:rPr>
            <a:t>５</a:t>
          </a:r>
          <a:r>
            <a:rPr kumimoji="1" lang="ja-JP" altLang="ja-JP" sz="1100" b="0" i="0" baseline="0">
              <a:solidFill>
                <a:sysClr val="windowText" lastClr="000000"/>
              </a:solidFill>
              <a:effectLst/>
              <a:latin typeface="+mn-lt"/>
              <a:ea typeface="+mn-ea"/>
              <a:cs typeface="+mn-cs"/>
            </a:rPr>
            <a:t>年度に比べて補助費等の比率は</a:t>
          </a:r>
          <a:r>
            <a:rPr kumimoji="1" lang="en-US" altLang="ja-JP" sz="1100" b="0" i="0" baseline="0">
              <a:solidFill>
                <a:sysClr val="windowText" lastClr="000000"/>
              </a:solidFill>
              <a:effectLst/>
              <a:latin typeface="+mn-lt"/>
              <a:ea typeface="+mn-ea"/>
              <a:cs typeface="+mn-cs"/>
            </a:rPr>
            <a:t>0.4</a:t>
          </a:r>
          <a:r>
            <a:rPr kumimoji="1" lang="ja-JP" altLang="en-US" sz="1100" b="0" i="0" baseline="0">
              <a:solidFill>
                <a:sysClr val="windowText" lastClr="000000"/>
              </a:solidFill>
              <a:effectLst/>
              <a:latin typeface="+mn-lt"/>
              <a:ea typeface="+mn-ea"/>
              <a:cs typeface="+mn-cs"/>
            </a:rPr>
            <a:t>％減</a:t>
          </a:r>
          <a:r>
            <a:rPr kumimoji="1" lang="ja-JP" altLang="ja-JP" sz="1100" b="0" i="0" baseline="0">
              <a:solidFill>
                <a:sysClr val="windowText" lastClr="000000"/>
              </a:solidFill>
              <a:effectLst/>
              <a:latin typeface="+mn-lt"/>
              <a:ea typeface="+mn-ea"/>
              <a:cs typeface="+mn-cs"/>
            </a:rPr>
            <a:t>となったが、</a:t>
          </a:r>
          <a:r>
            <a:rPr kumimoji="1" lang="ja-JP" altLang="en-US" sz="1100" b="0" i="0" baseline="0">
              <a:solidFill>
                <a:sysClr val="windowText" lastClr="000000"/>
              </a:solidFill>
              <a:effectLst/>
              <a:latin typeface="+mn-lt"/>
              <a:ea typeface="+mn-ea"/>
              <a:cs typeface="+mn-cs"/>
            </a:rPr>
            <a:t>依然として</a:t>
          </a:r>
          <a:r>
            <a:rPr kumimoji="1" lang="ja-JP" altLang="ja-JP" sz="1100" b="0" i="0" baseline="0">
              <a:solidFill>
                <a:sysClr val="windowText" lastClr="000000"/>
              </a:solidFill>
              <a:effectLst/>
              <a:latin typeface="+mn-lt"/>
              <a:ea typeface="+mn-ea"/>
              <a:cs typeface="+mn-cs"/>
            </a:rPr>
            <a:t>類似団体、全国平均、県平均よりも高い水準となっている。</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今後とも補助金の見直しに取り組み、その公益性、団体の運営状況、事業内容に応じた補助金のあり方を検討していく。</a:t>
          </a:r>
          <a:endParaRPr lang="ja-JP" altLang="ja-JP" sz="1400">
            <a:solidFill>
              <a:sysClr val="windowText" lastClr="000000"/>
            </a:solidFill>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138430</xdr:rowOff>
    </xdr:from>
    <xdr:to>
      <xdr:col>82</xdr:col>
      <xdr:colOff>107950</xdr:colOff>
      <xdr:row>37</xdr:row>
      <xdr:rowOff>156718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48208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80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156718</xdr:rowOff>
    </xdr:from>
    <xdr:to>
      <xdr:col>78</xdr:col>
      <xdr:colOff>69850</xdr:colOff>
      <xdr:row>37</xdr:row>
      <xdr:rowOff>156718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5003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107967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108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124714</xdr:rowOff>
    </xdr:from>
    <xdr:to>
      <xdr:col>73</xdr:col>
      <xdr:colOff>180975</xdr:colOff>
      <xdr:row>37</xdr:row>
      <xdr:rowOff>156718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46836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124714</xdr:rowOff>
    </xdr:from>
    <xdr:to>
      <xdr:col>69</xdr:col>
      <xdr:colOff>92075</xdr:colOff>
      <xdr:row>37</xdr:row>
      <xdr:rowOff>161290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46836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126255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87630</xdr:rowOff>
    </xdr:from>
    <xdr:to>
      <xdr:col>82</xdr:col>
      <xdr:colOff>158750</xdr:colOff>
      <xdr:row>38</xdr:row>
      <xdr:rowOff>17780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59707</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105918</xdr:rowOff>
    </xdr:from>
    <xdr:to>
      <xdr:col>78</xdr:col>
      <xdr:colOff>120650</xdr:colOff>
      <xdr:row>38</xdr:row>
      <xdr:rowOff>36068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4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20845</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535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105918</xdr:rowOff>
    </xdr:from>
    <xdr:to>
      <xdr:col>74</xdr:col>
      <xdr:colOff>31750</xdr:colOff>
      <xdr:row>38</xdr:row>
      <xdr:rowOff>36068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4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20845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53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73914</xdr:rowOff>
    </xdr:from>
    <xdr:to>
      <xdr:col>69</xdr:col>
      <xdr:colOff>142875</xdr:colOff>
      <xdr:row>38</xdr:row>
      <xdr:rowOff>4064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160291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503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110490</xdr:rowOff>
    </xdr:from>
    <xdr:to>
      <xdr:col>65</xdr:col>
      <xdr:colOff>53975</xdr:colOff>
      <xdr:row>38</xdr:row>
      <xdr:rowOff>40640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25417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rgbClr val="FF0000"/>
              </a:solidFill>
              <a:effectLst/>
              <a:latin typeface="+mn-lt"/>
              <a:ea typeface="+mn-ea"/>
              <a:cs typeface="+mn-cs"/>
            </a:rPr>
            <a:t>　</a:t>
          </a:r>
          <a:r>
            <a:rPr lang="ja-JP" altLang="ja-JP" sz="1100" b="0" i="0" baseline="0">
              <a:solidFill>
                <a:schemeClr val="dk1"/>
              </a:solidFill>
              <a:effectLst/>
              <a:latin typeface="+mn-lt"/>
              <a:ea typeface="+mn-ea"/>
              <a:cs typeface="+mn-cs"/>
            </a:rPr>
            <a:t>小中学校大規模改修事業に係る償還など、多額の償還が終了</a:t>
          </a:r>
          <a:r>
            <a:rPr lang="ja-JP" altLang="ja-JP" sz="1100" b="0" i="0" baseline="0">
              <a:solidFill>
                <a:sysClr val="windowText" lastClr="000000"/>
              </a:solidFill>
              <a:effectLst/>
              <a:latin typeface="+mn-lt"/>
              <a:ea typeface="+mn-ea"/>
              <a:cs typeface="+mn-cs"/>
            </a:rPr>
            <a:t>したため</a:t>
          </a:r>
          <a:r>
            <a:rPr lang="ja-JP" altLang="en-US" sz="1100" b="0" i="0" baseline="0">
              <a:solidFill>
                <a:sysClr val="windowText" lastClr="000000"/>
              </a:solidFill>
              <a:effectLst/>
              <a:latin typeface="+mn-lt"/>
              <a:ea typeface="+mn-ea"/>
              <a:cs typeface="+mn-cs"/>
            </a:rPr>
            <a:t>、</a:t>
          </a:r>
          <a:r>
            <a:rPr kumimoji="1" lang="ja-JP" altLang="ja-JP" sz="1100" b="0" i="0" baseline="0">
              <a:solidFill>
                <a:sysClr val="windowText" lastClr="000000"/>
              </a:solidFill>
              <a:effectLst/>
              <a:latin typeface="+mn-lt"/>
              <a:ea typeface="+mn-ea"/>
              <a:cs typeface="+mn-cs"/>
            </a:rPr>
            <a:t>経常収支比率が</a:t>
          </a:r>
          <a:r>
            <a:rPr kumimoji="1" lang="ja-JP" altLang="en-US" sz="1100" b="0" i="0" baseline="0">
              <a:solidFill>
                <a:sysClr val="windowText" lastClr="000000"/>
              </a:solidFill>
              <a:effectLst/>
              <a:latin typeface="+mn-lt"/>
              <a:ea typeface="+mn-ea"/>
              <a:cs typeface="+mn-cs"/>
            </a:rPr>
            <a:t>減少</a:t>
          </a:r>
          <a:r>
            <a:rPr kumimoji="1" lang="ja-JP" altLang="ja-JP" sz="1100" b="0" i="0" baseline="0">
              <a:solidFill>
                <a:sysClr val="windowText" lastClr="000000"/>
              </a:solidFill>
              <a:effectLst/>
              <a:latin typeface="+mn-lt"/>
              <a:ea typeface="+mn-ea"/>
              <a:cs typeface="+mn-cs"/>
            </a:rPr>
            <a:t>した。</a:t>
          </a:r>
          <a:endParaRPr kumimoji="1" lang="en-US" altLang="ja-JP" sz="1100" b="0" i="0" baseline="0">
            <a:solidFill>
              <a:sysClr val="windowText" lastClr="000000"/>
            </a:solidFill>
            <a:effectLst/>
            <a:latin typeface="+mn-lt"/>
            <a:ea typeface="+mn-ea"/>
            <a:cs typeface="+mn-cs"/>
          </a:endParaRPr>
        </a:p>
        <a:p>
          <a:r>
            <a:rPr kumimoji="1" lang="ja-JP" altLang="en-US" sz="1100" b="0" i="0" baseline="0">
              <a:solidFill>
                <a:sysClr val="windowText" lastClr="000000"/>
              </a:solidFill>
              <a:effectLst/>
              <a:latin typeface="+mn-lt"/>
              <a:ea typeface="+mn-ea"/>
              <a:cs typeface="+mn-cs"/>
            </a:rPr>
            <a:t>　</a:t>
          </a:r>
          <a:r>
            <a:rPr kumimoji="1" lang="ja-JP" altLang="ja-JP" sz="1100" b="0" i="0" baseline="0">
              <a:solidFill>
                <a:sysClr val="windowText" lastClr="000000"/>
              </a:solidFill>
              <a:effectLst/>
              <a:latin typeface="+mn-lt"/>
              <a:ea typeface="+mn-ea"/>
              <a:cs typeface="+mn-cs"/>
            </a:rPr>
            <a:t>今後も学校給食センターや新庁舎の整備などが予定されており、公債費の増加が見込まれる</a:t>
          </a:r>
          <a:r>
            <a:rPr kumimoji="1" lang="ja-JP" altLang="en-US" sz="1100" b="0" i="0" baseline="0">
              <a:solidFill>
                <a:sysClr val="windowText" lastClr="000000"/>
              </a:solidFill>
              <a:effectLst/>
              <a:latin typeface="+mn-lt"/>
              <a:ea typeface="+mn-ea"/>
              <a:cs typeface="+mn-cs"/>
            </a:rPr>
            <a:t>ため、</a:t>
          </a:r>
          <a:r>
            <a:rPr kumimoji="1" lang="ja-JP" altLang="ja-JP" sz="1100" b="0" i="0" baseline="0">
              <a:solidFill>
                <a:sysClr val="windowText" lastClr="000000"/>
              </a:solidFill>
              <a:effectLst/>
              <a:latin typeface="+mn-lt"/>
              <a:ea typeface="+mn-ea"/>
              <a:cs typeface="+mn-cs"/>
            </a:rPr>
            <a:t>大型事業は実施年次の平準化を図り、将来の公債費負担抑制に努める。</a:t>
          </a:r>
          <a:endParaRPr lang="ja-JP" altLang="ja-JP" sz="1400">
            <a:solidFill>
              <a:sysClr val="windowText" lastClr="000000"/>
            </a:solidFill>
            <a:effectLst/>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54611</xdr:rowOff>
    </xdr:from>
    <xdr:to>
      <xdr:col>24</xdr:col>
      <xdr:colOff>25400</xdr:colOff>
      <xdr:row>77</xdr:row>
      <xdr:rowOff>123189</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256261"/>
          <a:ext cx="8382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90188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91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107950</xdr:rowOff>
    </xdr:from>
    <xdr:to>
      <xdr:col>19</xdr:col>
      <xdr:colOff>187325</xdr:colOff>
      <xdr:row>77</xdr:row>
      <xdr:rowOff>123189</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30960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46989</xdr:rowOff>
    </xdr:from>
    <xdr:to>
      <xdr:col>15</xdr:col>
      <xdr:colOff>98425</xdr:colOff>
      <xdr:row>77</xdr:row>
      <xdr:rowOff>107950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248639"/>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46989</xdr:rowOff>
    </xdr:from>
    <xdr:to>
      <xdr:col>11</xdr:col>
      <xdr:colOff>9525</xdr:colOff>
      <xdr:row>77</xdr:row>
      <xdr:rowOff>100330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248639"/>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101616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3811</xdr:rowOff>
    </xdr:from>
    <xdr:to>
      <xdr:col>24</xdr:col>
      <xdr:colOff>76200</xdr:colOff>
      <xdr:row>77</xdr:row>
      <xdr:rowOff>105411</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20338</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050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72389</xdr:rowOff>
    </xdr:from>
    <xdr:to>
      <xdr:col>20</xdr:col>
      <xdr:colOff>38100</xdr:colOff>
      <xdr:row>78</xdr:row>
      <xdr:rowOff>2539</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12716</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0429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57150</xdr:rowOff>
    </xdr:from>
    <xdr:to>
      <xdr:col>15</xdr:col>
      <xdr:colOff>149225</xdr:colOff>
      <xdr:row>77</xdr:row>
      <xdr:rowOff>158750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168927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02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167639</xdr:rowOff>
    </xdr:from>
    <xdr:to>
      <xdr:col>11</xdr:col>
      <xdr:colOff>60325</xdr:colOff>
      <xdr:row>77</xdr:row>
      <xdr:rowOff>97789</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107966</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49530</xdr:rowOff>
    </xdr:from>
    <xdr:to>
      <xdr:col>6</xdr:col>
      <xdr:colOff>171450</xdr:colOff>
      <xdr:row>77</xdr:row>
      <xdr:rowOff>151130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161307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02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mn-lt"/>
              <a:ea typeface="+mn-ea"/>
              <a:cs typeface="+mn-cs"/>
            </a:rPr>
            <a:t>　類似団体平均より低い比率を保っており、人件費等の比率が類似団体比率を下回っていることが理由である。</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引き続き、事業内容の見直しも進め、経常経費の減に努める。</a:t>
          </a:r>
          <a:endParaRPr lang="ja-JP" altLang="ja-JP" sz="1400">
            <a:solidFill>
              <a:sysClr val="windowText" lastClr="000000"/>
            </a:solidFill>
            <a:effectLst/>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151493</xdr:rowOff>
    </xdr:from>
    <xdr:to>
      <xdr:col>82</xdr:col>
      <xdr:colOff>107950</xdr:colOff>
      <xdr:row>76</xdr:row>
      <xdr:rowOff>19231</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010243"/>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77669</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107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140063</xdr:rowOff>
    </xdr:from>
    <xdr:to>
      <xdr:col>78</xdr:col>
      <xdr:colOff>69850</xdr:colOff>
      <xdr:row>75</xdr:row>
      <xdr:rowOff>151493</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827363"/>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107059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137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102507</xdr:rowOff>
    </xdr:from>
    <xdr:to>
      <xdr:col>73</xdr:col>
      <xdr:colOff>180975</xdr:colOff>
      <xdr:row>74</xdr:row>
      <xdr:rowOff>140063</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618357"/>
          <a:ext cx="889000" cy="209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22151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052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102507</xdr:rowOff>
    </xdr:from>
    <xdr:to>
      <xdr:col>69</xdr:col>
      <xdr:colOff>92075</xdr:colOff>
      <xdr:row>75</xdr:row>
      <xdr:rowOff>112304</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618357"/>
          <a:ext cx="889000" cy="352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10721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869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139881</xdr:rowOff>
    </xdr:from>
    <xdr:to>
      <xdr:col>65</xdr:col>
      <xdr:colOff>53975</xdr:colOff>
      <xdr:row>76</xdr:row>
      <xdr:rowOff>70031</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9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54808</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085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139881</xdr:rowOff>
    </xdr:from>
    <xdr:to>
      <xdr:col>82</xdr:col>
      <xdr:colOff>158750</xdr:colOff>
      <xdr:row>76</xdr:row>
      <xdr:rowOff>70031</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2998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156408</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843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100693</xdr:rowOff>
    </xdr:from>
    <xdr:to>
      <xdr:col>78</xdr:col>
      <xdr:colOff>120650</xdr:colOff>
      <xdr:row>76</xdr:row>
      <xdr:rowOff>30843</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959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41020</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728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89263</xdr:rowOff>
    </xdr:from>
    <xdr:to>
      <xdr:col>74</xdr:col>
      <xdr:colOff>31750</xdr:colOff>
      <xdr:row>75</xdr:row>
      <xdr:rowOff>19413</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77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29590</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545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51707</xdr:rowOff>
    </xdr:from>
    <xdr:to>
      <xdr:col>69</xdr:col>
      <xdr:colOff>142875</xdr:colOff>
      <xdr:row>73</xdr:row>
      <xdr:rowOff>153307</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567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163484</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33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61504</xdr:rowOff>
    </xdr:from>
    <xdr:to>
      <xdr:col>65</xdr:col>
      <xdr:colOff>53975</xdr:colOff>
      <xdr:row>75</xdr:row>
      <xdr:rowOff>163103</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92025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1831</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689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富山県小矢部市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115024</xdr:rowOff>
    </xdr:from>
    <xdr:to>
      <xdr:col>29</xdr:col>
      <xdr:colOff>127000</xdr:colOff>
      <xdr:row>18</xdr:row>
      <xdr:rowOff>40830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77299"/>
          <a:ext cx="647700" cy="972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129265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48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40830</xdr:rowOff>
    </xdr:from>
    <xdr:to>
      <xdr:col>26</xdr:col>
      <xdr:colOff>50800</xdr:colOff>
      <xdr:row>18</xdr:row>
      <xdr:rowOff>63945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74555"/>
          <a:ext cx="698500" cy="231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149801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69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63945</xdr:rowOff>
    </xdr:from>
    <xdr:to>
      <xdr:col>22</xdr:col>
      <xdr:colOff>114300</xdr:colOff>
      <xdr:row>18</xdr:row>
      <xdr:rowOff>98184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97670"/>
          <a:ext cx="698500" cy="342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12057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0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98184</xdr:rowOff>
    </xdr:from>
    <xdr:to>
      <xdr:col>18</xdr:col>
      <xdr:colOff>177800</xdr:colOff>
      <xdr:row>18</xdr:row>
      <xdr:rowOff>120117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31909"/>
          <a:ext cx="698500" cy="219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33062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2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77868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68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64224</xdr:rowOff>
    </xdr:from>
    <xdr:to>
      <xdr:col>29</xdr:col>
      <xdr:colOff>177800</xdr:colOff>
      <xdr:row>17</xdr:row>
      <xdr:rowOff>165824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264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36301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98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161480</xdr:rowOff>
    </xdr:from>
    <xdr:to>
      <xdr:col>26</xdr:col>
      <xdr:colOff>101600</xdr:colOff>
      <xdr:row>18</xdr:row>
      <xdr:rowOff>91630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237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76407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101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13145</xdr:rowOff>
    </xdr:from>
    <xdr:to>
      <xdr:col>22</xdr:col>
      <xdr:colOff>165100</xdr:colOff>
      <xdr:row>18</xdr:row>
      <xdr:rowOff>114745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468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99522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33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47384</xdr:rowOff>
    </xdr:from>
    <xdr:to>
      <xdr:col>19</xdr:col>
      <xdr:colOff>38100</xdr:colOff>
      <xdr:row>18</xdr:row>
      <xdr:rowOff>148984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811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133761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67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69317</xdr:rowOff>
    </xdr:from>
    <xdr:to>
      <xdr:col>15</xdr:col>
      <xdr:colOff>101600</xdr:colOff>
      <xdr:row>18</xdr:row>
      <xdr:rowOff>170917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030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155694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89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152734</xdr:rowOff>
    </xdr:from>
    <xdr:to>
      <xdr:col>29</xdr:col>
      <xdr:colOff>127000</xdr:colOff>
      <xdr:row>34</xdr:row>
      <xdr:rowOff>286922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003800" y="6420184"/>
          <a:ext cx="647700" cy="1341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163393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773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152734</xdr:rowOff>
    </xdr:from>
    <xdr:to>
      <xdr:col>26</xdr:col>
      <xdr:colOff>50800</xdr:colOff>
      <xdr:row>34</xdr:row>
      <xdr:rowOff>192119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4305300" y="6420184"/>
          <a:ext cx="698500" cy="393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260581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870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192119</xdr:rowOff>
    </xdr:from>
    <xdr:to>
      <xdr:col>22</xdr:col>
      <xdr:colOff>114300</xdr:colOff>
      <xdr:row>34</xdr:row>
      <xdr:rowOff>204561</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6459569"/>
          <a:ext cx="698500" cy="124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288569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898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204561</xdr:rowOff>
    </xdr:from>
    <xdr:to>
      <xdr:col>18</xdr:col>
      <xdr:colOff>177800</xdr:colOff>
      <xdr:row>34</xdr:row>
      <xdr:rowOff>209459</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6472011"/>
          <a:ext cx="698500" cy="48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333537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94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17873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971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236122</xdr:rowOff>
    </xdr:from>
    <xdr:to>
      <xdr:col>29</xdr:col>
      <xdr:colOff>177800</xdr:colOff>
      <xdr:row>34</xdr:row>
      <xdr:rowOff>337722</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5035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81199</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348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101934</xdr:rowOff>
    </xdr:from>
    <xdr:to>
      <xdr:col>26</xdr:col>
      <xdr:colOff>101600</xdr:colOff>
      <xdr:row>34</xdr:row>
      <xdr:rowOff>203534</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3693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213711</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6138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141319</xdr:rowOff>
    </xdr:from>
    <xdr:to>
      <xdr:col>22</xdr:col>
      <xdr:colOff>165100</xdr:colOff>
      <xdr:row>34</xdr:row>
      <xdr:rowOff>242919</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4087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253096</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177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153761</xdr:rowOff>
    </xdr:from>
    <xdr:to>
      <xdr:col>19</xdr:col>
      <xdr:colOff>38100</xdr:colOff>
      <xdr:row>34</xdr:row>
      <xdr:rowOff>255361</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4212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265538</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6190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158659</xdr:rowOff>
    </xdr:from>
    <xdr:to>
      <xdr:col>15</xdr:col>
      <xdr:colOff>101600</xdr:colOff>
      <xdr:row>34</xdr:row>
      <xdr:rowOff>260259</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4261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270436</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6194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富山県小矢部市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27,857
26,991
134.07
17,397,336
16,627,814
607,140
9,210,022
16,576,002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122.9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156959</xdr:rowOff>
    </xdr:from>
    <xdr:to>
      <xdr:col>24</xdr:col>
      <xdr:colOff>63500</xdr:colOff>
      <xdr:row>35</xdr:row>
      <xdr:rowOff>97206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986259"/>
          <a:ext cx="838200" cy="111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665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94412</xdr:rowOff>
    </xdr:from>
    <xdr:to>
      <xdr:col>19</xdr:col>
      <xdr:colOff>177800</xdr:colOff>
      <xdr:row>35</xdr:row>
      <xdr:rowOff>97206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095162"/>
          <a:ext cx="889000" cy="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31411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68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94412</xdr:rowOff>
    </xdr:from>
    <xdr:to>
      <xdr:col>15</xdr:col>
      <xdr:colOff>50800</xdr:colOff>
      <xdr:row>35</xdr:row>
      <xdr:rowOff>147168</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095162"/>
          <a:ext cx="889000" cy="52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56672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71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147168</xdr:rowOff>
    </xdr:from>
    <xdr:to>
      <xdr:col>10</xdr:col>
      <xdr:colOff>114300</xdr:colOff>
      <xdr:row>35</xdr:row>
      <xdr:rowOff>159906</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147918"/>
          <a:ext cx="889000" cy="1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69765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72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118457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577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106159</xdr:rowOff>
    </xdr:from>
    <xdr:to>
      <xdr:col>24</xdr:col>
      <xdr:colOff>114300</xdr:colOff>
      <xdr:row>35</xdr:row>
      <xdr:rowOff>36309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935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84586</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13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46406</xdr:rowOff>
    </xdr:from>
    <xdr:to>
      <xdr:col>20</xdr:col>
      <xdr:colOff>38100</xdr:colOff>
      <xdr:row>35</xdr:row>
      <xdr:rowOff>148006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47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139133</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139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43612</xdr:rowOff>
    </xdr:from>
    <xdr:to>
      <xdr:col>15</xdr:col>
      <xdr:colOff>101600</xdr:colOff>
      <xdr:row>35</xdr:row>
      <xdr:rowOff>145212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44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136339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137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96368</xdr:rowOff>
    </xdr:from>
    <xdr:to>
      <xdr:col>10</xdr:col>
      <xdr:colOff>165100</xdr:colOff>
      <xdr:row>36</xdr:row>
      <xdr:rowOff>26518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97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17645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189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109106</xdr:rowOff>
    </xdr:from>
    <xdr:to>
      <xdr:col>6</xdr:col>
      <xdr:colOff>38100</xdr:colOff>
      <xdr:row>36</xdr:row>
      <xdr:rowOff>39256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09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30383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202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33058</xdr:rowOff>
    </xdr:from>
    <xdr:to>
      <xdr:col>24</xdr:col>
      <xdr:colOff>63500</xdr:colOff>
      <xdr:row>57</xdr:row>
      <xdr:rowOff>160129</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05708"/>
          <a:ext cx="838200" cy="127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158859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60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101707</xdr:rowOff>
    </xdr:from>
    <xdr:to>
      <xdr:col>19</xdr:col>
      <xdr:colOff>177800</xdr:colOff>
      <xdr:row>57</xdr:row>
      <xdr:rowOff>160129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74357"/>
          <a:ext cx="889000" cy="5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15963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101707</xdr:rowOff>
    </xdr:from>
    <xdr:to>
      <xdr:col>15</xdr:col>
      <xdr:colOff>50800</xdr:colOff>
      <xdr:row>58</xdr:row>
      <xdr:rowOff>38095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74357"/>
          <a:ext cx="889000" cy="10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167373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38095</xdr:rowOff>
    </xdr:from>
    <xdr:to>
      <xdr:col>10</xdr:col>
      <xdr:colOff>114300</xdr:colOff>
      <xdr:row>58</xdr:row>
      <xdr:rowOff>72896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82195"/>
          <a:ext cx="889000" cy="3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49978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51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101391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70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153708</xdr:rowOff>
    </xdr:from>
    <xdr:to>
      <xdr:col>24</xdr:col>
      <xdr:colOff>114300</xdr:colOff>
      <xdr:row>57</xdr:row>
      <xdr:rowOff>83858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5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5135</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606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109329</xdr:rowOff>
    </xdr:from>
    <xdr:to>
      <xdr:col>20</xdr:col>
      <xdr:colOff>38100</xdr:colOff>
      <xdr:row>58</xdr:row>
      <xdr:rowOff>39479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81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30606</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7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50907</xdr:rowOff>
    </xdr:from>
    <xdr:to>
      <xdr:col>15</xdr:col>
      <xdr:colOff>101600</xdr:colOff>
      <xdr:row>57</xdr:row>
      <xdr:rowOff>152507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23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143634</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916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158745</xdr:rowOff>
    </xdr:from>
    <xdr:to>
      <xdr:col>10</xdr:col>
      <xdr:colOff>165100</xdr:colOff>
      <xdr:row>58</xdr:row>
      <xdr:rowOff>88895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3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80022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24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22096</xdr:rowOff>
    </xdr:from>
    <xdr:to>
      <xdr:col>6</xdr:col>
      <xdr:colOff>38100</xdr:colOff>
      <xdr:row>58</xdr:row>
      <xdr:rowOff>123696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6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114823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58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92247</xdr:rowOff>
    </xdr:from>
    <xdr:to>
      <xdr:col>24</xdr:col>
      <xdr:colOff>63500</xdr:colOff>
      <xdr:row>78</xdr:row>
      <xdr:rowOff>24085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293897"/>
          <a:ext cx="838200" cy="103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116324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317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14484</xdr:rowOff>
    </xdr:from>
    <xdr:to>
      <xdr:col>19</xdr:col>
      <xdr:colOff>177800</xdr:colOff>
      <xdr:row>78</xdr:row>
      <xdr:rowOff>24085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387584"/>
          <a:ext cx="8890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108323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481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152540</xdr:rowOff>
    </xdr:from>
    <xdr:to>
      <xdr:col>15</xdr:col>
      <xdr:colOff>50800</xdr:colOff>
      <xdr:row>78</xdr:row>
      <xdr:rowOff>14484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354190"/>
          <a:ext cx="889000" cy="33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105579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478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133662</xdr:rowOff>
    </xdr:from>
    <xdr:to>
      <xdr:col>10</xdr:col>
      <xdr:colOff>114300</xdr:colOff>
      <xdr:row>77</xdr:row>
      <xdr:rowOff>152540</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335312"/>
          <a:ext cx="889000" cy="18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91788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464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103636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47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41447</xdr:rowOff>
    </xdr:from>
    <xdr:to>
      <xdr:col>24</xdr:col>
      <xdr:colOff>114300</xdr:colOff>
      <xdr:row>77</xdr:row>
      <xdr:rowOff>143047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24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64324</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094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144735</xdr:rowOff>
    </xdr:from>
    <xdr:to>
      <xdr:col>20</xdr:col>
      <xdr:colOff>38100</xdr:colOff>
      <xdr:row>78</xdr:row>
      <xdr:rowOff>74885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34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91412</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312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135134</xdr:rowOff>
    </xdr:from>
    <xdr:to>
      <xdr:col>15</xdr:col>
      <xdr:colOff>101600</xdr:colOff>
      <xdr:row>78</xdr:row>
      <xdr:rowOff>65284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3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81811</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3112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101740</xdr:rowOff>
    </xdr:from>
    <xdr:to>
      <xdr:col>10</xdr:col>
      <xdr:colOff>165100</xdr:colOff>
      <xdr:row>78</xdr:row>
      <xdr:rowOff>31890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48417</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3078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82862</xdr:rowOff>
    </xdr:from>
    <xdr:to>
      <xdr:col>6</xdr:col>
      <xdr:colOff>38100</xdr:colOff>
      <xdr:row>78</xdr:row>
      <xdr:rowOff>13012</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284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29539</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3059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107325</xdr:rowOff>
    </xdr:from>
    <xdr:to>
      <xdr:col>24</xdr:col>
      <xdr:colOff>63500</xdr:colOff>
      <xdr:row>98</xdr:row>
      <xdr:rowOff>33607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737975"/>
          <a:ext cx="838200" cy="97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51785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39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33607</xdr:rowOff>
    </xdr:from>
    <xdr:to>
      <xdr:col>19</xdr:col>
      <xdr:colOff>177800</xdr:colOff>
      <xdr:row>98</xdr:row>
      <xdr:rowOff>106824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835707"/>
          <a:ext cx="889000" cy="73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59047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346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3051</xdr:rowOff>
    </xdr:from>
    <xdr:to>
      <xdr:col>15</xdr:col>
      <xdr:colOff>50800</xdr:colOff>
      <xdr:row>98</xdr:row>
      <xdr:rowOff>106824</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805151"/>
          <a:ext cx="889000" cy="103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137031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42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3051</xdr:rowOff>
    </xdr:from>
    <xdr:to>
      <xdr:col>10</xdr:col>
      <xdr:colOff>114300</xdr:colOff>
      <xdr:row>99</xdr:row>
      <xdr:rowOff>36971</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805151"/>
          <a:ext cx="889000" cy="205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11073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98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80698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53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56525</xdr:rowOff>
    </xdr:from>
    <xdr:to>
      <xdr:col>24</xdr:col>
      <xdr:colOff>114300</xdr:colOff>
      <xdr:row>97</xdr:row>
      <xdr:rowOff>158125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68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34952</xdr:rowOff>
    </xdr:from>
    <xdr:ext cx="534377"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665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154257</xdr:rowOff>
    </xdr:from>
    <xdr:to>
      <xdr:col>20</xdr:col>
      <xdr:colOff>38100</xdr:colOff>
      <xdr:row>98</xdr:row>
      <xdr:rowOff>84407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784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75534</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877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56024</xdr:rowOff>
    </xdr:from>
    <xdr:to>
      <xdr:col>15</xdr:col>
      <xdr:colOff>101600</xdr:colOff>
      <xdr:row>98</xdr:row>
      <xdr:rowOff>157624</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85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148751</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950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123701</xdr:rowOff>
    </xdr:from>
    <xdr:to>
      <xdr:col>10</xdr:col>
      <xdr:colOff>165100</xdr:colOff>
      <xdr:row>98</xdr:row>
      <xdr:rowOff>53851</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754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44978</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847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157621</xdr:rowOff>
    </xdr:from>
    <xdr:to>
      <xdr:col>6</xdr:col>
      <xdr:colOff>38100</xdr:colOff>
      <xdr:row>99</xdr:row>
      <xdr:rowOff>87771</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959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78898</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7052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145270</xdr:rowOff>
    </xdr:from>
    <xdr:to>
      <xdr:col>55</xdr:col>
      <xdr:colOff>0</xdr:colOff>
      <xdr:row>34</xdr:row>
      <xdr:rowOff>151938</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639300" y="5974570"/>
          <a:ext cx="838200" cy="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161045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990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143594</xdr:rowOff>
    </xdr:from>
    <xdr:to>
      <xdr:col>50</xdr:col>
      <xdr:colOff>114300</xdr:colOff>
      <xdr:row>34</xdr:row>
      <xdr:rowOff>145270</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5972894"/>
          <a:ext cx="889000" cy="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124073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1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143594</xdr:rowOff>
    </xdr:from>
    <xdr:to>
      <xdr:col>45</xdr:col>
      <xdr:colOff>177800</xdr:colOff>
      <xdr:row>34</xdr:row>
      <xdr:rowOff>159520</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5972894"/>
          <a:ext cx="889000" cy="15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114152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11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102789</xdr:rowOff>
    </xdr:from>
    <xdr:to>
      <xdr:col>41</xdr:col>
      <xdr:colOff>50800</xdr:colOff>
      <xdr:row>34</xdr:row>
      <xdr:rowOff>159520</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246289"/>
          <a:ext cx="889000" cy="742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156275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6157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43141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358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101138</xdr:rowOff>
    </xdr:from>
    <xdr:to>
      <xdr:col>55</xdr:col>
      <xdr:colOff>50800</xdr:colOff>
      <xdr:row>35</xdr:row>
      <xdr:rowOff>31288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5930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124015</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5781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94470</xdr:rowOff>
    </xdr:from>
    <xdr:to>
      <xdr:col>50</xdr:col>
      <xdr:colOff>165100</xdr:colOff>
      <xdr:row>35</xdr:row>
      <xdr:rowOff>24620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592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41147</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5698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92794</xdr:rowOff>
    </xdr:from>
    <xdr:to>
      <xdr:col>46</xdr:col>
      <xdr:colOff>38100</xdr:colOff>
      <xdr:row>35</xdr:row>
      <xdr:rowOff>22944</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5922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39471</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5697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108720</xdr:rowOff>
    </xdr:from>
    <xdr:to>
      <xdr:col>41</xdr:col>
      <xdr:colOff>101600</xdr:colOff>
      <xdr:row>35</xdr:row>
      <xdr:rowOff>38870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593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55397</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5713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51989</xdr:rowOff>
    </xdr:from>
    <xdr:to>
      <xdr:col>36</xdr:col>
      <xdr:colOff>165100</xdr:colOff>
      <xdr:row>30</xdr:row>
      <xdr:rowOff>153589</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195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170116</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4970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137788</xdr:rowOff>
    </xdr:from>
    <xdr:to>
      <xdr:col>55</xdr:col>
      <xdr:colOff>0</xdr:colOff>
      <xdr:row>58</xdr:row>
      <xdr:rowOff>10876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738988"/>
          <a:ext cx="838200" cy="215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118711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377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122158</xdr:rowOff>
    </xdr:from>
    <xdr:to>
      <xdr:col>50</xdr:col>
      <xdr:colOff>114300</xdr:colOff>
      <xdr:row>58</xdr:row>
      <xdr:rowOff>10876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8750300" y="9894808"/>
          <a:ext cx="889000" cy="60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69722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32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109669</xdr:rowOff>
    </xdr:from>
    <xdr:to>
      <xdr:col>45</xdr:col>
      <xdr:colOff>177800</xdr:colOff>
      <xdr:row>57</xdr:row>
      <xdr:rowOff>122158</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7861300" y="9539419"/>
          <a:ext cx="889000" cy="355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104843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3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97013</xdr:rowOff>
    </xdr:from>
    <xdr:to>
      <xdr:col>41</xdr:col>
      <xdr:colOff>50800</xdr:colOff>
      <xdr:row>55</xdr:row>
      <xdr:rowOff>109669</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355313"/>
          <a:ext cx="889000" cy="184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70345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67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18963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620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86988</xdr:rowOff>
    </xdr:from>
    <xdr:to>
      <xdr:col>55</xdr:col>
      <xdr:colOff>50800</xdr:colOff>
      <xdr:row>57</xdr:row>
      <xdr:rowOff>17138</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68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65415</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666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131526</xdr:rowOff>
    </xdr:from>
    <xdr:to>
      <xdr:col>50</xdr:col>
      <xdr:colOff>165100</xdr:colOff>
      <xdr:row>58</xdr:row>
      <xdr:rowOff>61676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90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52803</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996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71358</xdr:rowOff>
    </xdr:from>
    <xdr:to>
      <xdr:col>46</xdr:col>
      <xdr:colOff>38100</xdr:colOff>
      <xdr:row>58</xdr:row>
      <xdr:rowOff>1508</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84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164085</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93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58869</xdr:rowOff>
    </xdr:from>
    <xdr:to>
      <xdr:col>41</xdr:col>
      <xdr:colOff>101600</xdr:colOff>
      <xdr:row>55</xdr:row>
      <xdr:rowOff>160469</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488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5546</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26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46213</xdr:rowOff>
    </xdr:from>
    <xdr:to>
      <xdr:col>36</xdr:col>
      <xdr:colOff>165100</xdr:colOff>
      <xdr:row>54</xdr:row>
      <xdr:rowOff>147813</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304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164340</xdr:rowOff>
    </xdr:from>
    <xdr:ext cx="599010"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672795" y="9079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70118</xdr:rowOff>
    </xdr:from>
    <xdr:to>
      <xdr:col>55</xdr:col>
      <xdr:colOff>0</xdr:colOff>
      <xdr:row>79</xdr:row>
      <xdr:rowOff>60038</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443218"/>
          <a:ext cx="838200" cy="16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58100</xdr:rowOff>
    </xdr:from>
    <xdr:to>
      <xdr:col>50</xdr:col>
      <xdr:colOff>114300</xdr:colOff>
      <xdr:row>79</xdr:row>
      <xdr:rowOff>60038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8750300" y="13602650"/>
          <a:ext cx="889000" cy="1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16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22079</xdr:rowOff>
    </xdr:from>
    <xdr:to>
      <xdr:col>45</xdr:col>
      <xdr:colOff>177800</xdr:colOff>
      <xdr:row>79</xdr:row>
      <xdr:rowOff>58100</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61300" y="13223729"/>
          <a:ext cx="889000" cy="378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111082</xdr:rowOff>
    </xdr:from>
    <xdr:to>
      <xdr:col>41</xdr:col>
      <xdr:colOff>50800</xdr:colOff>
      <xdr:row>77</xdr:row>
      <xdr:rowOff>22079</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2969832"/>
          <a:ext cx="889000" cy="253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101007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47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78322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45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19318</xdr:rowOff>
    </xdr:from>
    <xdr:to>
      <xdr:col>55</xdr:col>
      <xdr:colOff>50800</xdr:colOff>
      <xdr:row>78</xdr:row>
      <xdr:rowOff>120918</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392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169195</xdr:rowOff>
    </xdr:from>
    <xdr:ext cx="534377"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370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9238</xdr:rowOff>
    </xdr:from>
    <xdr:to>
      <xdr:col>50</xdr:col>
      <xdr:colOff>165100</xdr:colOff>
      <xdr:row>79</xdr:row>
      <xdr:rowOff>110838</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55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101965</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04428" y="13646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7300</xdr:rowOff>
    </xdr:from>
    <xdr:to>
      <xdr:col>46</xdr:col>
      <xdr:colOff>38100</xdr:colOff>
      <xdr:row>79</xdr:row>
      <xdr:rowOff>108900</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55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100027</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644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142729</xdr:rowOff>
    </xdr:from>
    <xdr:to>
      <xdr:col>41</xdr:col>
      <xdr:colOff>101600</xdr:colOff>
      <xdr:row>77</xdr:row>
      <xdr:rowOff>72879</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172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89407</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594111" y="1294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60282</xdr:rowOff>
    </xdr:from>
    <xdr:to>
      <xdr:col>36</xdr:col>
      <xdr:colOff>165100</xdr:colOff>
      <xdr:row>75</xdr:row>
      <xdr:rowOff>161882</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2919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6959</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2694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145008</xdr:rowOff>
    </xdr:from>
    <xdr:to>
      <xdr:col>55</xdr:col>
      <xdr:colOff>0</xdr:colOff>
      <xdr:row>98</xdr:row>
      <xdr:rowOff>48031</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775658"/>
          <a:ext cx="838200" cy="74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133239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249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157454</xdr:rowOff>
    </xdr:from>
    <xdr:to>
      <xdr:col>50</xdr:col>
      <xdr:colOff>114300</xdr:colOff>
      <xdr:row>98</xdr:row>
      <xdr:rowOff>48031</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750300" y="16788104"/>
          <a:ext cx="889000" cy="62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75798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19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133159</xdr:rowOff>
    </xdr:from>
    <xdr:to>
      <xdr:col>45</xdr:col>
      <xdr:colOff>177800</xdr:colOff>
      <xdr:row>97</xdr:row>
      <xdr:rowOff>157454</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7861300" y="16763809"/>
          <a:ext cx="889000" cy="2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110659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22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67754</xdr:rowOff>
    </xdr:from>
    <xdr:to>
      <xdr:col>41</xdr:col>
      <xdr:colOff>50800</xdr:colOff>
      <xdr:row>97</xdr:row>
      <xdr:rowOff>133159</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698404"/>
          <a:ext cx="889000" cy="6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135411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25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76103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19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94208</xdr:rowOff>
    </xdr:from>
    <xdr:to>
      <xdr:col>55</xdr:col>
      <xdr:colOff>50800</xdr:colOff>
      <xdr:row>98</xdr:row>
      <xdr:rowOff>24358</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724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72635</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703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168681</xdr:rowOff>
    </xdr:from>
    <xdr:to>
      <xdr:col>50</xdr:col>
      <xdr:colOff>165100</xdr:colOff>
      <xdr:row>98</xdr:row>
      <xdr:rowOff>98831</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799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89958</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892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106654</xdr:rowOff>
    </xdr:from>
    <xdr:to>
      <xdr:col>46</xdr:col>
      <xdr:colOff>38100</xdr:colOff>
      <xdr:row>98</xdr:row>
      <xdr:rowOff>36804</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737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27931</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830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82359</xdr:rowOff>
    </xdr:from>
    <xdr:to>
      <xdr:col>41</xdr:col>
      <xdr:colOff>101600</xdr:colOff>
      <xdr:row>98</xdr:row>
      <xdr:rowOff>12509</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713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3636</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805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16954</xdr:rowOff>
    </xdr:from>
    <xdr:to>
      <xdr:col>36</xdr:col>
      <xdr:colOff>165100</xdr:colOff>
      <xdr:row>97</xdr:row>
      <xdr:rowOff>118554</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647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109681</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740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18999</xdr:rowOff>
    </xdr:from>
    <xdr:to>
      <xdr:col>85</xdr:col>
      <xdr:colOff>127000</xdr:colOff>
      <xdr:row>34</xdr:row>
      <xdr:rowOff>104686</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5481300" y="5848299"/>
          <a:ext cx="838200" cy="85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150004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493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104686</xdr:rowOff>
    </xdr:from>
    <xdr:to>
      <xdr:col>81</xdr:col>
      <xdr:colOff>50800</xdr:colOff>
      <xdr:row>39</xdr:row>
      <xdr:rowOff>8141</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5933986"/>
          <a:ext cx="889000" cy="760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105389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620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8141</xdr:rowOff>
    </xdr:from>
    <xdr:to>
      <xdr:col>76</xdr:col>
      <xdr:colOff>114300</xdr:colOff>
      <xdr:row>39</xdr:row>
      <xdr:rowOff>17666</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3703300" y="6694691"/>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7721</xdr:rowOff>
    </xdr:from>
    <xdr:to>
      <xdr:col>71</xdr:col>
      <xdr:colOff>177800</xdr:colOff>
      <xdr:row>39</xdr:row>
      <xdr:rowOff>17666</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694271"/>
          <a:ext cx="889000" cy="9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139649</xdr:rowOff>
    </xdr:from>
    <xdr:to>
      <xdr:col>85</xdr:col>
      <xdr:colOff>177800</xdr:colOff>
      <xdr:row>34</xdr:row>
      <xdr:rowOff>69799</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5797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162526</xdr:rowOff>
    </xdr:from>
    <xdr:ext cx="534377"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5648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53886</xdr:rowOff>
    </xdr:from>
    <xdr:to>
      <xdr:col>81</xdr:col>
      <xdr:colOff>101600</xdr:colOff>
      <xdr:row>34</xdr:row>
      <xdr:rowOff>155486</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5883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563</xdr:rowOff>
    </xdr:from>
    <xdr:ext cx="534377"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14111" y="5658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128791</xdr:rowOff>
    </xdr:from>
    <xdr:to>
      <xdr:col>76</xdr:col>
      <xdr:colOff>165100</xdr:colOff>
      <xdr:row>39</xdr:row>
      <xdr:rowOff>58941</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43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50068</xdr:rowOff>
    </xdr:from>
    <xdr:ext cx="378565"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03017" y="67366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138316</xdr:rowOff>
    </xdr:from>
    <xdr:to>
      <xdr:col>72</xdr:col>
      <xdr:colOff>38100</xdr:colOff>
      <xdr:row>39</xdr:row>
      <xdr:rowOff>68466</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53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59593</xdr:rowOff>
    </xdr:from>
    <xdr:ext cx="378565"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14017" y="67461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128371</xdr:rowOff>
    </xdr:from>
    <xdr:to>
      <xdr:col>67</xdr:col>
      <xdr:colOff>101600</xdr:colOff>
      <xdr:row>39</xdr:row>
      <xdr:rowOff>58521</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43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49648</xdr:rowOff>
    </xdr:from>
    <xdr:ext cx="378565"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25017" y="67361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67168</xdr:rowOff>
    </xdr:from>
    <xdr:to>
      <xdr:col>85</xdr:col>
      <xdr:colOff>127000</xdr:colOff>
      <xdr:row>76</xdr:row>
      <xdr:rowOff>90943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097368"/>
          <a:ext cx="838200" cy="23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149088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36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67168</xdr:rowOff>
    </xdr:from>
    <xdr:to>
      <xdr:col>81</xdr:col>
      <xdr:colOff>50800</xdr:colOff>
      <xdr:row>76</xdr:row>
      <xdr:rowOff>96658</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3097368"/>
          <a:ext cx="889000" cy="29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71287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75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96658</xdr:rowOff>
    </xdr:from>
    <xdr:to>
      <xdr:col>76</xdr:col>
      <xdr:colOff>114300</xdr:colOff>
      <xdr:row>76</xdr:row>
      <xdr:rowOff>124988</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126858"/>
          <a:ext cx="889000" cy="28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89641</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77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124988</xdr:rowOff>
    </xdr:from>
    <xdr:to>
      <xdr:col>71</xdr:col>
      <xdr:colOff>177800</xdr:colOff>
      <xdr:row>76</xdr:row>
      <xdr:rowOff>157107</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155188"/>
          <a:ext cx="889000" cy="32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97152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78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111390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79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40143</xdr:rowOff>
    </xdr:from>
    <xdr:to>
      <xdr:col>85</xdr:col>
      <xdr:colOff>177800</xdr:colOff>
      <xdr:row>76</xdr:row>
      <xdr:rowOff>141743</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070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18570</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048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16368</xdr:rowOff>
    </xdr:from>
    <xdr:to>
      <xdr:col>81</xdr:col>
      <xdr:colOff>101600</xdr:colOff>
      <xdr:row>76</xdr:row>
      <xdr:rowOff>117968</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046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109095</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139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45858</xdr:rowOff>
    </xdr:from>
    <xdr:to>
      <xdr:col>76</xdr:col>
      <xdr:colOff>165100</xdr:colOff>
      <xdr:row>76</xdr:row>
      <xdr:rowOff>147458</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076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138585</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168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74188</xdr:rowOff>
    </xdr:from>
    <xdr:to>
      <xdr:col>72</xdr:col>
      <xdr:colOff>38100</xdr:colOff>
      <xdr:row>77</xdr:row>
      <xdr:rowOff>4338</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104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166915</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197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106307</xdr:rowOff>
    </xdr:from>
    <xdr:to>
      <xdr:col>67</xdr:col>
      <xdr:colOff>101600</xdr:colOff>
      <xdr:row>77</xdr:row>
      <xdr:rowOff>36457</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136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27584</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229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85933</xdr:rowOff>
    </xdr:from>
    <xdr:to>
      <xdr:col>85</xdr:col>
      <xdr:colOff>127000</xdr:colOff>
      <xdr:row>97</xdr:row>
      <xdr:rowOff>127338</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716583"/>
          <a:ext cx="838200" cy="41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490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113886</xdr:rowOff>
    </xdr:from>
    <xdr:to>
      <xdr:col>81</xdr:col>
      <xdr:colOff>50800</xdr:colOff>
      <xdr:row>97</xdr:row>
      <xdr:rowOff>127338</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573086"/>
          <a:ext cx="889000" cy="184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142022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2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113886</xdr:rowOff>
    </xdr:from>
    <xdr:to>
      <xdr:col>76</xdr:col>
      <xdr:colOff>114300</xdr:colOff>
      <xdr:row>98</xdr:row>
      <xdr:rowOff>22062</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3703300" y="16573086"/>
          <a:ext cx="889000" cy="251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114519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74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22062</xdr:rowOff>
    </xdr:from>
    <xdr:to>
      <xdr:col>71</xdr:col>
      <xdr:colOff>177800</xdr:colOff>
      <xdr:row>98</xdr:row>
      <xdr:rowOff>95334</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824162"/>
          <a:ext cx="889000" cy="73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112194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39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47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35133</xdr:rowOff>
    </xdr:from>
    <xdr:to>
      <xdr:col>85</xdr:col>
      <xdr:colOff>177800</xdr:colOff>
      <xdr:row>97</xdr:row>
      <xdr:rowOff>136733</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665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13560</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644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76538</xdr:rowOff>
    </xdr:from>
    <xdr:to>
      <xdr:col>81</xdr:col>
      <xdr:colOff>101600</xdr:colOff>
      <xdr:row>98</xdr:row>
      <xdr:rowOff>6688</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707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169265</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799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63086</xdr:rowOff>
    </xdr:from>
    <xdr:to>
      <xdr:col>76</xdr:col>
      <xdr:colOff>165100</xdr:colOff>
      <xdr:row>96</xdr:row>
      <xdr:rowOff>164686</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52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9763</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297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142712</xdr:rowOff>
    </xdr:from>
    <xdr:to>
      <xdr:col>72</xdr:col>
      <xdr:colOff>38100</xdr:colOff>
      <xdr:row>98</xdr:row>
      <xdr:rowOff>72862</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773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63989</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866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44534</xdr:rowOff>
    </xdr:from>
    <xdr:to>
      <xdr:col>67</xdr:col>
      <xdr:colOff>101600</xdr:colOff>
      <xdr:row>98</xdr:row>
      <xdr:rowOff>146134</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846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137261</xdr:rowOff>
    </xdr:from>
    <xdr:ext cx="469744"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79428" y="16939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87488</xdr:rowOff>
    </xdr:from>
    <xdr:to>
      <xdr:col>116</xdr:col>
      <xdr:colOff>63500</xdr:colOff>
      <xdr:row>38</xdr:row>
      <xdr:rowOff>89408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1323300" y="6602588"/>
          <a:ext cx="838200" cy="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49872</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222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89408</xdr:rowOff>
    </xdr:from>
    <xdr:to>
      <xdr:col>111</xdr:col>
      <xdr:colOff>177800</xdr:colOff>
      <xdr:row>38</xdr:row>
      <xdr:rowOff>90734</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20434300" y="6604508"/>
          <a:ext cx="889000" cy="1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119747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12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90734</xdr:rowOff>
    </xdr:from>
    <xdr:to>
      <xdr:col>107</xdr:col>
      <xdr:colOff>50800</xdr:colOff>
      <xdr:row>38</xdr:row>
      <xdr:rowOff>97866</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9545300" y="6605834"/>
          <a:ext cx="889000" cy="7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122719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12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97866</xdr:rowOff>
    </xdr:from>
    <xdr:to>
      <xdr:col>102</xdr:col>
      <xdr:colOff>114300</xdr:colOff>
      <xdr:row>38</xdr:row>
      <xdr:rowOff>100655</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8656300" y="6612966"/>
          <a:ext cx="889000" cy="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145671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14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168394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169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36688</xdr:rowOff>
    </xdr:from>
    <xdr:to>
      <xdr:col>116</xdr:col>
      <xdr:colOff>114300</xdr:colOff>
      <xdr:row>38</xdr:row>
      <xdr:rowOff>138288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55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123065</xdr:rowOff>
    </xdr:from>
    <xdr:ext cx="469744"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46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38608</xdr:rowOff>
    </xdr:from>
    <xdr:to>
      <xdr:col>112</xdr:col>
      <xdr:colOff>38100</xdr:colOff>
      <xdr:row>38</xdr:row>
      <xdr:rowOff>140208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55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131335</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88428" y="6646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39934</xdr:rowOff>
    </xdr:from>
    <xdr:to>
      <xdr:col>107</xdr:col>
      <xdr:colOff>101600</xdr:colOff>
      <xdr:row>38</xdr:row>
      <xdr:rowOff>141534</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555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132661</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99428" y="6647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47066</xdr:rowOff>
    </xdr:from>
    <xdr:to>
      <xdr:col>102</xdr:col>
      <xdr:colOff>165100</xdr:colOff>
      <xdr:row>38</xdr:row>
      <xdr:rowOff>148666</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562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139793</xdr:rowOff>
    </xdr:from>
    <xdr:ext cx="378565"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56017" y="66548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49855</xdr:rowOff>
    </xdr:from>
    <xdr:to>
      <xdr:col>98</xdr:col>
      <xdr:colOff>38100</xdr:colOff>
      <xdr:row>38</xdr:row>
      <xdr:rowOff>151455</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56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142582</xdr:rowOff>
    </xdr:from>
    <xdr:ext cx="378565"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67017" y="66576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147434</xdr:rowOff>
    </xdr:from>
    <xdr:to>
      <xdr:col>116</xdr:col>
      <xdr:colOff>63500</xdr:colOff>
      <xdr:row>57</xdr:row>
      <xdr:rowOff>152121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9920084"/>
          <a:ext cx="838200" cy="4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121010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893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146558</xdr:rowOff>
    </xdr:from>
    <xdr:to>
      <xdr:col>111</xdr:col>
      <xdr:colOff>177800</xdr:colOff>
      <xdr:row>57</xdr:row>
      <xdr:rowOff>152121</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9919208"/>
          <a:ext cx="889000" cy="5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44886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988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145111</xdr:rowOff>
    </xdr:from>
    <xdr:to>
      <xdr:col>107</xdr:col>
      <xdr:colOff>50800</xdr:colOff>
      <xdr:row>57</xdr:row>
      <xdr:rowOff>146558</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9917761"/>
          <a:ext cx="889000" cy="1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59517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10003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139319</xdr:rowOff>
    </xdr:from>
    <xdr:to>
      <xdr:col>102</xdr:col>
      <xdr:colOff>114300</xdr:colOff>
      <xdr:row>57</xdr:row>
      <xdr:rowOff>145111</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9911969"/>
          <a:ext cx="889000" cy="5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27588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97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31361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97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96634</xdr:rowOff>
    </xdr:from>
    <xdr:to>
      <xdr:col>116</xdr:col>
      <xdr:colOff>114300</xdr:colOff>
      <xdr:row>58</xdr:row>
      <xdr:rowOff>26784</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869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119511</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720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101321</xdr:rowOff>
    </xdr:from>
    <xdr:to>
      <xdr:col>112</xdr:col>
      <xdr:colOff>38100</xdr:colOff>
      <xdr:row>58</xdr:row>
      <xdr:rowOff>31471</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873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47998</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964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95758</xdr:rowOff>
    </xdr:from>
    <xdr:to>
      <xdr:col>107</xdr:col>
      <xdr:colOff>101600</xdr:colOff>
      <xdr:row>58</xdr:row>
      <xdr:rowOff>25908</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868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42435</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9643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94311</xdr:rowOff>
    </xdr:from>
    <xdr:to>
      <xdr:col>102</xdr:col>
      <xdr:colOff>165100</xdr:colOff>
      <xdr:row>58</xdr:row>
      <xdr:rowOff>24461</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866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40988</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9642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88519</xdr:rowOff>
    </xdr:from>
    <xdr:to>
      <xdr:col>98</xdr:col>
      <xdr:colOff>38100</xdr:colOff>
      <xdr:row>58</xdr:row>
      <xdr:rowOff>18669</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86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35196</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963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89865</xdr:rowOff>
    </xdr:from>
    <xdr:to>
      <xdr:col>116</xdr:col>
      <xdr:colOff>63500</xdr:colOff>
      <xdr:row>75</xdr:row>
      <xdr:rowOff>98072</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948615"/>
          <a:ext cx="838200" cy="8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42991</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730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98072</xdr:rowOff>
    </xdr:from>
    <xdr:to>
      <xdr:col>111</xdr:col>
      <xdr:colOff>177800</xdr:colOff>
      <xdr:row>75</xdr:row>
      <xdr:rowOff>113388</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956822"/>
          <a:ext cx="889000" cy="1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145236</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66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113388</xdr:rowOff>
    </xdr:from>
    <xdr:to>
      <xdr:col>107</xdr:col>
      <xdr:colOff>50800</xdr:colOff>
      <xdr:row>75</xdr:row>
      <xdr:rowOff>159772</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972138"/>
          <a:ext cx="889000" cy="46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152986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66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153164</xdr:rowOff>
    </xdr:from>
    <xdr:to>
      <xdr:col>102</xdr:col>
      <xdr:colOff>114300</xdr:colOff>
      <xdr:row>75</xdr:row>
      <xdr:rowOff>159772</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656300" y="13011914"/>
          <a:ext cx="889000" cy="6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164827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68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12877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70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39065</xdr:rowOff>
    </xdr:from>
    <xdr:to>
      <xdr:col>116</xdr:col>
      <xdr:colOff>114300</xdr:colOff>
      <xdr:row>75</xdr:row>
      <xdr:rowOff>140665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897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17492</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876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47272</xdr:rowOff>
    </xdr:from>
    <xdr:to>
      <xdr:col>112</xdr:col>
      <xdr:colOff>38100</xdr:colOff>
      <xdr:row>75</xdr:row>
      <xdr:rowOff>148872</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906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139999</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998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62588</xdr:rowOff>
    </xdr:from>
    <xdr:to>
      <xdr:col>107</xdr:col>
      <xdr:colOff>101600</xdr:colOff>
      <xdr:row>75</xdr:row>
      <xdr:rowOff>164188</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921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155315</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01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108971</xdr:rowOff>
    </xdr:from>
    <xdr:to>
      <xdr:col>102</xdr:col>
      <xdr:colOff>165100</xdr:colOff>
      <xdr:row>76</xdr:row>
      <xdr:rowOff>39120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96772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30249</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060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102364</xdr:rowOff>
    </xdr:from>
    <xdr:to>
      <xdr:col>98</xdr:col>
      <xdr:colOff>38100</xdr:colOff>
      <xdr:row>76</xdr:row>
      <xdr:rowOff>32514</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96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23641</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053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rgbClr val="FF0000"/>
              </a:solidFill>
              <a:effectLst/>
              <a:latin typeface="+mn-lt"/>
              <a:ea typeface="+mn-ea"/>
              <a:cs typeface="+mn-cs"/>
            </a:rPr>
            <a:t>　</a:t>
          </a:r>
          <a:r>
            <a:rPr kumimoji="1" lang="ja-JP" altLang="ja-JP" sz="1100" b="0" i="0" baseline="0">
              <a:solidFill>
                <a:schemeClr val="dk1"/>
              </a:solidFill>
              <a:effectLst/>
              <a:latin typeface="+mn-lt"/>
              <a:ea typeface="+mn-ea"/>
              <a:cs typeface="+mn-cs"/>
            </a:rPr>
            <a:t>普通建設事業</a:t>
          </a:r>
          <a:r>
            <a:rPr kumimoji="1" lang="ja-JP" altLang="en-US" sz="1100" b="0" i="0" baseline="0">
              <a:solidFill>
                <a:schemeClr val="dk1"/>
              </a:solidFill>
              <a:effectLst/>
              <a:latin typeface="+mn-lt"/>
              <a:ea typeface="+mn-ea"/>
              <a:cs typeface="+mn-cs"/>
            </a:rPr>
            <a:t>費（うち</a:t>
          </a:r>
          <a:r>
            <a:rPr kumimoji="1" lang="ja-JP" altLang="ja-JP" sz="1100" b="0" i="0" baseline="0">
              <a:solidFill>
                <a:schemeClr val="dk1"/>
              </a:solidFill>
              <a:effectLst/>
              <a:latin typeface="+mn-lt"/>
              <a:ea typeface="+mn-ea"/>
              <a:cs typeface="+mn-cs"/>
            </a:rPr>
            <a:t>新規整備</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で、令和</a:t>
          </a:r>
          <a:r>
            <a:rPr kumimoji="1" lang="ja-JP" altLang="en-US" sz="1100" b="0" i="0" baseline="0">
              <a:solidFill>
                <a:schemeClr val="dk1"/>
              </a:solidFill>
              <a:effectLst/>
              <a:latin typeface="+mn-lt"/>
              <a:ea typeface="+mn-ea"/>
              <a:cs typeface="+mn-cs"/>
            </a:rPr>
            <a:t>５</a:t>
          </a:r>
          <a:r>
            <a:rPr kumimoji="1" lang="ja-JP" altLang="ja-JP" sz="1100" b="0" i="0" baseline="0">
              <a:solidFill>
                <a:schemeClr val="dk1"/>
              </a:solidFill>
              <a:effectLst/>
              <a:latin typeface="+mn-lt"/>
              <a:ea typeface="+mn-ea"/>
              <a:cs typeface="+mn-cs"/>
            </a:rPr>
            <a:t>年度</a:t>
          </a:r>
          <a:r>
            <a:rPr kumimoji="1" lang="ja-JP" altLang="ja-JP" sz="1100" b="0" i="0" baseline="0">
              <a:solidFill>
                <a:schemeClr val="dk1"/>
              </a:solidFill>
              <a:effectLst/>
              <a:latin typeface="+mn-ea"/>
              <a:ea typeface="+mn-ea"/>
              <a:cs typeface="+mn-cs"/>
            </a:rPr>
            <a:t>に比べて一人当たり</a:t>
          </a:r>
          <a:r>
            <a:rPr kumimoji="1" lang="en-US" altLang="ja-JP" sz="1100" b="0" i="0" baseline="0">
              <a:solidFill>
                <a:schemeClr val="dk1"/>
              </a:solidFill>
              <a:effectLst/>
              <a:latin typeface="+mn-ea"/>
              <a:ea typeface="+mn-ea"/>
              <a:cs typeface="+mn-cs"/>
            </a:rPr>
            <a:t>14,824</a:t>
          </a:r>
          <a:r>
            <a:rPr kumimoji="1" lang="ja-JP" altLang="ja-JP" sz="1100" b="0" i="0" baseline="0">
              <a:solidFill>
                <a:schemeClr val="dk1"/>
              </a:solidFill>
              <a:effectLst/>
              <a:latin typeface="+mn-ea"/>
              <a:ea typeface="+mn-ea"/>
              <a:cs typeface="+mn-cs"/>
            </a:rPr>
            <a:t>円</a:t>
          </a:r>
          <a:r>
            <a:rPr kumimoji="1" lang="ja-JP" altLang="en-US" sz="1100" b="0" i="0" baseline="0">
              <a:solidFill>
                <a:schemeClr val="dk1"/>
              </a:solidFill>
              <a:effectLst/>
              <a:latin typeface="+mn-ea"/>
              <a:ea typeface="+mn-ea"/>
              <a:cs typeface="+mn-cs"/>
            </a:rPr>
            <a:t>増加</a:t>
          </a:r>
          <a:r>
            <a:rPr kumimoji="1" lang="ja-JP" altLang="ja-JP" sz="1100" b="0" i="0" baseline="0">
              <a:solidFill>
                <a:schemeClr val="dk1"/>
              </a:solidFill>
              <a:effectLst/>
              <a:latin typeface="+mn-ea"/>
              <a:ea typeface="+mn-ea"/>
              <a:cs typeface="+mn-cs"/>
            </a:rPr>
            <a:t>した。</a:t>
          </a:r>
          <a:r>
            <a:rPr kumimoji="1" lang="ja-JP" altLang="en-US" sz="1100" b="0" i="0" baseline="0">
              <a:solidFill>
                <a:schemeClr val="dk1"/>
              </a:solidFill>
              <a:effectLst/>
              <a:latin typeface="+mn-ea"/>
              <a:ea typeface="+mn-ea"/>
              <a:cs typeface="+mn-cs"/>
            </a:rPr>
            <a:t>被災農業者施設等支援事業費補助金・設備整備費補助金の増や荒川公民館整備事業が</a:t>
          </a:r>
          <a:r>
            <a:rPr kumimoji="1" lang="ja-JP" altLang="ja-JP" sz="1100" b="0" i="0" baseline="0">
              <a:solidFill>
                <a:schemeClr val="dk1"/>
              </a:solidFill>
              <a:effectLst/>
              <a:latin typeface="+mn-lt"/>
              <a:ea typeface="+mn-ea"/>
              <a:cs typeface="+mn-cs"/>
            </a:rPr>
            <a:t>増加</a:t>
          </a:r>
          <a:r>
            <a:rPr kumimoji="1" lang="ja-JP" altLang="en-US" sz="1100" b="0" i="0" baseline="0">
              <a:solidFill>
                <a:schemeClr val="dk1"/>
              </a:solidFill>
              <a:effectLst/>
              <a:latin typeface="+mn-ea"/>
              <a:ea typeface="+mn-ea"/>
              <a:cs typeface="+mn-cs"/>
            </a:rPr>
            <a:t>要因である。</a:t>
          </a:r>
          <a:endParaRPr kumimoji="1" lang="en-US" altLang="ja-JP" sz="1100" b="0" i="0" baseline="0">
            <a:solidFill>
              <a:srgbClr val="FF0000"/>
            </a:solidFill>
            <a:effectLst/>
            <a:latin typeface="+mn-ea"/>
            <a:ea typeface="+mn-ea"/>
            <a:cs typeface="+mn-cs"/>
          </a:endParaRPr>
        </a:p>
        <a:p>
          <a:pPr eaLnBrk="1" fontAlgn="auto" latinLnBrk="0" hangingPunct="1"/>
          <a:r>
            <a:rPr kumimoji="1" lang="ja-JP" altLang="en-US" sz="1100" b="0" i="0" baseline="0">
              <a:solidFill>
                <a:srgbClr val="FF0000"/>
              </a:solidFill>
              <a:effectLst/>
              <a:latin typeface="+mn-ea"/>
              <a:ea typeface="+mn-ea"/>
              <a:cs typeface="+mn-cs"/>
            </a:rPr>
            <a:t>　</a:t>
          </a:r>
          <a:r>
            <a:rPr kumimoji="1" lang="ja-JP" altLang="ja-JP" sz="1100" b="0" i="0" baseline="0">
              <a:solidFill>
                <a:sysClr val="windowText" lastClr="000000"/>
              </a:solidFill>
              <a:effectLst/>
              <a:latin typeface="+mn-ea"/>
              <a:ea typeface="+mn-ea"/>
              <a:cs typeface="+mn-cs"/>
            </a:rPr>
            <a:t>令和５年７月の豪雨災害と令和６年</a:t>
          </a:r>
          <a:r>
            <a:rPr kumimoji="1" lang="ja-JP" altLang="en-US" sz="1100" b="0" i="0" baseline="0">
              <a:solidFill>
                <a:sysClr val="windowText" lastClr="000000"/>
              </a:solidFill>
              <a:effectLst/>
              <a:latin typeface="+mn-ea"/>
              <a:ea typeface="+mn-ea"/>
              <a:cs typeface="+mn-cs"/>
            </a:rPr>
            <a:t>１月の</a:t>
          </a:r>
          <a:r>
            <a:rPr kumimoji="1" lang="ja-JP" altLang="ja-JP" sz="1100" b="0" i="0" baseline="0">
              <a:solidFill>
                <a:sysClr val="windowText" lastClr="000000"/>
              </a:solidFill>
              <a:effectLst/>
              <a:latin typeface="+mn-ea"/>
              <a:ea typeface="+mn-ea"/>
              <a:cs typeface="+mn-cs"/>
            </a:rPr>
            <a:t>能登半島地震</a:t>
          </a:r>
          <a:r>
            <a:rPr kumimoji="1" lang="ja-JP" altLang="en-US" sz="1100" b="0" i="0" baseline="0">
              <a:solidFill>
                <a:sysClr val="windowText" lastClr="000000"/>
              </a:solidFill>
              <a:effectLst/>
              <a:latin typeface="+mn-ea"/>
              <a:ea typeface="+mn-ea"/>
              <a:cs typeface="+mn-cs"/>
            </a:rPr>
            <a:t>の２度の激甚災害への対応により、</a:t>
          </a:r>
          <a:r>
            <a:rPr kumimoji="1" lang="ja-JP" altLang="ja-JP" sz="1100" b="0" i="0" baseline="0">
              <a:solidFill>
                <a:sysClr val="windowText" lastClr="000000"/>
              </a:solidFill>
              <a:effectLst/>
              <a:latin typeface="+mn-ea"/>
              <a:ea typeface="+mn-ea"/>
              <a:cs typeface="+mn-cs"/>
            </a:rPr>
            <a:t>災害復旧</a:t>
          </a:r>
          <a:r>
            <a:rPr kumimoji="1" lang="ja-JP" altLang="en-US" sz="1100" b="0" i="0" baseline="0">
              <a:solidFill>
                <a:sysClr val="windowText" lastClr="000000"/>
              </a:solidFill>
              <a:effectLst/>
              <a:latin typeface="+mn-ea"/>
              <a:ea typeface="+mn-ea"/>
              <a:cs typeface="+mn-cs"/>
            </a:rPr>
            <a:t>事業</a:t>
          </a:r>
          <a:r>
            <a:rPr kumimoji="1" lang="ja-JP" altLang="ja-JP" sz="1100" b="0" i="0" baseline="0">
              <a:solidFill>
                <a:sysClr val="windowText" lastClr="000000"/>
              </a:solidFill>
              <a:effectLst/>
              <a:latin typeface="+mn-ea"/>
              <a:ea typeface="+mn-ea"/>
              <a:cs typeface="+mn-cs"/>
            </a:rPr>
            <a:t>費</a:t>
          </a:r>
          <a:r>
            <a:rPr kumimoji="1" lang="ja-JP" altLang="ja-JP" sz="1100" b="0" i="0" baseline="0">
              <a:solidFill>
                <a:sysClr val="windowText" lastClr="000000"/>
              </a:solidFill>
              <a:effectLst/>
              <a:latin typeface="+mn-lt"/>
              <a:ea typeface="+mn-ea"/>
              <a:cs typeface="+mn-cs"/>
            </a:rPr>
            <a:t>が</a:t>
          </a:r>
          <a:r>
            <a:rPr kumimoji="1" lang="ja-JP" altLang="en-US" sz="1100" b="0" i="0" baseline="0">
              <a:solidFill>
                <a:sysClr val="windowText" lastClr="000000"/>
              </a:solidFill>
              <a:effectLst/>
              <a:latin typeface="+mn-lt"/>
              <a:ea typeface="+mn-ea"/>
              <a:cs typeface="+mn-cs"/>
            </a:rPr>
            <a:t>前年度に続き</a:t>
          </a:r>
          <a:r>
            <a:rPr kumimoji="1" lang="ja-JP" altLang="ja-JP" sz="1100" b="0" i="0" baseline="0">
              <a:solidFill>
                <a:schemeClr val="dk1"/>
              </a:solidFill>
              <a:effectLst/>
              <a:latin typeface="+mn-lt"/>
              <a:ea typeface="+mn-ea"/>
              <a:cs typeface="+mn-cs"/>
            </a:rPr>
            <a:t>増加</a:t>
          </a:r>
          <a:r>
            <a:rPr kumimoji="1" lang="ja-JP" altLang="en-US" sz="1100" b="0" i="0" baseline="0">
              <a:solidFill>
                <a:schemeClr val="dk1"/>
              </a:solidFill>
              <a:effectLst/>
              <a:latin typeface="+mn-lt"/>
              <a:ea typeface="+mn-ea"/>
              <a:cs typeface="+mn-cs"/>
            </a:rPr>
            <a:t>して</a:t>
          </a:r>
          <a:r>
            <a:rPr kumimoji="1" lang="ja-JP" altLang="en-US" sz="1100" b="0" i="0" baseline="0">
              <a:solidFill>
                <a:sysClr val="windowText" lastClr="000000"/>
              </a:solidFill>
              <a:effectLst/>
              <a:latin typeface="+mn-lt"/>
              <a:ea typeface="+mn-ea"/>
              <a:cs typeface="+mn-cs"/>
            </a:rPr>
            <a:t>いる</a:t>
          </a:r>
          <a:r>
            <a:rPr kumimoji="1" lang="ja-JP" altLang="ja-JP" sz="1100" b="0" i="0" baseline="0">
              <a:solidFill>
                <a:sysClr val="windowText" lastClr="000000"/>
              </a:solidFill>
              <a:effectLst/>
              <a:latin typeface="+mn-lt"/>
              <a:ea typeface="+mn-ea"/>
              <a:cs typeface="+mn-cs"/>
            </a:rPr>
            <a:t>。</a:t>
          </a:r>
          <a:endParaRPr kumimoji="1" lang="en-US" altLang="ja-JP" sz="1100" b="0" i="0" baseline="0">
            <a:solidFill>
              <a:sysClr val="windowText" lastClr="000000"/>
            </a:solidFill>
            <a:effectLst/>
            <a:latin typeface="+mn-lt"/>
            <a:ea typeface="+mn-ea"/>
            <a:cs typeface="+mn-cs"/>
          </a:endParaRPr>
        </a:p>
        <a:p>
          <a:pPr eaLnBrk="1" fontAlgn="auto" latinLnBrk="0" hangingPunct="1"/>
          <a:r>
            <a:rPr kumimoji="1" lang="ja-JP" altLang="ja-JP" sz="1100" b="0" i="0" baseline="0">
              <a:solidFill>
                <a:sysClr val="windowText" lastClr="000000"/>
              </a:solidFill>
              <a:effectLst/>
              <a:latin typeface="+mn-lt"/>
              <a:ea typeface="+mn-ea"/>
              <a:cs typeface="+mn-cs"/>
            </a:rPr>
            <a:t>　また、一人当たり扶助費が令和４年度から</a:t>
          </a:r>
          <a:r>
            <a:rPr kumimoji="1" lang="ja-JP" altLang="ja-JP" sz="1100" b="0" i="0" baseline="0">
              <a:solidFill>
                <a:schemeClr val="dk1"/>
              </a:solidFill>
              <a:effectLst/>
              <a:latin typeface="+mn-lt"/>
              <a:ea typeface="+mn-ea"/>
              <a:cs typeface="+mn-cs"/>
            </a:rPr>
            <a:t>増加</a:t>
          </a:r>
          <a:r>
            <a:rPr kumimoji="1" lang="ja-JP" altLang="ja-JP" sz="1100" b="0" i="0" baseline="0">
              <a:solidFill>
                <a:sysClr val="windowText" lastClr="000000"/>
              </a:solidFill>
              <a:effectLst/>
              <a:latin typeface="+mn-lt"/>
              <a:ea typeface="+mn-ea"/>
              <a:cs typeface="+mn-cs"/>
            </a:rPr>
            <a:t>し</a:t>
          </a:r>
          <a:r>
            <a:rPr kumimoji="1" lang="ja-JP" altLang="en-US" sz="1100" b="0" i="0" baseline="0">
              <a:solidFill>
                <a:sysClr val="windowText" lastClr="000000"/>
              </a:solidFill>
              <a:effectLst/>
              <a:latin typeface="+mn-lt"/>
              <a:ea typeface="+mn-ea"/>
              <a:cs typeface="+mn-cs"/>
            </a:rPr>
            <a:t>ている</a:t>
          </a:r>
          <a:r>
            <a:rPr kumimoji="1" lang="ja-JP" altLang="ja-JP" sz="1100" b="0" i="0" baseline="0">
              <a:solidFill>
                <a:sysClr val="windowText" lastClr="000000"/>
              </a:solidFill>
              <a:effectLst/>
              <a:latin typeface="+mn-lt"/>
              <a:ea typeface="+mn-ea"/>
              <a:cs typeface="+mn-cs"/>
            </a:rPr>
            <a:t>要因は、低所得世帯</a:t>
          </a:r>
          <a:r>
            <a:rPr kumimoji="1" lang="ja-JP" altLang="en-US" sz="1100" b="0" i="0" baseline="0">
              <a:solidFill>
                <a:sysClr val="windowText" lastClr="000000"/>
              </a:solidFill>
              <a:effectLst/>
              <a:latin typeface="+mn-lt"/>
              <a:ea typeface="+mn-ea"/>
              <a:cs typeface="+mn-cs"/>
            </a:rPr>
            <a:t>等</a:t>
          </a:r>
          <a:r>
            <a:rPr kumimoji="1" lang="ja-JP" altLang="ja-JP" sz="1100" b="0" i="0" baseline="0">
              <a:solidFill>
                <a:sysClr val="windowText" lastClr="000000"/>
              </a:solidFill>
              <a:effectLst/>
              <a:latin typeface="+mn-lt"/>
              <a:ea typeface="+mn-ea"/>
              <a:cs typeface="+mn-cs"/>
            </a:rPr>
            <a:t>への給付によるものである。</a:t>
          </a:r>
          <a:endParaRPr lang="ja-JP" altLang="ja-JP" sz="1400">
            <a:solidFill>
              <a:sysClr val="windowText" lastClr="000000"/>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富山県小矢部市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27,857
26,991
134.07
17,397,336
16,627,814
607,140
9,210,022
16,576,002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122.9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15494</xdr:rowOff>
    </xdr:from>
    <xdr:to>
      <xdr:col>24</xdr:col>
      <xdr:colOff>63500</xdr:colOff>
      <xdr:row>35</xdr:row>
      <xdr:rowOff>32258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16244"/>
          <a:ext cx="8382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129430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30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32258</xdr:rowOff>
    </xdr:from>
    <xdr:to>
      <xdr:col>19</xdr:col>
      <xdr:colOff>177800</xdr:colOff>
      <xdr:row>35</xdr:row>
      <xdr:rowOff>44069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33008"/>
          <a:ext cx="8890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97426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6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8255</xdr:rowOff>
    </xdr:from>
    <xdr:to>
      <xdr:col>15</xdr:col>
      <xdr:colOff>50800</xdr:colOff>
      <xdr:row>35</xdr:row>
      <xdr:rowOff>44069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009005"/>
          <a:ext cx="889000" cy="35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107713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7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8255</xdr:rowOff>
    </xdr:from>
    <xdr:to>
      <xdr:col>10</xdr:col>
      <xdr:colOff>114300</xdr:colOff>
      <xdr:row>35</xdr:row>
      <xdr:rowOff>19114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009005"/>
          <a:ext cx="88900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101617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136144</xdr:rowOff>
    </xdr:from>
    <xdr:to>
      <xdr:col>24</xdr:col>
      <xdr:colOff>114300</xdr:colOff>
      <xdr:row>35</xdr:row>
      <xdr:rowOff>66294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65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159021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16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152908</xdr:rowOff>
    </xdr:from>
    <xdr:to>
      <xdr:col>20</xdr:col>
      <xdr:colOff>38100</xdr:colOff>
      <xdr:row>35</xdr:row>
      <xdr:rowOff>83058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82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99585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57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164719</xdr:rowOff>
    </xdr:from>
    <xdr:to>
      <xdr:col>15</xdr:col>
      <xdr:colOff>101600</xdr:colOff>
      <xdr:row>35</xdr:row>
      <xdr:rowOff>94869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9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111396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69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128905</xdr:rowOff>
    </xdr:from>
    <xdr:to>
      <xdr:col>10</xdr:col>
      <xdr:colOff>165100</xdr:colOff>
      <xdr:row>35</xdr:row>
      <xdr:rowOff>59055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58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75582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33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139764</xdr:rowOff>
    </xdr:from>
    <xdr:to>
      <xdr:col>6</xdr:col>
      <xdr:colOff>38100</xdr:colOff>
      <xdr:row>35</xdr:row>
      <xdr:rowOff>69914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69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86441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44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78348</xdr:rowOff>
    </xdr:from>
    <xdr:to>
      <xdr:col>24</xdr:col>
      <xdr:colOff>63500</xdr:colOff>
      <xdr:row>57</xdr:row>
      <xdr:rowOff>126845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50998"/>
          <a:ext cx="838200" cy="48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141484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71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41859</xdr:rowOff>
    </xdr:from>
    <xdr:to>
      <xdr:col>19</xdr:col>
      <xdr:colOff>177800</xdr:colOff>
      <xdr:row>57</xdr:row>
      <xdr:rowOff>126845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14509"/>
          <a:ext cx="889000" cy="84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98613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41859</xdr:rowOff>
    </xdr:from>
    <xdr:to>
      <xdr:col>15</xdr:col>
      <xdr:colOff>50800</xdr:colOff>
      <xdr:row>57</xdr:row>
      <xdr:rowOff>66186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14509"/>
          <a:ext cx="889000" cy="24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98446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2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132266</xdr:rowOff>
    </xdr:from>
    <xdr:to>
      <xdr:col>10</xdr:col>
      <xdr:colOff>114300</xdr:colOff>
      <xdr:row>57</xdr:row>
      <xdr:rowOff>66186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62016"/>
          <a:ext cx="889000" cy="276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112935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54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86639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7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27548</xdr:rowOff>
    </xdr:from>
    <xdr:to>
      <xdr:col>24</xdr:col>
      <xdr:colOff>114300</xdr:colOff>
      <xdr:row>57</xdr:row>
      <xdr:rowOff>129148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0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5975</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78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76045</xdr:rowOff>
    </xdr:from>
    <xdr:to>
      <xdr:col>20</xdr:col>
      <xdr:colOff>38100</xdr:colOff>
      <xdr:row>58</xdr:row>
      <xdr:rowOff>6195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48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168772</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4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162509</xdr:rowOff>
    </xdr:from>
    <xdr:to>
      <xdr:col>15</xdr:col>
      <xdr:colOff>101600</xdr:colOff>
      <xdr:row>57</xdr:row>
      <xdr:rowOff>92659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63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83786</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856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15386</xdr:rowOff>
    </xdr:from>
    <xdr:to>
      <xdr:col>10</xdr:col>
      <xdr:colOff>165100</xdr:colOff>
      <xdr:row>57</xdr:row>
      <xdr:rowOff>116986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8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108113</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880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81466</xdr:rowOff>
    </xdr:from>
    <xdr:to>
      <xdr:col>6</xdr:col>
      <xdr:colOff>38100</xdr:colOff>
      <xdr:row>56</xdr:row>
      <xdr:rowOff>11616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11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2743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03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55640</xdr:rowOff>
    </xdr:from>
    <xdr:to>
      <xdr:col>24</xdr:col>
      <xdr:colOff>63500</xdr:colOff>
      <xdr:row>78</xdr:row>
      <xdr:rowOff>43666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57290"/>
          <a:ext cx="838200" cy="159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109839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68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43666</xdr:rowOff>
    </xdr:from>
    <xdr:to>
      <xdr:col>19</xdr:col>
      <xdr:colOff>177800</xdr:colOff>
      <xdr:row>78</xdr:row>
      <xdr:rowOff>127268</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416766"/>
          <a:ext cx="889000" cy="83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145000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003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144903</xdr:rowOff>
    </xdr:from>
    <xdr:to>
      <xdr:col>15</xdr:col>
      <xdr:colOff>50800</xdr:colOff>
      <xdr:row>78</xdr:row>
      <xdr:rowOff>127268</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346553"/>
          <a:ext cx="889000" cy="15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93456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123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144903</xdr:rowOff>
    </xdr:from>
    <xdr:to>
      <xdr:col>10</xdr:col>
      <xdr:colOff>114300</xdr:colOff>
      <xdr:row>79</xdr:row>
      <xdr:rowOff>63119</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346553"/>
          <a:ext cx="889000" cy="261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162842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02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5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91095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92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4840</xdr:rowOff>
    </xdr:from>
    <xdr:to>
      <xdr:col>24</xdr:col>
      <xdr:colOff>114300</xdr:colOff>
      <xdr:row>77</xdr:row>
      <xdr:rowOff>106440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20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154717</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8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164316</xdr:rowOff>
    </xdr:from>
    <xdr:to>
      <xdr:col>20</xdr:col>
      <xdr:colOff>38100</xdr:colOff>
      <xdr:row>78</xdr:row>
      <xdr:rowOff>94466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365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85593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458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76468</xdr:rowOff>
    </xdr:from>
    <xdr:to>
      <xdr:col>15</xdr:col>
      <xdr:colOff>101600</xdr:colOff>
      <xdr:row>79</xdr:row>
      <xdr:rowOff>6618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4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169195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542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94103</xdr:rowOff>
    </xdr:from>
    <xdr:to>
      <xdr:col>10</xdr:col>
      <xdr:colOff>165100</xdr:colOff>
      <xdr:row>78</xdr:row>
      <xdr:rowOff>24253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95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15380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88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12319</xdr:rowOff>
    </xdr:from>
    <xdr:to>
      <xdr:col>6</xdr:col>
      <xdr:colOff>38100</xdr:colOff>
      <xdr:row>79</xdr:row>
      <xdr:rowOff>113919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55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105046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649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10604</xdr:rowOff>
    </xdr:from>
    <xdr:to>
      <xdr:col>24</xdr:col>
      <xdr:colOff>63500</xdr:colOff>
      <xdr:row>98</xdr:row>
      <xdr:rowOff>135737</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812704"/>
          <a:ext cx="838200" cy="125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156773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44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72340</xdr:rowOff>
    </xdr:from>
    <xdr:to>
      <xdr:col>19</xdr:col>
      <xdr:colOff>177800</xdr:colOff>
      <xdr:row>98</xdr:row>
      <xdr:rowOff>135737</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874440"/>
          <a:ext cx="889000" cy="63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130852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41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72340</xdr:rowOff>
    </xdr:from>
    <xdr:to>
      <xdr:col>15</xdr:col>
      <xdr:colOff>50800</xdr:colOff>
      <xdr:row>98</xdr:row>
      <xdr:rowOff>84798</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874440"/>
          <a:ext cx="889000" cy="12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101630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38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84798</xdr:rowOff>
    </xdr:from>
    <xdr:to>
      <xdr:col>10</xdr:col>
      <xdr:colOff>114300</xdr:colOff>
      <xdr:row>99</xdr:row>
      <xdr:rowOff>33706</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886898"/>
          <a:ext cx="889000" cy="120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125823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41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52010</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51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131254</xdr:rowOff>
    </xdr:from>
    <xdr:to>
      <xdr:col>24</xdr:col>
      <xdr:colOff>114300</xdr:colOff>
      <xdr:row>98</xdr:row>
      <xdr:rowOff>61404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761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109681</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740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84937</xdr:rowOff>
    </xdr:from>
    <xdr:to>
      <xdr:col>20</xdr:col>
      <xdr:colOff>38100</xdr:colOff>
      <xdr:row>99</xdr:row>
      <xdr:rowOff>15087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88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6214</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979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21540</xdr:rowOff>
    </xdr:from>
    <xdr:to>
      <xdr:col>15</xdr:col>
      <xdr:colOff>101600</xdr:colOff>
      <xdr:row>98</xdr:row>
      <xdr:rowOff>123140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82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114267</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916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33998</xdr:rowOff>
    </xdr:from>
    <xdr:to>
      <xdr:col>10</xdr:col>
      <xdr:colOff>165100</xdr:colOff>
      <xdr:row>98</xdr:row>
      <xdr:rowOff>135598</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83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126725</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92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154356</xdr:rowOff>
    </xdr:from>
    <xdr:to>
      <xdr:col>6</xdr:col>
      <xdr:colOff>38100</xdr:colOff>
      <xdr:row>99</xdr:row>
      <xdr:rowOff>84506</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956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75633</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7049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21808</xdr:rowOff>
    </xdr:from>
    <xdr:to>
      <xdr:col>55</xdr:col>
      <xdr:colOff>0</xdr:colOff>
      <xdr:row>38</xdr:row>
      <xdr:rowOff>42708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536908"/>
          <a:ext cx="838200" cy="20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89570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61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42708</xdr:rowOff>
    </xdr:from>
    <xdr:to>
      <xdr:col>50</xdr:col>
      <xdr:colOff>114300</xdr:colOff>
      <xdr:row>38</xdr:row>
      <xdr:rowOff>52179</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557808"/>
          <a:ext cx="889000" cy="9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24473</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96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17562</xdr:rowOff>
    </xdr:from>
    <xdr:to>
      <xdr:col>45</xdr:col>
      <xdr:colOff>177800</xdr:colOff>
      <xdr:row>38</xdr:row>
      <xdr:rowOff>52179</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532662"/>
          <a:ext cx="889000" cy="34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42108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214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17562</xdr:rowOff>
    </xdr:from>
    <xdr:to>
      <xdr:col>41</xdr:col>
      <xdr:colOff>50800</xdr:colOff>
      <xdr:row>38</xdr:row>
      <xdr:rowOff>25074</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532662"/>
          <a:ext cx="889000" cy="7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17289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189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155102</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428" y="615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142458</xdr:rowOff>
    </xdr:from>
    <xdr:to>
      <xdr:col>55</xdr:col>
      <xdr:colOff>50800</xdr:colOff>
      <xdr:row>38</xdr:row>
      <xdr:rowOff>72608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48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120885</xdr:rowOff>
    </xdr:from>
    <xdr:ext cx="378565"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4645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163358</xdr:rowOff>
    </xdr:from>
    <xdr:to>
      <xdr:col>50</xdr:col>
      <xdr:colOff>165100</xdr:colOff>
      <xdr:row>38</xdr:row>
      <xdr:rowOff>93508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507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84635</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5997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1379</xdr:rowOff>
    </xdr:from>
    <xdr:to>
      <xdr:col>46</xdr:col>
      <xdr:colOff>38100</xdr:colOff>
      <xdr:row>38</xdr:row>
      <xdr:rowOff>102979</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516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94106</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17" y="66092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138212</xdr:rowOff>
    </xdr:from>
    <xdr:to>
      <xdr:col>41</xdr:col>
      <xdr:colOff>101600</xdr:colOff>
      <xdr:row>38</xdr:row>
      <xdr:rowOff>68362</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481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59489</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17" y="65745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145723</xdr:rowOff>
    </xdr:from>
    <xdr:to>
      <xdr:col>36</xdr:col>
      <xdr:colOff>165100</xdr:colOff>
      <xdr:row>38</xdr:row>
      <xdr:rowOff>75873</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489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67001</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17" y="65821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97961</xdr:rowOff>
    </xdr:from>
    <xdr:to>
      <xdr:col>55</xdr:col>
      <xdr:colOff>0</xdr:colOff>
      <xdr:row>55</xdr:row>
      <xdr:rowOff>167970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527711"/>
          <a:ext cx="838200" cy="7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75785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76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139814</xdr:rowOff>
    </xdr:from>
    <xdr:to>
      <xdr:col>50</xdr:col>
      <xdr:colOff>114300</xdr:colOff>
      <xdr:row>55</xdr:row>
      <xdr:rowOff>167970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569564"/>
          <a:ext cx="889000" cy="28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9167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1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139814</xdr:rowOff>
    </xdr:from>
    <xdr:to>
      <xdr:col>45</xdr:col>
      <xdr:colOff>177800</xdr:colOff>
      <xdr:row>55</xdr:row>
      <xdr:rowOff>164370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569564"/>
          <a:ext cx="889000" cy="24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15721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8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152883</xdr:rowOff>
    </xdr:from>
    <xdr:to>
      <xdr:col>41</xdr:col>
      <xdr:colOff>50800</xdr:colOff>
      <xdr:row>55</xdr:row>
      <xdr:rowOff>164370</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239733"/>
          <a:ext cx="889000" cy="354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34904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0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26426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799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47161</xdr:rowOff>
    </xdr:from>
    <xdr:to>
      <xdr:col>55</xdr:col>
      <xdr:colOff>50800</xdr:colOff>
      <xdr:row>55</xdr:row>
      <xdr:rowOff>148761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476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70038</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32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117170</xdr:rowOff>
    </xdr:from>
    <xdr:to>
      <xdr:col>50</xdr:col>
      <xdr:colOff>165100</xdr:colOff>
      <xdr:row>56</xdr:row>
      <xdr:rowOff>47320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54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63847</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322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89014</xdr:rowOff>
    </xdr:from>
    <xdr:to>
      <xdr:col>46</xdr:col>
      <xdr:colOff>38100</xdr:colOff>
      <xdr:row>56</xdr:row>
      <xdr:rowOff>19164</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518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35691</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293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113570</xdr:rowOff>
    </xdr:from>
    <xdr:to>
      <xdr:col>41</xdr:col>
      <xdr:colOff>101600</xdr:colOff>
      <xdr:row>56</xdr:row>
      <xdr:rowOff>43720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5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60247</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318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102083</xdr:rowOff>
    </xdr:from>
    <xdr:to>
      <xdr:col>36</xdr:col>
      <xdr:colOff>165100</xdr:colOff>
      <xdr:row>54</xdr:row>
      <xdr:rowOff>32233</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188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48760</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8964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96856</xdr:rowOff>
    </xdr:from>
    <xdr:to>
      <xdr:col>55</xdr:col>
      <xdr:colOff>0</xdr:colOff>
      <xdr:row>77</xdr:row>
      <xdr:rowOff>103487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3298506"/>
          <a:ext cx="838200" cy="6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13250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043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103487</xdr:rowOff>
    </xdr:from>
    <xdr:to>
      <xdr:col>50</xdr:col>
      <xdr:colOff>114300</xdr:colOff>
      <xdr:row>77</xdr:row>
      <xdr:rowOff>111334</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8750300" y="13305137"/>
          <a:ext cx="889000" cy="7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77373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93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111334</xdr:rowOff>
    </xdr:from>
    <xdr:to>
      <xdr:col>45</xdr:col>
      <xdr:colOff>177800</xdr:colOff>
      <xdr:row>77</xdr:row>
      <xdr:rowOff>125337</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3312984"/>
          <a:ext cx="889000" cy="1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30033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288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125337</xdr:rowOff>
    </xdr:from>
    <xdr:to>
      <xdr:col>41</xdr:col>
      <xdr:colOff>50800</xdr:colOff>
      <xdr:row>77</xdr:row>
      <xdr:rowOff>149797</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flipV="1">
          <a:off x="6972300" y="13326987"/>
          <a:ext cx="889000" cy="24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33996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18908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287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46056</xdr:rowOff>
    </xdr:from>
    <xdr:to>
      <xdr:col>55</xdr:col>
      <xdr:colOff>50800</xdr:colOff>
      <xdr:row>77</xdr:row>
      <xdr:rowOff>147656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247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24483</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22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52687</xdr:rowOff>
    </xdr:from>
    <xdr:to>
      <xdr:col>50</xdr:col>
      <xdr:colOff>165100</xdr:colOff>
      <xdr:row>77</xdr:row>
      <xdr:rowOff>154287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254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145414</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3347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60534</xdr:rowOff>
    </xdr:from>
    <xdr:to>
      <xdr:col>46</xdr:col>
      <xdr:colOff>38100</xdr:colOff>
      <xdr:row>77</xdr:row>
      <xdr:rowOff>162134</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262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153261</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3354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74537</xdr:rowOff>
    </xdr:from>
    <xdr:to>
      <xdr:col>41</xdr:col>
      <xdr:colOff>101600</xdr:colOff>
      <xdr:row>78</xdr:row>
      <xdr:rowOff>4687</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276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167264</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336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98997</xdr:rowOff>
    </xdr:from>
    <xdr:to>
      <xdr:col>36</xdr:col>
      <xdr:colOff>165100</xdr:colOff>
      <xdr:row>78</xdr:row>
      <xdr:rowOff>29147</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300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20274</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3393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101752</xdr:rowOff>
    </xdr:from>
    <xdr:to>
      <xdr:col>55</xdr:col>
      <xdr:colOff>0</xdr:colOff>
      <xdr:row>97</xdr:row>
      <xdr:rowOff>77406</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560952"/>
          <a:ext cx="838200" cy="147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85095</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544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157111</xdr:rowOff>
    </xdr:from>
    <xdr:to>
      <xdr:col>50</xdr:col>
      <xdr:colOff>114300</xdr:colOff>
      <xdr:row>97</xdr:row>
      <xdr:rowOff>77406</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6616311"/>
          <a:ext cx="889000" cy="91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93336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38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88951</xdr:rowOff>
    </xdr:from>
    <xdr:to>
      <xdr:col>45</xdr:col>
      <xdr:colOff>177800</xdr:colOff>
      <xdr:row>96</xdr:row>
      <xdr:rowOff>157111</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548151"/>
          <a:ext cx="889000" cy="68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49128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679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79921</xdr:rowOff>
    </xdr:from>
    <xdr:to>
      <xdr:col>41</xdr:col>
      <xdr:colOff>50800</xdr:colOff>
      <xdr:row>96</xdr:row>
      <xdr:rowOff>88951</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539121"/>
          <a:ext cx="889000" cy="9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51261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6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38879</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669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50952</xdr:rowOff>
    </xdr:from>
    <xdr:to>
      <xdr:col>55</xdr:col>
      <xdr:colOff>50800</xdr:colOff>
      <xdr:row>96</xdr:row>
      <xdr:rowOff>152552</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51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73829</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361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26606</xdr:rowOff>
    </xdr:from>
    <xdr:to>
      <xdr:col>50</xdr:col>
      <xdr:colOff>165100</xdr:colOff>
      <xdr:row>97</xdr:row>
      <xdr:rowOff>128206</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65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119333</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749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106311</xdr:rowOff>
    </xdr:from>
    <xdr:to>
      <xdr:col>46</xdr:col>
      <xdr:colOff>38100</xdr:colOff>
      <xdr:row>97</xdr:row>
      <xdr:rowOff>36461</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565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52988</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340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38151</xdr:rowOff>
    </xdr:from>
    <xdr:to>
      <xdr:col>41</xdr:col>
      <xdr:colOff>101600</xdr:colOff>
      <xdr:row>96</xdr:row>
      <xdr:rowOff>139751</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497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156278</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272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29121</xdr:rowOff>
    </xdr:from>
    <xdr:to>
      <xdr:col>36</xdr:col>
      <xdr:colOff>165100</xdr:colOff>
      <xdr:row>96</xdr:row>
      <xdr:rowOff>130721</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488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147248</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263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121374</xdr:rowOff>
    </xdr:from>
    <xdr:to>
      <xdr:col>85</xdr:col>
      <xdr:colOff>127000</xdr:colOff>
      <xdr:row>36</xdr:row>
      <xdr:rowOff>156007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6293574"/>
          <a:ext cx="838200" cy="34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165269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5994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156007</xdr:rowOff>
    </xdr:from>
    <xdr:to>
      <xdr:col>81</xdr:col>
      <xdr:colOff>50800</xdr:colOff>
      <xdr:row>37</xdr:row>
      <xdr:rowOff>7226</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4592300" y="6328207"/>
          <a:ext cx="889000" cy="22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138676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596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7226</xdr:rowOff>
    </xdr:from>
    <xdr:to>
      <xdr:col>76</xdr:col>
      <xdr:colOff>114300</xdr:colOff>
      <xdr:row>37</xdr:row>
      <xdr:rowOff>51803</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3703300" y="6350876"/>
          <a:ext cx="889000" cy="4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16489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017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483</xdr:rowOff>
    </xdr:from>
    <xdr:to>
      <xdr:col>71</xdr:col>
      <xdr:colOff>177800</xdr:colOff>
      <xdr:row>37</xdr:row>
      <xdr:rowOff>51803</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2814300" y="6344133"/>
          <a:ext cx="889000" cy="51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17441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01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156468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598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70574</xdr:rowOff>
    </xdr:from>
    <xdr:to>
      <xdr:col>85</xdr:col>
      <xdr:colOff>177800</xdr:colOff>
      <xdr:row>37</xdr:row>
      <xdr:rowOff>724</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6242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49001</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622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105207</xdr:rowOff>
    </xdr:from>
    <xdr:to>
      <xdr:col>81</xdr:col>
      <xdr:colOff>101600</xdr:colOff>
      <xdr:row>37</xdr:row>
      <xdr:rowOff>35357</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27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26484</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6370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127876</xdr:rowOff>
    </xdr:from>
    <xdr:to>
      <xdr:col>76</xdr:col>
      <xdr:colOff>165100</xdr:colOff>
      <xdr:row>37</xdr:row>
      <xdr:rowOff>58026</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30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49153</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639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1003</xdr:rowOff>
    </xdr:from>
    <xdr:to>
      <xdr:col>72</xdr:col>
      <xdr:colOff>38100</xdr:colOff>
      <xdr:row>37</xdr:row>
      <xdr:rowOff>102603</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344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93730</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6437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121133</xdr:rowOff>
    </xdr:from>
    <xdr:to>
      <xdr:col>67</xdr:col>
      <xdr:colOff>101600</xdr:colOff>
      <xdr:row>37</xdr:row>
      <xdr:rowOff>51283</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29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42410</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6386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43557</xdr:rowOff>
    </xdr:from>
    <xdr:to>
      <xdr:col>85</xdr:col>
      <xdr:colOff>127000</xdr:colOff>
      <xdr:row>58</xdr:row>
      <xdr:rowOff>73417</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5481300" y="9816207"/>
          <a:ext cx="838200" cy="201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134017</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563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49175</xdr:rowOff>
    </xdr:from>
    <xdr:to>
      <xdr:col>81</xdr:col>
      <xdr:colOff>50800</xdr:colOff>
      <xdr:row>58</xdr:row>
      <xdr:rowOff>73417</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4592300" y="9993275"/>
          <a:ext cx="889000" cy="24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142867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57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49175</xdr:rowOff>
    </xdr:from>
    <xdr:to>
      <xdr:col>76</xdr:col>
      <xdr:colOff>114300</xdr:colOff>
      <xdr:row>58</xdr:row>
      <xdr:rowOff>63391</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3703300" y="9993275"/>
          <a:ext cx="889000" cy="14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11313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61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57545</xdr:rowOff>
    </xdr:from>
    <xdr:to>
      <xdr:col>71</xdr:col>
      <xdr:colOff>177800</xdr:colOff>
      <xdr:row>58</xdr:row>
      <xdr:rowOff>63391</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2814300" y="9658745"/>
          <a:ext cx="889000" cy="34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7317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137410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91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164207</xdr:rowOff>
    </xdr:from>
    <xdr:to>
      <xdr:col>85</xdr:col>
      <xdr:colOff>177800</xdr:colOff>
      <xdr:row>57</xdr:row>
      <xdr:rowOff>94357</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765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142634</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743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22617</xdr:rowOff>
    </xdr:from>
    <xdr:to>
      <xdr:col>81</xdr:col>
      <xdr:colOff>101600</xdr:colOff>
      <xdr:row>58</xdr:row>
      <xdr:rowOff>124217</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966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115344</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10059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169825</xdr:rowOff>
    </xdr:from>
    <xdr:to>
      <xdr:col>76</xdr:col>
      <xdr:colOff>165100</xdr:colOff>
      <xdr:row>58</xdr:row>
      <xdr:rowOff>99975</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94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91102</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10035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12591</xdr:rowOff>
    </xdr:from>
    <xdr:to>
      <xdr:col>72</xdr:col>
      <xdr:colOff>38100</xdr:colOff>
      <xdr:row>58</xdr:row>
      <xdr:rowOff>114191</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9956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105318</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10049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6745</xdr:rowOff>
    </xdr:from>
    <xdr:to>
      <xdr:col>67</xdr:col>
      <xdr:colOff>101600</xdr:colOff>
      <xdr:row>56</xdr:row>
      <xdr:rowOff>108345</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60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124872</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938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18999</xdr:rowOff>
    </xdr:from>
    <xdr:to>
      <xdr:col>85</xdr:col>
      <xdr:colOff>127000</xdr:colOff>
      <xdr:row>74</xdr:row>
      <xdr:rowOff>104686</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2706299"/>
          <a:ext cx="838200" cy="85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148556</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350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104686</xdr:rowOff>
    </xdr:from>
    <xdr:to>
      <xdr:col>81</xdr:col>
      <xdr:colOff>50800</xdr:colOff>
      <xdr:row>79</xdr:row>
      <xdr:rowOff>8141</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2791986"/>
          <a:ext cx="889000" cy="760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105388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47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8141</xdr:rowOff>
    </xdr:from>
    <xdr:to>
      <xdr:col>76</xdr:col>
      <xdr:colOff>114300</xdr:colOff>
      <xdr:row>79</xdr:row>
      <xdr:rowOff>17666</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552691"/>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7722</xdr:rowOff>
    </xdr:from>
    <xdr:to>
      <xdr:col>71</xdr:col>
      <xdr:colOff>177800</xdr:colOff>
      <xdr:row>79</xdr:row>
      <xdr:rowOff>17666</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552272"/>
          <a:ext cx="889000" cy="9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139649</xdr:rowOff>
    </xdr:from>
    <xdr:to>
      <xdr:col>85</xdr:col>
      <xdr:colOff>177800</xdr:colOff>
      <xdr:row>74</xdr:row>
      <xdr:rowOff>69799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2655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162526</xdr:rowOff>
    </xdr:from>
    <xdr:ext cx="534377"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2506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53886</xdr:rowOff>
    </xdr:from>
    <xdr:to>
      <xdr:col>81</xdr:col>
      <xdr:colOff>101600</xdr:colOff>
      <xdr:row>74</xdr:row>
      <xdr:rowOff>155486</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274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563</xdr:rowOff>
    </xdr:from>
    <xdr:ext cx="534377"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14111" y="12516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128791</xdr:rowOff>
    </xdr:from>
    <xdr:to>
      <xdr:col>76</xdr:col>
      <xdr:colOff>165100</xdr:colOff>
      <xdr:row>79</xdr:row>
      <xdr:rowOff>58941</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01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50068</xdr:rowOff>
    </xdr:from>
    <xdr:ext cx="378565"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03017" y="135946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138316</xdr:rowOff>
    </xdr:from>
    <xdr:to>
      <xdr:col>72</xdr:col>
      <xdr:colOff>38100</xdr:colOff>
      <xdr:row>79</xdr:row>
      <xdr:rowOff>68466</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1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59593</xdr:rowOff>
    </xdr:from>
    <xdr:ext cx="378565"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14017" y="136041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128372</xdr:rowOff>
    </xdr:from>
    <xdr:to>
      <xdr:col>67</xdr:col>
      <xdr:colOff>101600</xdr:colOff>
      <xdr:row>79</xdr:row>
      <xdr:rowOff>58522</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01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49649</xdr:rowOff>
    </xdr:from>
    <xdr:ext cx="378565"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25017" y="135941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67168</xdr:rowOff>
    </xdr:from>
    <xdr:to>
      <xdr:col>85</xdr:col>
      <xdr:colOff>127000</xdr:colOff>
      <xdr:row>96</xdr:row>
      <xdr:rowOff>90943</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481300" y="16526368"/>
          <a:ext cx="838200" cy="23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149071</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265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67168</xdr:rowOff>
    </xdr:from>
    <xdr:to>
      <xdr:col>81</xdr:col>
      <xdr:colOff>50800</xdr:colOff>
      <xdr:row>96</xdr:row>
      <xdr:rowOff>96658</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4592300" y="16526368"/>
          <a:ext cx="889000" cy="29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71271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18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96658</xdr:rowOff>
    </xdr:from>
    <xdr:to>
      <xdr:col>76</xdr:col>
      <xdr:colOff>114300</xdr:colOff>
      <xdr:row>96</xdr:row>
      <xdr:rowOff>124988</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555858"/>
          <a:ext cx="889000" cy="28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89640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20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124988</xdr:rowOff>
    </xdr:from>
    <xdr:to>
      <xdr:col>71</xdr:col>
      <xdr:colOff>177800</xdr:colOff>
      <xdr:row>96</xdr:row>
      <xdr:rowOff>157107</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584188"/>
          <a:ext cx="889000" cy="32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97136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21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111276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2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40143</xdr:rowOff>
    </xdr:from>
    <xdr:to>
      <xdr:col>85</xdr:col>
      <xdr:colOff>177800</xdr:colOff>
      <xdr:row>96</xdr:row>
      <xdr:rowOff>141743</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49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18570</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477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16368</xdr:rowOff>
    </xdr:from>
    <xdr:to>
      <xdr:col>81</xdr:col>
      <xdr:colOff>101600</xdr:colOff>
      <xdr:row>96</xdr:row>
      <xdr:rowOff>117968</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475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109095</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568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45858</xdr:rowOff>
    </xdr:from>
    <xdr:to>
      <xdr:col>76</xdr:col>
      <xdr:colOff>165100</xdr:colOff>
      <xdr:row>96</xdr:row>
      <xdr:rowOff>147458</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505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138585</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597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74188</xdr:rowOff>
    </xdr:from>
    <xdr:to>
      <xdr:col>72</xdr:col>
      <xdr:colOff>38100</xdr:colOff>
      <xdr:row>97</xdr:row>
      <xdr:rowOff>4338</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533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166915</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626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106307</xdr:rowOff>
    </xdr:from>
    <xdr:to>
      <xdr:col>67</xdr:col>
      <xdr:colOff>101600</xdr:colOff>
      <xdr:row>97</xdr:row>
      <xdr:rowOff>36457</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565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27584</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658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前年度繰上充用金グラフ枠">
          <a:extLst>
            <a:ext uri="{FF2B5EF4-FFF2-40B4-BE49-F238E27FC236}">
              <a16:creationId xmlns:a16="http://schemas.microsoft.com/office/drawing/2014/main" id="{00000000-0008-0000-0700-00002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6" name="前年度繰上充用金最小値テキスト">
          <a:extLst>
            <a:ext uri="{FF2B5EF4-FFF2-40B4-BE49-F238E27FC236}">
              <a16:creationId xmlns:a16="http://schemas.microsoft.com/office/drawing/2014/main" id="{00000000-0008-0000-0700-00002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8" name="前年度繰上充用金最大値テキスト">
          <a:extLst>
            <a:ext uri="{FF2B5EF4-FFF2-40B4-BE49-F238E27FC236}">
              <a16:creationId xmlns:a16="http://schemas.microsoft.com/office/drawing/2014/main" id="{00000000-0008-0000-0700-00002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1" name="前年度繰上充用金平均値テキスト">
          <a:extLst>
            <a:ext uri="{FF2B5EF4-FFF2-40B4-BE49-F238E27FC236}">
              <a16:creationId xmlns:a16="http://schemas.microsoft.com/office/drawing/2014/main" id="{00000000-0008-0000-0700-00002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0" name="前年度繰上充用金該当値テキスト">
          <a:extLst>
            <a:ext uri="{FF2B5EF4-FFF2-40B4-BE49-F238E27FC236}">
              <a16:creationId xmlns:a16="http://schemas.microsoft.com/office/drawing/2014/main" id="{00000000-0008-0000-0700-00003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rgbClr val="FF0000"/>
              </a:solidFill>
              <a:effectLst/>
              <a:latin typeface="+mn-lt"/>
              <a:ea typeface="+mn-ea"/>
              <a:cs typeface="+mn-cs"/>
            </a:rPr>
            <a:t>　</a:t>
          </a:r>
          <a:r>
            <a:rPr kumimoji="1" lang="ja-JP" altLang="ja-JP" sz="1100" b="0" i="0" baseline="0">
              <a:solidFill>
                <a:sysClr val="windowText" lastClr="000000"/>
              </a:solidFill>
              <a:effectLst/>
              <a:latin typeface="+mn-ea"/>
              <a:ea typeface="+mn-ea"/>
              <a:cs typeface="+mn-cs"/>
            </a:rPr>
            <a:t>総務費</a:t>
          </a:r>
          <a:r>
            <a:rPr kumimoji="1" lang="ja-JP" altLang="en-US" sz="1100" b="0" i="0" baseline="0">
              <a:solidFill>
                <a:sysClr val="windowText" lastClr="000000"/>
              </a:solidFill>
              <a:effectLst/>
              <a:latin typeface="+mn-ea"/>
              <a:ea typeface="+mn-ea"/>
              <a:cs typeface="+mn-cs"/>
            </a:rPr>
            <a:t>及び民生費において、人事院勧告に伴う給与改定による職員給与等の増</a:t>
          </a:r>
          <a:r>
            <a:rPr kumimoji="1" lang="ja-JP" altLang="ja-JP" sz="1100" b="0" i="0" baseline="0">
              <a:solidFill>
                <a:sysClr val="windowText" lastClr="000000"/>
              </a:solidFill>
              <a:effectLst/>
              <a:latin typeface="+mn-ea"/>
              <a:ea typeface="+mn-ea"/>
              <a:cs typeface="+mn-cs"/>
            </a:rPr>
            <a:t>が</a:t>
          </a:r>
          <a:r>
            <a:rPr kumimoji="1" lang="ja-JP" altLang="en-US" sz="1100" b="0" i="0" baseline="0">
              <a:solidFill>
                <a:sysClr val="windowText" lastClr="000000"/>
              </a:solidFill>
              <a:effectLst/>
              <a:latin typeface="+mn-ea"/>
              <a:ea typeface="+mn-ea"/>
              <a:cs typeface="+mn-cs"/>
            </a:rPr>
            <a:t>一因となり、それぞれ</a:t>
          </a:r>
          <a:r>
            <a:rPr kumimoji="1" lang="ja-JP" altLang="ja-JP" sz="1100" b="0" i="0" baseline="0">
              <a:solidFill>
                <a:sysClr val="windowText" lastClr="000000"/>
              </a:solidFill>
              <a:effectLst/>
              <a:latin typeface="+mn-ea"/>
              <a:ea typeface="+mn-ea"/>
              <a:cs typeface="+mn-cs"/>
            </a:rPr>
            <a:t>一人当たり</a:t>
          </a:r>
          <a:r>
            <a:rPr kumimoji="1" lang="en-US" altLang="ja-JP" sz="1100" b="0" i="0" baseline="0">
              <a:solidFill>
                <a:sysClr val="windowText" lastClr="000000"/>
              </a:solidFill>
              <a:effectLst/>
              <a:latin typeface="+mn-ea"/>
              <a:ea typeface="+mn-ea"/>
              <a:cs typeface="+mn-cs"/>
            </a:rPr>
            <a:t>12,729</a:t>
          </a:r>
          <a:r>
            <a:rPr kumimoji="1" lang="ja-JP" altLang="en-US" sz="1100" b="0" i="0" baseline="0">
              <a:solidFill>
                <a:sysClr val="windowText" lastClr="000000"/>
              </a:solidFill>
              <a:effectLst/>
              <a:latin typeface="+mn-ea"/>
              <a:ea typeface="+mn-ea"/>
              <a:cs typeface="+mn-cs"/>
            </a:rPr>
            <a:t>円、</a:t>
          </a:r>
          <a:r>
            <a:rPr kumimoji="1" lang="en-US" altLang="ja-JP" sz="1100" b="0" i="0" baseline="0">
              <a:solidFill>
                <a:sysClr val="windowText" lastClr="000000"/>
              </a:solidFill>
              <a:effectLst/>
              <a:latin typeface="+mn-ea"/>
              <a:ea typeface="+mn-ea"/>
              <a:cs typeface="+mn-cs"/>
            </a:rPr>
            <a:t>14,650</a:t>
          </a:r>
          <a:r>
            <a:rPr kumimoji="1" lang="ja-JP" altLang="en-US" sz="1100" b="0" i="0" baseline="0">
              <a:solidFill>
                <a:sysClr val="windowText" lastClr="000000"/>
              </a:solidFill>
              <a:effectLst/>
              <a:latin typeface="+mn-ea"/>
              <a:ea typeface="+mn-ea"/>
              <a:cs typeface="+mn-cs"/>
            </a:rPr>
            <a:t>円の</a:t>
          </a:r>
          <a:r>
            <a:rPr kumimoji="1" lang="ja-JP" altLang="ja-JP" sz="1100" b="0" i="0" baseline="0">
              <a:solidFill>
                <a:schemeClr val="dk1"/>
              </a:solidFill>
              <a:effectLst/>
              <a:latin typeface="+mn-lt"/>
              <a:ea typeface="+mn-ea"/>
              <a:cs typeface="+mn-cs"/>
            </a:rPr>
            <a:t>増加</a:t>
          </a:r>
          <a:r>
            <a:rPr kumimoji="1" lang="ja-JP" altLang="ja-JP" sz="1100" b="0" i="0" baseline="0">
              <a:solidFill>
                <a:sysClr val="windowText" lastClr="000000"/>
              </a:solidFill>
              <a:effectLst/>
              <a:latin typeface="+mn-ea"/>
              <a:ea typeface="+mn-ea"/>
              <a:cs typeface="+mn-cs"/>
            </a:rPr>
            <a:t>となった。</a:t>
          </a:r>
          <a:endParaRPr lang="ja-JP" altLang="ja-JP" sz="1400">
            <a:solidFill>
              <a:sysClr val="windowText" lastClr="000000"/>
            </a:solidFill>
            <a:effectLst/>
            <a:latin typeface="+mn-ea"/>
            <a:ea typeface="+mn-ea"/>
          </a:endParaRPr>
        </a:p>
        <a:p>
          <a:pPr eaLnBrk="1" fontAlgn="auto" latinLnBrk="0" hangingPunct="1"/>
          <a:r>
            <a:rPr kumimoji="1" lang="ja-JP" altLang="ja-JP" sz="1100" b="0" i="0" baseline="0">
              <a:solidFill>
                <a:sysClr val="windowText" lastClr="000000"/>
              </a:solidFill>
              <a:effectLst/>
              <a:latin typeface="+mn-ea"/>
              <a:ea typeface="+mn-ea"/>
              <a:cs typeface="+mn-cs"/>
            </a:rPr>
            <a:t>　</a:t>
          </a:r>
          <a:r>
            <a:rPr kumimoji="1" lang="ja-JP" altLang="en-US" sz="1100" b="0" i="0" baseline="0">
              <a:solidFill>
                <a:sysClr val="windowText" lastClr="000000"/>
              </a:solidFill>
              <a:effectLst/>
              <a:latin typeface="+mn-ea"/>
              <a:ea typeface="+mn-ea"/>
              <a:cs typeface="+mn-cs"/>
            </a:rPr>
            <a:t>教育費</a:t>
          </a:r>
          <a:r>
            <a:rPr kumimoji="1" lang="ja-JP" altLang="ja-JP" sz="1100" b="0" i="0" baseline="0">
              <a:solidFill>
                <a:sysClr val="windowText" lastClr="000000"/>
              </a:solidFill>
              <a:effectLst/>
              <a:latin typeface="+mn-ea"/>
              <a:ea typeface="+mn-ea"/>
              <a:cs typeface="+mn-cs"/>
            </a:rPr>
            <a:t>が一人当たり</a:t>
          </a:r>
          <a:r>
            <a:rPr kumimoji="1" lang="en-US" altLang="ja-JP" sz="1100" b="0" i="0" baseline="0">
              <a:solidFill>
                <a:sysClr val="windowText" lastClr="000000"/>
              </a:solidFill>
              <a:effectLst/>
              <a:latin typeface="+mn-ea"/>
              <a:ea typeface="+mn-ea"/>
              <a:cs typeface="+mn-cs"/>
            </a:rPr>
            <a:t>18,493</a:t>
          </a:r>
          <a:r>
            <a:rPr kumimoji="1" lang="ja-JP" altLang="ja-JP" sz="1100" b="0" i="0" baseline="0">
              <a:solidFill>
                <a:sysClr val="windowText" lastClr="000000"/>
              </a:solidFill>
              <a:effectLst/>
              <a:latin typeface="+mn-ea"/>
              <a:ea typeface="+mn-ea"/>
              <a:cs typeface="+mn-cs"/>
            </a:rPr>
            <a:t>円</a:t>
          </a:r>
          <a:r>
            <a:rPr kumimoji="1" lang="ja-JP" altLang="ja-JP" sz="1100" b="0" i="0" baseline="0">
              <a:solidFill>
                <a:schemeClr val="dk1"/>
              </a:solidFill>
              <a:effectLst/>
              <a:latin typeface="+mn-lt"/>
              <a:ea typeface="+mn-ea"/>
              <a:cs typeface="+mn-cs"/>
            </a:rPr>
            <a:t>増加</a:t>
          </a:r>
          <a:r>
            <a:rPr kumimoji="1" lang="ja-JP" altLang="ja-JP" sz="1100" b="0" i="0" baseline="0">
              <a:solidFill>
                <a:sysClr val="windowText" lastClr="000000"/>
              </a:solidFill>
              <a:effectLst/>
              <a:latin typeface="+mn-ea"/>
              <a:ea typeface="+mn-ea"/>
              <a:cs typeface="+mn-cs"/>
            </a:rPr>
            <a:t>となった。</a:t>
          </a:r>
          <a:r>
            <a:rPr kumimoji="1" lang="ja-JP" altLang="ja-JP" sz="1100" b="0" i="0" baseline="0">
              <a:solidFill>
                <a:sysClr val="windowText" lastClr="000000"/>
              </a:solidFill>
              <a:effectLst/>
              <a:latin typeface="+mn-lt"/>
              <a:ea typeface="+mn-ea"/>
              <a:cs typeface="+mn-cs"/>
            </a:rPr>
            <a:t>要因は、</a:t>
          </a:r>
          <a:r>
            <a:rPr kumimoji="1" lang="ja-JP" altLang="en-US" sz="1100" b="0" i="0" baseline="0">
              <a:solidFill>
                <a:sysClr val="windowText" lastClr="000000"/>
              </a:solidFill>
              <a:effectLst/>
              <a:latin typeface="+mn-lt"/>
              <a:ea typeface="+mn-ea"/>
              <a:cs typeface="+mn-cs"/>
            </a:rPr>
            <a:t>学校給食センター整備事業（実施設計業務）の</a:t>
          </a:r>
          <a:r>
            <a:rPr kumimoji="1" lang="ja-JP" altLang="ja-JP" sz="1100" b="0" i="0" baseline="0">
              <a:solidFill>
                <a:sysClr val="windowText" lastClr="000000"/>
              </a:solidFill>
              <a:effectLst/>
              <a:latin typeface="+mn-lt"/>
              <a:ea typeface="+mn-ea"/>
              <a:cs typeface="+mn-cs"/>
            </a:rPr>
            <a:t>増によるものである。</a:t>
          </a:r>
          <a:r>
            <a:rPr kumimoji="1" lang="ja-JP" altLang="en-US" sz="1100" b="0" i="0" baseline="0">
              <a:solidFill>
                <a:sysClr val="windowText" lastClr="000000"/>
              </a:solidFill>
              <a:effectLst/>
              <a:latin typeface="+mn-lt"/>
              <a:ea typeface="+mn-ea"/>
              <a:cs typeface="+mn-cs"/>
            </a:rPr>
            <a:t>今後本体工事を控えており、更なる</a:t>
          </a:r>
          <a:r>
            <a:rPr kumimoji="1" lang="ja-JP" altLang="ja-JP" sz="1100" b="0" i="0" baseline="0">
              <a:solidFill>
                <a:schemeClr val="dk1"/>
              </a:solidFill>
              <a:effectLst/>
              <a:latin typeface="+mn-lt"/>
              <a:ea typeface="+mn-ea"/>
              <a:cs typeface="+mn-cs"/>
            </a:rPr>
            <a:t>増加</a:t>
          </a:r>
          <a:r>
            <a:rPr kumimoji="1" lang="ja-JP" altLang="en-US" sz="1100" b="0" i="0" baseline="0">
              <a:solidFill>
                <a:sysClr val="windowText" lastClr="000000"/>
              </a:solidFill>
              <a:effectLst/>
              <a:latin typeface="+mn-lt"/>
              <a:ea typeface="+mn-ea"/>
              <a:cs typeface="+mn-cs"/>
            </a:rPr>
            <a:t>が見込まれる。</a:t>
          </a:r>
          <a:endParaRPr lang="ja-JP" altLang="ja-JP" sz="1400">
            <a:solidFill>
              <a:sysClr val="windowText" lastClr="00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富山県小矢部市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ysClr val="windowText" lastClr="000000"/>
              </a:solidFill>
              <a:effectLst/>
              <a:latin typeface="+mn-lt"/>
              <a:ea typeface="+mn-ea"/>
              <a:cs typeface="+mn-cs"/>
            </a:rPr>
            <a:t>　</a:t>
          </a:r>
          <a:r>
            <a:rPr kumimoji="1" lang="ja-JP" altLang="ja-JP" sz="1100" b="0" i="0" baseline="0">
              <a:solidFill>
                <a:sysClr val="windowText" lastClr="000000"/>
              </a:solidFill>
              <a:effectLst/>
              <a:latin typeface="+mn-ea"/>
              <a:ea typeface="+mn-ea"/>
              <a:cs typeface="+mn-cs"/>
            </a:rPr>
            <a:t>令和</a:t>
          </a:r>
          <a:r>
            <a:rPr kumimoji="1" lang="ja-JP" altLang="en-US" sz="1100" b="0" i="0" baseline="0">
              <a:solidFill>
                <a:sysClr val="windowText" lastClr="000000"/>
              </a:solidFill>
              <a:effectLst/>
              <a:latin typeface="+mn-ea"/>
              <a:ea typeface="+mn-ea"/>
              <a:cs typeface="+mn-cs"/>
            </a:rPr>
            <a:t>６</a:t>
          </a:r>
          <a:r>
            <a:rPr kumimoji="1" lang="ja-JP" altLang="ja-JP" sz="1100" b="0" i="0" baseline="0">
              <a:solidFill>
                <a:sysClr val="windowText" lastClr="000000"/>
              </a:solidFill>
              <a:effectLst/>
              <a:latin typeface="+mn-ea"/>
              <a:ea typeface="+mn-ea"/>
              <a:cs typeface="+mn-cs"/>
            </a:rPr>
            <a:t>年度の財政調整基金の標準財政規模比は、前年度比</a:t>
          </a:r>
          <a:r>
            <a:rPr kumimoji="1" lang="en-US" altLang="ja-JP" sz="1100" b="0" i="0" baseline="0">
              <a:solidFill>
                <a:sysClr val="windowText" lastClr="000000"/>
              </a:solidFill>
              <a:effectLst/>
              <a:latin typeface="+mn-ea"/>
              <a:ea typeface="+mn-ea"/>
              <a:cs typeface="+mn-cs"/>
            </a:rPr>
            <a:t>1.37</a:t>
          </a:r>
          <a:r>
            <a:rPr kumimoji="1" lang="ja-JP" altLang="ja-JP" sz="1100" b="0" i="0" baseline="0">
              <a:solidFill>
                <a:sysClr val="windowText" lastClr="000000"/>
              </a:solidFill>
              <a:effectLst/>
              <a:latin typeface="+mn-ea"/>
              <a:ea typeface="+mn-ea"/>
              <a:cs typeface="+mn-cs"/>
            </a:rPr>
            <a:t>％</a:t>
          </a:r>
          <a:r>
            <a:rPr kumimoji="1" lang="ja-JP" altLang="en-US" sz="1100" b="0" i="0" baseline="0">
              <a:solidFill>
                <a:sysClr val="windowText" lastClr="000000"/>
              </a:solidFill>
              <a:effectLst/>
              <a:latin typeface="+mn-ea"/>
              <a:ea typeface="+mn-ea"/>
              <a:cs typeface="+mn-cs"/>
            </a:rPr>
            <a:t>減</a:t>
          </a:r>
          <a:r>
            <a:rPr kumimoji="1" lang="ja-JP" altLang="ja-JP" sz="1100" b="0" i="0" baseline="0">
              <a:solidFill>
                <a:sysClr val="windowText" lastClr="000000"/>
              </a:solidFill>
              <a:effectLst/>
              <a:latin typeface="+mn-ea"/>
              <a:ea typeface="+mn-ea"/>
              <a:cs typeface="+mn-cs"/>
            </a:rPr>
            <a:t>の</a:t>
          </a:r>
          <a:r>
            <a:rPr kumimoji="1" lang="en-US" altLang="ja-JP" sz="1100" b="0" i="0" baseline="0">
              <a:solidFill>
                <a:sysClr val="windowText" lastClr="000000"/>
              </a:solidFill>
              <a:effectLst/>
              <a:latin typeface="+mn-ea"/>
              <a:ea typeface="+mn-ea"/>
              <a:cs typeface="+mn-cs"/>
            </a:rPr>
            <a:t>12.62</a:t>
          </a:r>
          <a:r>
            <a:rPr kumimoji="1" lang="ja-JP" altLang="ja-JP" sz="1100" b="0" i="0" baseline="0">
              <a:solidFill>
                <a:sysClr val="windowText" lastClr="000000"/>
              </a:solidFill>
              <a:effectLst/>
              <a:latin typeface="+mn-ea"/>
              <a:ea typeface="+mn-ea"/>
              <a:cs typeface="+mn-cs"/>
            </a:rPr>
            <a:t>％となった。</a:t>
          </a:r>
          <a:r>
            <a:rPr kumimoji="1" lang="ja-JP" altLang="ja-JP" sz="1100" b="0" i="0" baseline="0">
              <a:solidFill>
                <a:sysClr val="windowText" lastClr="000000"/>
              </a:solidFill>
              <a:effectLst/>
              <a:latin typeface="+mn-lt"/>
              <a:ea typeface="+mn-ea"/>
              <a:cs typeface="+mn-cs"/>
            </a:rPr>
            <a:t>令和５年７月の豪雨災害と令和６年１月の能登半島地震の</a:t>
          </a:r>
          <a:r>
            <a:rPr lang="ja-JP" altLang="en-US">
              <a:solidFill>
                <a:sysClr val="windowText" lastClr="000000"/>
              </a:solidFill>
            </a:rPr>
            <a:t>災害復旧等の臨時財政需要や将来の公債費増嵩に備えるために減債基金積立金の増等があったため，実質単年度収支は赤字となっているが、財政調整基金の取崩しにより、実質収支は黒字となっている。</a:t>
          </a:r>
          <a:endParaRPr kumimoji="1" lang="en-US" altLang="ja-JP" sz="1100" b="0" i="0" baseline="0">
            <a:solidFill>
              <a:sysClr val="windowText" lastClr="000000"/>
            </a:solidFill>
            <a:effectLst/>
            <a:latin typeface="+mn-ea"/>
            <a:ea typeface="+mn-ea"/>
            <a:cs typeface="+mn-cs"/>
          </a:endParaRPr>
        </a:p>
        <a:p>
          <a:pPr eaLnBrk="1" fontAlgn="auto" latinLnBrk="0" hangingPunct="1"/>
          <a:r>
            <a:rPr kumimoji="1" lang="ja-JP" altLang="ja-JP" sz="1100" b="0" i="0" baseline="0">
              <a:solidFill>
                <a:sysClr val="windowText" lastClr="000000"/>
              </a:solidFill>
              <a:effectLst/>
              <a:latin typeface="+mn-ea"/>
              <a:ea typeface="+mn-ea"/>
              <a:cs typeface="+mn-cs"/>
            </a:rPr>
            <a:t>　実質単年度収支がプラスになるよう、財政調整基金の取り崩しに頼らない財政運営に努める。</a:t>
          </a:r>
          <a:endParaRPr lang="ja-JP" altLang="ja-JP" sz="1400">
            <a:solidFill>
              <a:sysClr val="windowText" lastClr="000000"/>
            </a:solidFill>
            <a:effectLst/>
            <a:latin typeface="+mn-ea"/>
            <a:ea typeface="+mn-ea"/>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富山県小矢部市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i="0" baseline="0">
              <a:solidFill>
                <a:sysClr val="windowText" lastClr="000000"/>
              </a:solidFill>
              <a:effectLst/>
              <a:latin typeface="+mn-lt"/>
              <a:ea typeface="+mn-ea"/>
              <a:cs typeface="+mn-cs"/>
            </a:rPr>
            <a:t>　</a:t>
          </a:r>
          <a:r>
            <a:rPr kumimoji="1" lang="ja-JP" altLang="ja-JP" sz="1100" b="0" i="0" baseline="0">
              <a:solidFill>
                <a:sysClr val="windowText" lastClr="000000"/>
              </a:solidFill>
              <a:effectLst/>
              <a:latin typeface="+mn-lt"/>
              <a:ea typeface="+mn-ea"/>
              <a:cs typeface="+mn-cs"/>
            </a:rPr>
            <a:t>一般会計等の実質赤字及び公営企業会計の資金不足は生じておらず、連結実質赤字額は発生していない。</a:t>
          </a:r>
          <a:endParaRPr kumimoji="1" lang="ja-JP" altLang="en-US" sz="1400">
            <a:solidFill>
              <a:sysClr val="windowText" lastClr="000000"/>
            </a:solidFill>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富山県小矢部市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ysClr val="windowText" lastClr="000000"/>
              </a:solidFill>
              <a:effectLst/>
              <a:latin typeface="+mn-lt"/>
              <a:ea typeface="+mn-ea"/>
              <a:cs typeface="+mn-cs"/>
            </a:rPr>
            <a:t>　</a:t>
          </a:r>
          <a:r>
            <a:rPr kumimoji="1" lang="ja-JP" altLang="en-US" sz="1100" b="0" i="0" baseline="0">
              <a:solidFill>
                <a:sysClr val="windowText" lastClr="000000"/>
              </a:solidFill>
              <a:effectLst/>
              <a:latin typeface="+mn-lt"/>
              <a:ea typeface="+mn-ea"/>
              <a:cs typeface="+mn-cs"/>
            </a:rPr>
            <a:t>令和５年度まで</a:t>
          </a:r>
          <a:r>
            <a:rPr kumimoji="1" lang="ja-JP" altLang="ja-JP" sz="1100" b="0" i="0" baseline="0">
              <a:solidFill>
                <a:sysClr val="windowText" lastClr="000000"/>
              </a:solidFill>
              <a:effectLst/>
              <a:latin typeface="+mn-lt"/>
              <a:ea typeface="+mn-ea"/>
              <a:cs typeface="+mn-cs"/>
            </a:rPr>
            <a:t>元利償還金は増加の一途を辿ってい</a:t>
          </a:r>
          <a:r>
            <a:rPr kumimoji="1" lang="ja-JP" altLang="en-US" sz="1100" b="0" i="0" baseline="0">
              <a:solidFill>
                <a:sysClr val="windowText" lastClr="000000"/>
              </a:solidFill>
              <a:effectLst/>
              <a:latin typeface="+mn-lt"/>
              <a:ea typeface="+mn-ea"/>
              <a:cs typeface="+mn-cs"/>
            </a:rPr>
            <a:t>たが、令和６年度は</a:t>
          </a:r>
          <a:r>
            <a:rPr lang="ja-JP" altLang="ja-JP" sz="1100" b="0" i="0" baseline="0">
              <a:solidFill>
                <a:sysClr val="windowText" lastClr="000000"/>
              </a:solidFill>
              <a:effectLst/>
              <a:latin typeface="+mn-lt"/>
              <a:ea typeface="+mn-ea"/>
              <a:cs typeface="+mn-cs"/>
            </a:rPr>
            <a:t>小中学校</a:t>
          </a:r>
          <a:r>
            <a:rPr lang="ja-JP" altLang="ja-JP" sz="1100" b="0" i="0" baseline="0">
              <a:solidFill>
                <a:schemeClr val="dk1"/>
              </a:solidFill>
              <a:effectLst/>
              <a:latin typeface="+mn-lt"/>
              <a:ea typeface="+mn-ea"/>
              <a:cs typeface="+mn-cs"/>
            </a:rPr>
            <a:t>大規模改修事業に係る償還など、多額の償還が終了したため</a:t>
          </a:r>
          <a:r>
            <a:rPr lang="ja-JP" altLang="en-US" sz="1100" b="0" i="0" baseline="0">
              <a:solidFill>
                <a:schemeClr val="dk1"/>
              </a:solidFill>
              <a:effectLst/>
              <a:latin typeface="+mn-lt"/>
              <a:ea typeface="+mn-ea"/>
              <a:cs typeface="+mn-cs"/>
            </a:rPr>
            <a:t>減少となった。</a:t>
          </a:r>
          <a:endParaRPr lang="ja-JP" altLang="ja-JP" sz="1400">
            <a:solidFill>
              <a:srgbClr val="FF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交付税措置の高い起債の発行に努めるとともに、事業費の圧縮、実施時期の調整等により借入れを抑制し、公債費の抑制に努めていく。</a:t>
          </a:r>
          <a:endParaRPr lang="ja-JP" altLang="ja-JP" sz="1400">
            <a:solidFill>
              <a:sysClr val="windowText" lastClr="000000"/>
            </a:solidFill>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利用なし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富山県小矢部市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ysClr val="windowText" lastClr="000000"/>
              </a:solidFill>
              <a:effectLst/>
              <a:latin typeface="+mn-lt"/>
              <a:ea typeface="+mn-ea"/>
              <a:cs typeface="+mn-cs"/>
            </a:rPr>
            <a:t>　一般会計等に</a:t>
          </a:r>
          <a:r>
            <a:rPr kumimoji="1" lang="ja-JP" altLang="ja-JP" sz="1100" b="0" i="0" baseline="0">
              <a:solidFill>
                <a:sysClr val="windowText" lastClr="000000"/>
              </a:solidFill>
              <a:effectLst/>
              <a:latin typeface="+mn-ea"/>
              <a:ea typeface="+mn-ea"/>
              <a:cs typeface="+mn-cs"/>
            </a:rPr>
            <a:t>係る地方債の現在高は</a:t>
          </a:r>
          <a:r>
            <a:rPr kumimoji="1" lang="ja-JP" altLang="en-US" sz="1100" b="0" i="0" baseline="0">
              <a:solidFill>
                <a:sysClr val="windowText" lastClr="000000"/>
              </a:solidFill>
              <a:effectLst/>
              <a:latin typeface="+mn-ea"/>
              <a:ea typeface="+mn-ea"/>
              <a:cs typeface="+mn-cs"/>
            </a:rPr>
            <a:t>前年度比</a:t>
          </a:r>
          <a:r>
            <a:rPr kumimoji="1" lang="en-US" altLang="ja-JP" sz="1100" b="0" i="0" baseline="0">
              <a:solidFill>
                <a:sysClr val="windowText" lastClr="000000"/>
              </a:solidFill>
              <a:effectLst/>
              <a:latin typeface="+mn-ea"/>
              <a:ea typeface="+mn-ea"/>
              <a:cs typeface="+mn-cs"/>
            </a:rPr>
            <a:t>27</a:t>
          </a:r>
          <a:r>
            <a:rPr kumimoji="1" lang="ja-JP" altLang="ja-JP" sz="1100" b="0" i="0" baseline="0">
              <a:solidFill>
                <a:sysClr val="windowText" lastClr="000000"/>
              </a:solidFill>
              <a:effectLst/>
              <a:latin typeface="+mn-ea"/>
              <a:ea typeface="+mn-ea"/>
              <a:cs typeface="+mn-cs"/>
            </a:rPr>
            <a:t>百万円の減となった。これは大型事業が完了し</a:t>
          </a:r>
          <a:r>
            <a:rPr kumimoji="1" lang="ja-JP" altLang="en-US" sz="1100" b="0" i="0" baseline="0">
              <a:solidFill>
                <a:sysClr val="windowText" lastClr="000000"/>
              </a:solidFill>
              <a:effectLst/>
              <a:latin typeface="+mn-ea"/>
              <a:ea typeface="+mn-ea"/>
              <a:cs typeface="+mn-cs"/>
            </a:rPr>
            <a:t>た</a:t>
          </a:r>
          <a:r>
            <a:rPr kumimoji="1" lang="ja-JP" altLang="ja-JP" sz="1100" b="0" i="0" baseline="0">
              <a:solidFill>
                <a:sysClr val="windowText" lastClr="000000"/>
              </a:solidFill>
              <a:effectLst/>
              <a:latin typeface="+mn-ea"/>
              <a:ea typeface="+mn-ea"/>
              <a:cs typeface="+mn-cs"/>
            </a:rPr>
            <a:t>こと、借入額を償還額の範囲内に抑制したことが主な要因である。</a:t>
          </a:r>
          <a:endParaRPr lang="ja-JP" altLang="ja-JP" sz="1400">
            <a:solidFill>
              <a:sysClr val="windowText" lastClr="000000"/>
            </a:solidFill>
            <a:effectLst/>
            <a:latin typeface="+mn-ea"/>
            <a:ea typeface="+mn-ea"/>
          </a:endParaRPr>
        </a:p>
        <a:p>
          <a:pPr eaLnBrk="1" fontAlgn="auto" latinLnBrk="0" hangingPunct="1"/>
          <a:r>
            <a:rPr kumimoji="1" lang="ja-JP" altLang="ja-JP" sz="1100" b="0" i="0" baseline="0">
              <a:solidFill>
                <a:sysClr val="windowText" lastClr="000000"/>
              </a:solidFill>
              <a:effectLst/>
              <a:latin typeface="+mn-ea"/>
              <a:ea typeface="+mn-ea"/>
              <a:cs typeface="+mn-cs"/>
            </a:rPr>
            <a:t>　充当可能基金は</a:t>
          </a:r>
          <a:r>
            <a:rPr kumimoji="1" lang="ja-JP" altLang="en-US" sz="1100" b="0" i="0" baseline="0">
              <a:solidFill>
                <a:sysClr val="windowText" lastClr="000000"/>
              </a:solidFill>
              <a:effectLst/>
              <a:latin typeface="+mn-ea"/>
              <a:ea typeface="+mn-ea"/>
              <a:cs typeface="+mn-cs"/>
            </a:rPr>
            <a:t>前</a:t>
          </a:r>
          <a:r>
            <a:rPr kumimoji="1" lang="ja-JP" altLang="ja-JP" sz="1100" b="0" i="0" baseline="0">
              <a:solidFill>
                <a:sysClr val="windowText" lastClr="000000"/>
              </a:solidFill>
              <a:effectLst/>
              <a:latin typeface="+mn-ea"/>
              <a:ea typeface="+mn-ea"/>
              <a:cs typeface="+mn-cs"/>
            </a:rPr>
            <a:t>年度比</a:t>
          </a:r>
          <a:r>
            <a:rPr kumimoji="1" lang="en-US" altLang="ja-JP" sz="1100" b="0" i="0" baseline="0">
              <a:solidFill>
                <a:sysClr val="windowText" lastClr="000000"/>
              </a:solidFill>
              <a:effectLst/>
              <a:latin typeface="+mn-ea"/>
              <a:ea typeface="+mn-ea"/>
              <a:cs typeface="+mn-cs"/>
            </a:rPr>
            <a:t>292</a:t>
          </a:r>
          <a:r>
            <a:rPr kumimoji="1" lang="ja-JP" altLang="ja-JP" sz="1100" b="0" i="0" baseline="0">
              <a:solidFill>
                <a:sysClr val="windowText" lastClr="000000"/>
              </a:solidFill>
              <a:effectLst/>
              <a:latin typeface="+mn-ea"/>
              <a:ea typeface="+mn-ea"/>
              <a:cs typeface="+mn-cs"/>
            </a:rPr>
            <a:t>百万円の増となった。</a:t>
          </a:r>
          <a:r>
            <a:rPr kumimoji="1" lang="ja-JP" altLang="en-US" sz="1100" b="0" i="0" baseline="0">
              <a:solidFill>
                <a:sysClr val="windowText" lastClr="000000"/>
              </a:solidFill>
              <a:effectLst/>
              <a:latin typeface="+mn-ea"/>
              <a:ea typeface="+mn-ea"/>
              <a:cs typeface="+mn-cs"/>
            </a:rPr>
            <a:t>減債基金、</a:t>
          </a:r>
          <a:r>
            <a:rPr kumimoji="1" lang="ja-JP" altLang="ja-JP" sz="1100" b="0" i="0" baseline="0">
              <a:solidFill>
                <a:sysClr val="windowText" lastClr="000000"/>
              </a:solidFill>
              <a:effectLst/>
              <a:latin typeface="+mn-ea"/>
              <a:ea typeface="+mn-ea"/>
              <a:cs typeface="+mn-cs"/>
            </a:rPr>
            <a:t>小中学校基金、庁舎整備基金を</a:t>
          </a:r>
          <a:r>
            <a:rPr kumimoji="1" lang="ja-JP" altLang="ja-JP" sz="1100" b="0" i="0" baseline="0">
              <a:solidFill>
                <a:sysClr val="windowText" lastClr="000000"/>
              </a:solidFill>
              <a:effectLst/>
              <a:latin typeface="+mn-lt"/>
              <a:ea typeface="+mn-ea"/>
              <a:cs typeface="+mn-cs"/>
            </a:rPr>
            <a:t>積み増ししたことが主な要因である。</a:t>
          </a:r>
          <a:endParaRPr lang="ja-JP" altLang="ja-JP" sz="1400">
            <a:solidFill>
              <a:sysClr val="windowText" lastClr="000000"/>
            </a:solidFill>
            <a:effectLst/>
          </a:endParaRPr>
        </a:p>
        <a:p>
          <a:r>
            <a:rPr kumimoji="1" lang="ja-JP" altLang="ja-JP" sz="1100" b="0" i="0" baseline="0">
              <a:solidFill>
                <a:sysClr val="windowText" lastClr="000000"/>
              </a:solidFill>
              <a:effectLst/>
              <a:latin typeface="+mn-lt"/>
              <a:ea typeface="+mn-ea"/>
              <a:cs typeface="+mn-cs"/>
            </a:rPr>
            <a:t>　今後も地方債の発行や基金の取り崩しを極力抑えるよう努める。</a:t>
          </a:r>
          <a:endParaRPr kumimoji="1" lang="ja-JP" altLang="en-US" sz="1400">
            <a:solidFill>
              <a:sysClr val="windowText" lastClr="000000"/>
            </a:solidFill>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富山県小矢部市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ysClr val="windowText" lastClr="000000"/>
              </a:solidFill>
              <a:effectLst/>
              <a:latin typeface="+mn-lt"/>
              <a:ea typeface="+mn-ea"/>
              <a:cs typeface="+mn-cs"/>
            </a:rPr>
            <a:t>　</a:t>
          </a:r>
          <a:r>
            <a:rPr kumimoji="1" lang="ja-JP" altLang="ja-JP" sz="1100" b="0" i="0" baseline="0">
              <a:solidFill>
                <a:sysClr val="windowText" lastClr="000000"/>
              </a:solidFill>
              <a:effectLst/>
              <a:latin typeface="+mn-ea"/>
              <a:ea typeface="+mn-ea"/>
              <a:cs typeface="+mn-cs"/>
            </a:rPr>
            <a:t>令和</a:t>
          </a:r>
          <a:r>
            <a:rPr kumimoji="1" lang="ja-JP" altLang="en-US" sz="1100" b="0" i="0" baseline="0">
              <a:solidFill>
                <a:sysClr val="windowText" lastClr="000000"/>
              </a:solidFill>
              <a:effectLst/>
              <a:latin typeface="+mn-ea"/>
              <a:ea typeface="+mn-ea"/>
              <a:cs typeface="+mn-cs"/>
            </a:rPr>
            <a:t>６</a:t>
          </a:r>
          <a:r>
            <a:rPr kumimoji="1" lang="ja-JP" altLang="ja-JP" sz="1100" b="0" i="0" baseline="0">
              <a:solidFill>
                <a:sysClr val="windowText" lastClr="000000"/>
              </a:solidFill>
              <a:effectLst/>
              <a:latin typeface="+mn-ea"/>
              <a:ea typeface="+mn-ea"/>
              <a:cs typeface="+mn-cs"/>
            </a:rPr>
            <a:t>年度は、財政調整基金について、</a:t>
          </a:r>
          <a:r>
            <a:rPr kumimoji="1" lang="ja-JP" altLang="ja-JP" sz="1100" b="0" i="0" baseline="0">
              <a:solidFill>
                <a:sysClr val="windowText" lastClr="000000"/>
              </a:solidFill>
              <a:effectLst/>
              <a:latin typeface="+mn-lt"/>
              <a:ea typeface="+mn-ea"/>
              <a:cs typeface="+mn-cs"/>
            </a:rPr>
            <a:t>災害による基金の取り崩し、減債基金への積替え</a:t>
          </a:r>
          <a:r>
            <a:rPr kumimoji="1" lang="ja-JP" altLang="en-US" sz="1100" b="0" i="0" baseline="0">
              <a:solidFill>
                <a:sysClr val="windowText" lastClr="000000"/>
              </a:solidFill>
              <a:effectLst/>
              <a:latin typeface="+mn-lt"/>
              <a:ea typeface="+mn-ea"/>
              <a:cs typeface="+mn-cs"/>
            </a:rPr>
            <a:t>により減少</a:t>
          </a:r>
          <a:r>
            <a:rPr kumimoji="1" lang="ja-JP" altLang="ja-JP" sz="1100" b="0" i="0" baseline="0">
              <a:solidFill>
                <a:sysClr val="windowText" lastClr="000000"/>
              </a:solidFill>
              <a:effectLst/>
              <a:latin typeface="+mn-ea"/>
              <a:ea typeface="+mn-ea"/>
              <a:cs typeface="+mn-cs"/>
            </a:rPr>
            <a:t>となったこと、その他特定目的基金についても今後のハード整備に備え積立を行ったことなどから基金全体で</a:t>
          </a:r>
          <a:r>
            <a:rPr kumimoji="1" lang="en-US" altLang="ja-JP" sz="1100" b="0" i="0" baseline="0">
              <a:solidFill>
                <a:sysClr val="windowText" lastClr="000000"/>
              </a:solidFill>
              <a:effectLst/>
              <a:latin typeface="+mn-ea"/>
              <a:ea typeface="+mn-ea"/>
              <a:cs typeface="+mn-cs"/>
            </a:rPr>
            <a:t>2</a:t>
          </a:r>
          <a:r>
            <a:rPr kumimoji="1" lang="ja-JP" altLang="en-US" sz="1100" b="0" i="0" baseline="0">
              <a:solidFill>
                <a:sysClr val="windowText" lastClr="000000"/>
              </a:solidFill>
              <a:effectLst/>
              <a:latin typeface="+mn-ea"/>
              <a:ea typeface="+mn-ea"/>
              <a:cs typeface="+mn-cs"/>
            </a:rPr>
            <a:t>億</a:t>
          </a:r>
          <a:r>
            <a:rPr kumimoji="1" lang="en-US" altLang="ja-JP" sz="1100" b="0" i="0" baseline="0">
              <a:solidFill>
                <a:sysClr val="windowText" lastClr="000000"/>
              </a:solidFill>
              <a:effectLst/>
              <a:latin typeface="+mn-ea"/>
              <a:ea typeface="+mn-ea"/>
              <a:cs typeface="+mn-cs"/>
            </a:rPr>
            <a:t>9,600</a:t>
          </a:r>
          <a:r>
            <a:rPr kumimoji="1" lang="ja-JP" altLang="ja-JP" sz="1100" b="0" i="0" baseline="0">
              <a:solidFill>
                <a:sysClr val="windowText" lastClr="000000"/>
              </a:solidFill>
              <a:effectLst/>
              <a:latin typeface="+mn-ea"/>
              <a:ea typeface="+mn-ea"/>
              <a:cs typeface="+mn-cs"/>
            </a:rPr>
            <a:t>万円増加した。</a:t>
          </a:r>
          <a:endParaRPr lang="ja-JP" altLang="ja-JP" sz="1400">
            <a:solidFill>
              <a:sysClr val="windowText" lastClr="000000"/>
            </a:solidFill>
            <a:effectLst/>
            <a:latin typeface="+mn-ea"/>
            <a:ea typeface="+mn-ea"/>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ysClr val="windowText" lastClr="000000"/>
              </a:solidFill>
              <a:effectLst/>
              <a:latin typeface="+mn-lt"/>
              <a:ea typeface="+mn-ea"/>
              <a:cs typeface="+mn-cs"/>
            </a:rPr>
            <a:t>今後も特定目的基金は各目的に応じて適正に積み立てていく。財政調整基金や減債基金は将来に備え、取り崩しの抑制や計画的な積立てに努める。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eaLnBrk="1" fontAlgn="t" latinLnBrk="0" hangingPunct="1"/>
          <a:r>
            <a:rPr kumimoji="1" lang="ja-JP" altLang="en-US" sz="1100" b="0" i="0" baseline="0">
              <a:solidFill>
                <a:sysClr val="windowText" lastClr="000000"/>
              </a:solidFill>
              <a:effectLst/>
              <a:latin typeface="+mn-lt"/>
              <a:ea typeface="+mn-ea"/>
              <a:cs typeface="+mn-cs"/>
            </a:rPr>
            <a:t>　</a:t>
          </a:r>
          <a:r>
            <a:rPr kumimoji="1" lang="ja-JP" altLang="ja-JP" sz="1100" b="0" i="0" baseline="0">
              <a:solidFill>
                <a:sysClr val="windowText" lastClr="000000"/>
              </a:solidFill>
              <a:effectLst/>
              <a:latin typeface="+mn-lt"/>
              <a:ea typeface="+mn-ea"/>
              <a:cs typeface="+mn-cs"/>
            </a:rPr>
            <a:t>小中学校基金：</a:t>
          </a:r>
          <a:r>
            <a:rPr lang="ja-JP" altLang="ja-JP" sz="1100">
              <a:solidFill>
                <a:sysClr val="windowText" lastClr="000000"/>
              </a:solidFill>
              <a:effectLst/>
              <a:latin typeface="+mn-lt"/>
              <a:ea typeface="+mn-ea"/>
              <a:cs typeface="+mn-cs"/>
            </a:rPr>
            <a:t>市立小中学校の設備等の整備事業に充てるため</a:t>
          </a:r>
          <a:endParaRPr lang="ja-JP" altLang="ja-JP" sz="1400">
            <a:solidFill>
              <a:sysClr val="windowText" lastClr="000000"/>
            </a:solidFill>
            <a:effectLst/>
          </a:endParaRPr>
        </a:p>
        <a:p>
          <a:pPr eaLnBrk="1" fontAlgn="t" latinLnBrk="0" hangingPunct="1"/>
          <a:r>
            <a:rPr kumimoji="1" lang="ja-JP" altLang="ja-JP" sz="1100" b="0" i="0" baseline="0">
              <a:solidFill>
                <a:sysClr val="windowText" lastClr="000000"/>
              </a:solidFill>
              <a:effectLst/>
              <a:latin typeface="+mn-lt"/>
              <a:ea typeface="+mn-ea"/>
              <a:cs typeface="+mn-cs"/>
            </a:rPr>
            <a:t>　庁舎整備基金：</a:t>
          </a:r>
          <a:r>
            <a:rPr lang="ja-JP" altLang="ja-JP" sz="1100">
              <a:solidFill>
                <a:sysClr val="windowText" lastClr="000000"/>
              </a:solidFill>
              <a:effectLst/>
              <a:latin typeface="+mn-lt"/>
              <a:ea typeface="+mn-ea"/>
              <a:cs typeface="+mn-cs"/>
            </a:rPr>
            <a:t>小矢部市庁舎の大規模な補修及び改修等事業に充てるため</a:t>
          </a:r>
          <a:endParaRPr lang="ja-JP" altLang="ja-JP" sz="1400">
            <a:solidFill>
              <a:sysClr val="windowText" lastClr="000000"/>
            </a:solidFill>
            <a:effectLst/>
          </a:endParaRPr>
        </a:p>
        <a:p>
          <a:pPr fontAlgn="t"/>
          <a:r>
            <a:rPr kumimoji="1" lang="ja-JP" altLang="ja-JP" sz="1100" b="0" i="0" baseline="0">
              <a:solidFill>
                <a:sysClr val="windowText" lastClr="000000"/>
              </a:solidFill>
              <a:effectLst/>
              <a:latin typeface="+mn-lt"/>
              <a:ea typeface="+mn-ea"/>
              <a:cs typeface="+mn-cs"/>
            </a:rPr>
            <a:t>　健やか福祉基金：</a:t>
          </a:r>
          <a:r>
            <a:rPr lang="ja-JP" altLang="ja-JP" sz="1100">
              <a:solidFill>
                <a:sysClr val="windowText" lastClr="000000"/>
              </a:solidFill>
              <a:effectLst/>
              <a:latin typeface="+mn-lt"/>
              <a:ea typeface="+mn-ea"/>
              <a:cs typeface="+mn-cs"/>
            </a:rPr>
            <a:t>地域福祉事業、社会福祉事業、高齢化社会対策事業及び保健福祉事業の推進を図る事業に充てるため</a:t>
          </a:r>
          <a:endParaRPr lang="ja-JP" altLang="ja-JP" sz="1400">
            <a:solidFill>
              <a:sysClr val="windowText" lastClr="000000"/>
            </a:solidFill>
            <a:effectLst/>
          </a:endParaRPr>
        </a:p>
        <a:p>
          <a:pPr fontAlgn="t"/>
          <a:r>
            <a:rPr kumimoji="1" lang="ja-JP" altLang="ja-JP" sz="1100" b="0" i="0" baseline="0">
              <a:solidFill>
                <a:sysClr val="windowText" lastClr="000000"/>
              </a:solidFill>
              <a:effectLst/>
              <a:latin typeface="+mn-lt"/>
              <a:ea typeface="+mn-ea"/>
              <a:cs typeface="+mn-cs"/>
            </a:rPr>
            <a:t>　ふるさとおやべ応援基金：</a:t>
          </a:r>
          <a:r>
            <a:rPr lang="ja-JP" altLang="ja-JP" sz="1100">
              <a:solidFill>
                <a:sysClr val="windowText" lastClr="000000"/>
              </a:solidFill>
              <a:effectLst/>
              <a:latin typeface="+mn-lt"/>
              <a:ea typeface="+mn-ea"/>
              <a:cs typeface="+mn-cs"/>
            </a:rPr>
            <a:t>小矢部市を愛し、未来に向けて応援しようとする者からの寄附金を当該寄附を行った者の意向に沿った事業及びおやべルネサンス総合戦</a:t>
          </a:r>
          <a:endParaRPr lang="ja-JP" altLang="ja-JP" sz="1400">
            <a:solidFill>
              <a:sysClr val="windowText" lastClr="000000"/>
            </a:solidFill>
            <a:effectLst/>
          </a:endParaRPr>
        </a:p>
        <a:p>
          <a:pPr fontAlgn="t"/>
          <a:r>
            <a:rPr lang="ja-JP" altLang="ja-JP" sz="1100">
              <a:solidFill>
                <a:sysClr val="windowText" lastClr="000000"/>
              </a:solidFill>
              <a:effectLst/>
              <a:latin typeface="+mn-lt"/>
              <a:ea typeface="+mn-ea"/>
              <a:cs typeface="+mn-cs"/>
            </a:rPr>
            <a:t>　　　　　　　　　　　　　略の基本目標の達成に資する事業に充てるため</a:t>
          </a:r>
          <a:endParaRPr lang="ja-JP" altLang="ja-JP" sz="1400">
            <a:solidFill>
              <a:sysClr val="windowText" lastClr="000000"/>
            </a:solidFill>
            <a:effectLst/>
          </a:endParaRPr>
        </a:p>
        <a:p>
          <a:r>
            <a:rPr kumimoji="1" lang="ja-JP" altLang="ja-JP" sz="1100" b="0" i="0" baseline="0">
              <a:solidFill>
                <a:sysClr val="windowText" lastClr="000000"/>
              </a:solidFill>
              <a:effectLst/>
              <a:latin typeface="+mn-lt"/>
              <a:ea typeface="+mn-ea"/>
              <a:cs typeface="+mn-cs"/>
            </a:rPr>
            <a:t>　スポーツ振興基金：</a:t>
          </a:r>
          <a:r>
            <a:rPr lang="ja-JP" altLang="ja-JP" sz="1100">
              <a:solidFill>
                <a:sysClr val="windowText" lastClr="000000"/>
              </a:solidFill>
              <a:effectLst/>
              <a:latin typeface="+mn-lt"/>
              <a:ea typeface="+mn-ea"/>
              <a:cs typeface="+mn-cs"/>
            </a:rPr>
            <a:t>市民の体育、スポーツの発展向上を図り、スポーツ関係団体の活動を促進する事業に充てるため</a:t>
          </a:r>
          <a:endParaRPr lang="ja-JP" altLang="ja-JP" sz="1400">
            <a:solidFill>
              <a:sysClr val="windowText" lastClr="000000"/>
            </a:solidFill>
            <a:effectLst/>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小中学校基金：学校給食センターの整備のために積み立てたことによる増</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庁舎整備基金：新庁舎整備に備えるために積み立てたことによる増</a:t>
          </a:r>
          <a:endParaRPr lang="ja-JP" altLang="ja-JP" sz="1400">
            <a:solidFill>
              <a:sysClr val="windowText" lastClr="000000"/>
            </a:solidFill>
            <a:effectLst/>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ysClr val="windowText" lastClr="000000"/>
              </a:solidFill>
              <a:effectLst/>
              <a:latin typeface="+mn-lt"/>
              <a:ea typeface="+mn-ea"/>
              <a:cs typeface="+mn-cs"/>
            </a:rPr>
            <a:t>引き続き、学校給食センターや庁舎整備等に備え、当該整備を目的とする基金の計画的な積立てに努める。</a:t>
          </a:r>
          <a:endParaRPr lang="ja-JP" altLang="ja-JP" sz="14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ysClr val="windowText" lastClr="000000"/>
              </a:solidFill>
              <a:effectLst/>
              <a:latin typeface="+mn-ea"/>
              <a:ea typeface="+mn-ea"/>
              <a:cs typeface="+mn-cs"/>
            </a:rPr>
            <a:t>　令和</a:t>
          </a:r>
          <a:r>
            <a:rPr kumimoji="1" lang="ja-JP" altLang="en-US" sz="1100" b="0" i="0" baseline="0">
              <a:solidFill>
                <a:sysClr val="windowText" lastClr="000000"/>
              </a:solidFill>
              <a:effectLst/>
              <a:latin typeface="+mn-ea"/>
              <a:ea typeface="+mn-ea"/>
              <a:cs typeface="+mn-cs"/>
            </a:rPr>
            <a:t>６</a:t>
          </a:r>
          <a:r>
            <a:rPr kumimoji="1" lang="ja-JP" altLang="ja-JP" sz="1100" b="0" i="0" baseline="0">
              <a:solidFill>
                <a:sysClr val="windowText" lastClr="000000"/>
              </a:solidFill>
              <a:effectLst/>
              <a:latin typeface="+mn-ea"/>
              <a:ea typeface="+mn-ea"/>
              <a:cs typeface="+mn-cs"/>
            </a:rPr>
            <a:t>年度末の基金残高は、</a:t>
          </a:r>
          <a:r>
            <a:rPr kumimoji="1" lang="en-US" altLang="ja-JP" sz="1100" b="0" i="0" baseline="0">
              <a:solidFill>
                <a:sysClr val="windowText" lastClr="000000"/>
              </a:solidFill>
              <a:effectLst/>
              <a:latin typeface="+mn-ea"/>
              <a:ea typeface="+mn-ea"/>
              <a:cs typeface="+mn-cs"/>
            </a:rPr>
            <a:t>11</a:t>
          </a:r>
          <a:r>
            <a:rPr kumimoji="1" lang="ja-JP" altLang="ja-JP" sz="1100" b="0" i="0" baseline="0">
              <a:solidFill>
                <a:sysClr val="windowText" lastClr="000000"/>
              </a:solidFill>
              <a:effectLst/>
              <a:latin typeface="+mn-ea"/>
              <a:ea typeface="+mn-ea"/>
              <a:cs typeface="+mn-cs"/>
            </a:rPr>
            <a:t>億</a:t>
          </a:r>
          <a:r>
            <a:rPr kumimoji="1" lang="en-US" altLang="ja-JP" sz="1100" b="0" i="0" baseline="0">
              <a:solidFill>
                <a:sysClr val="windowText" lastClr="000000"/>
              </a:solidFill>
              <a:effectLst/>
              <a:latin typeface="+mn-ea"/>
              <a:ea typeface="+mn-ea"/>
              <a:cs typeface="+mn-cs"/>
            </a:rPr>
            <a:t>6,300</a:t>
          </a:r>
          <a:r>
            <a:rPr kumimoji="1" lang="ja-JP" altLang="ja-JP" sz="1100" b="0" i="0" baseline="0">
              <a:solidFill>
                <a:sysClr val="windowText" lastClr="000000"/>
              </a:solidFill>
              <a:effectLst/>
              <a:latin typeface="+mn-ea"/>
              <a:ea typeface="+mn-ea"/>
              <a:cs typeface="+mn-cs"/>
            </a:rPr>
            <a:t>万円となっており、</a:t>
          </a:r>
          <a:r>
            <a:rPr kumimoji="1" lang="en-US" altLang="ja-JP" sz="1100" b="0" i="0" baseline="0">
              <a:solidFill>
                <a:sysClr val="windowText" lastClr="000000"/>
              </a:solidFill>
              <a:effectLst/>
              <a:latin typeface="+mn-ea"/>
              <a:ea typeface="+mn-ea"/>
              <a:cs typeface="+mn-cs"/>
            </a:rPr>
            <a:t>8,700</a:t>
          </a:r>
          <a:r>
            <a:rPr kumimoji="1" lang="ja-JP" altLang="ja-JP" sz="1100" b="0" i="0" baseline="0">
              <a:solidFill>
                <a:sysClr val="windowText" lastClr="000000"/>
              </a:solidFill>
              <a:effectLst/>
              <a:latin typeface="+mn-ea"/>
              <a:ea typeface="+mn-ea"/>
              <a:cs typeface="+mn-cs"/>
            </a:rPr>
            <a:t>万円の</a:t>
          </a:r>
          <a:r>
            <a:rPr kumimoji="1" lang="ja-JP" altLang="en-US" sz="1100" b="0" i="0" baseline="0">
              <a:solidFill>
                <a:sysClr val="windowText" lastClr="000000"/>
              </a:solidFill>
              <a:effectLst/>
              <a:latin typeface="+mn-ea"/>
              <a:ea typeface="+mn-ea"/>
              <a:cs typeface="+mn-cs"/>
            </a:rPr>
            <a:t>減少</a:t>
          </a:r>
          <a:r>
            <a:rPr kumimoji="1" lang="ja-JP" altLang="ja-JP" sz="1100" b="0" i="0" baseline="0">
              <a:solidFill>
                <a:sysClr val="windowText" lastClr="000000"/>
              </a:solidFill>
              <a:effectLst/>
              <a:latin typeface="+mn-ea"/>
              <a:ea typeface="+mn-ea"/>
              <a:cs typeface="+mn-cs"/>
            </a:rPr>
            <a:t>となっている。</a:t>
          </a:r>
          <a:endParaRPr lang="ja-JP" altLang="ja-JP" sz="1400">
            <a:solidFill>
              <a:sysClr val="windowText" lastClr="000000"/>
            </a:solidFill>
            <a:effectLst/>
            <a:latin typeface="+mn-ea"/>
            <a:ea typeface="+mn-ea"/>
          </a:endParaRPr>
        </a:p>
        <a:p>
          <a:pPr eaLnBrk="1" fontAlgn="auto" latinLnBrk="0" hangingPunct="1"/>
          <a:r>
            <a:rPr kumimoji="1" lang="ja-JP" altLang="ja-JP" sz="1100" b="0" i="0" baseline="0">
              <a:solidFill>
                <a:sysClr val="windowText" lastClr="000000"/>
              </a:solidFill>
              <a:effectLst/>
              <a:latin typeface="+mn-lt"/>
              <a:ea typeface="+mn-ea"/>
              <a:cs typeface="+mn-cs"/>
            </a:rPr>
            <a:t>　</a:t>
          </a:r>
          <a:r>
            <a:rPr kumimoji="1" lang="ja-JP" altLang="en-US" sz="1100" b="0" i="0" baseline="0">
              <a:solidFill>
                <a:sysClr val="windowText" lastClr="000000"/>
              </a:solidFill>
              <a:effectLst/>
              <a:latin typeface="+mn-lt"/>
              <a:ea typeface="+mn-ea"/>
              <a:cs typeface="+mn-cs"/>
            </a:rPr>
            <a:t>前年度余剰金を積立てたが、</a:t>
          </a:r>
          <a:r>
            <a:rPr kumimoji="1" lang="ja-JP" altLang="ja-JP" sz="1100" b="0" i="0" baseline="0">
              <a:solidFill>
                <a:sysClr val="windowText" lastClr="000000"/>
              </a:solidFill>
              <a:effectLst/>
              <a:latin typeface="+mn-lt"/>
              <a:ea typeface="+mn-ea"/>
              <a:cs typeface="+mn-cs"/>
            </a:rPr>
            <a:t>災害による基金の取り崩し、</a:t>
          </a:r>
          <a:r>
            <a:rPr kumimoji="1" lang="ja-JP" altLang="en-US" sz="1100" b="0" i="0" baseline="0">
              <a:solidFill>
                <a:sysClr val="windowText" lastClr="000000"/>
              </a:solidFill>
              <a:effectLst/>
              <a:latin typeface="+mn-lt"/>
              <a:ea typeface="+mn-ea"/>
              <a:cs typeface="+mn-cs"/>
            </a:rPr>
            <a:t>減債基金・小中学校基金等への積替えを実施した</a:t>
          </a:r>
          <a:r>
            <a:rPr kumimoji="1" lang="ja-JP" altLang="ja-JP" sz="1100" b="0" i="0" baseline="0">
              <a:solidFill>
                <a:sysClr val="windowText" lastClr="000000"/>
              </a:solidFill>
              <a:effectLst/>
              <a:latin typeface="+mn-lt"/>
              <a:ea typeface="+mn-ea"/>
              <a:cs typeface="+mn-cs"/>
            </a:rPr>
            <a:t>ことが</a:t>
          </a:r>
          <a:r>
            <a:rPr kumimoji="1" lang="ja-JP" altLang="en-US" sz="1100" b="0" i="0" baseline="0">
              <a:solidFill>
                <a:sysClr val="windowText" lastClr="000000"/>
              </a:solidFill>
              <a:effectLst/>
              <a:latin typeface="+mn-lt"/>
              <a:ea typeface="+mn-ea"/>
              <a:cs typeface="+mn-cs"/>
            </a:rPr>
            <a:t>減少</a:t>
          </a:r>
          <a:r>
            <a:rPr kumimoji="1" lang="ja-JP" altLang="ja-JP" sz="1100" b="0" i="0" baseline="0">
              <a:solidFill>
                <a:sysClr val="windowText" lastClr="000000"/>
              </a:solidFill>
              <a:effectLst/>
              <a:latin typeface="+mn-lt"/>
              <a:ea typeface="+mn-ea"/>
              <a:cs typeface="+mn-cs"/>
            </a:rPr>
            <a:t>要因である。</a:t>
          </a:r>
          <a:endParaRPr lang="ja-JP" altLang="ja-JP" sz="14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ysClr val="windowText" lastClr="000000"/>
              </a:solidFill>
              <a:effectLst/>
              <a:latin typeface="+mn-lt"/>
              <a:ea typeface="+mn-ea"/>
              <a:cs typeface="+mn-cs"/>
            </a:rPr>
            <a:t>財政調整基金は、その繰入れに頼らない予算編成を基本とし、標準財政規模の</a:t>
          </a:r>
          <a:r>
            <a:rPr kumimoji="1" lang="en-US" altLang="ja-JP" sz="1100" b="0" i="0" baseline="0">
              <a:solidFill>
                <a:sysClr val="windowText" lastClr="000000"/>
              </a:solidFill>
              <a:effectLst/>
              <a:latin typeface="+mn-lt"/>
              <a:ea typeface="+mn-ea"/>
              <a:cs typeface="+mn-cs"/>
            </a:rPr>
            <a:t>10</a:t>
          </a:r>
          <a:r>
            <a:rPr kumimoji="1" lang="ja-JP" altLang="ja-JP" sz="1100" b="0" i="0" baseline="0">
              <a:solidFill>
                <a:sysClr val="windowText" lastClr="000000"/>
              </a:solidFill>
              <a:effectLst/>
              <a:latin typeface="+mn-lt"/>
              <a:ea typeface="+mn-ea"/>
              <a:cs typeface="+mn-cs"/>
            </a:rPr>
            <a:t>％</a:t>
          </a:r>
          <a:r>
            <a:rPr kumimoji="1" lang="ja-JP" altLang="en-US" sz="1100" b="0" i="0" baseline="0">
              <a:solidFill>
                <a:sysClr val="windowText" lastClr="000000"/>
              </a:solidFill>
              <a:effectLst/>
              <a:latin typeface="+mn-lt"/>
              <a:ea typeface="+mn-ea"/>
              <a:cs typeface="+mn-cs"/>
            </a:rPr>
            <a:t>以上</a:t>
          </a:r>
          <a:r>
            <a:rPr kumimoji="1" lang="ja-JP" altLang="ja-JP" sz="1100" b="0" i="0" baseline="0">
              <a:solidFill>
                <a:sysClr val="windowText" lastClr="000000"/>
              </a:solidFill>
              <a:effectLst/>
              <a:latin typeface="+mn-lt"/>
              <a:ea typeface="+mn-ea"/>
              <a:cs typeface="+mn-cs"/>
            </a:rPr>
            <a:t>の確保を目指す。</a:t>
          </a:r>
          <a:endParaRPr lang="ja-JP" altLang="ja-JP" sz="14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ysClr val="windowText" lastClr="000000"/>
              </a:solidFill>
              <a:effectLst/>
              <a:latin typeface="+mn-lt"/>
              <a:ea typeface="+mn-ea"/>
              <a:cs typeface="+mn-cs"/>
            </a:rPr>
            <a:t>　</a:t>
          </a:r>
          <a:r>
            <a:rPr kumimoji="1" lang="ja-JP" altLang="ja-JP" sz="1100" b="0" i="0" baseline="0">
              <a:solidFill>
                <a:sysClr val="windowText" lastClr="000000"/>
              </a:solidFill>
              <a:effectLst/>
              <a:latin typeface="+mn-ea"/>
              <a:ea typeface="+mn-ea"/>
              <a:cs typeface="+mn-cs"/>
            </a:rPr>
            <a:t>令和</a:t>
          </a:r>
          <a:r>
            <a:rPr kumimoji="1" lang="ja-JP" altLang="en-US" sz="1100" b="0" i="0" baseline="0">
              <a:solidFill>
                <a:sysClr val="windowText" lastClr="000000"/>
              </a:solidFill>
              <a:effectLst/>
              <a:latin typeface="+mn-ea"/>
              <a:ea typeface="+mn-ea"/>
              <a:cs typeface="+mn-cs"/>
            </a:rPr>
            <a:t>６</a:t>
          </a:r>
          <a:r>
            <a:rPr kumimoji="1" lang="ja-JP" altLang="ja-JP" sz="1100" b="0" i="0" baseline="0">
              <a:solidFill>
                <a:sysClr val="windowText" lastClr="000000"/>
              </a:solidFill>
              <a:effectLst/>
              <a:latin typeface="+mn-ea"/>
              <a:ea typeface="+mn-ea"/>
              <a:cs typeface="+mn-cs"/>
            </a:rPr>
            <a:t>年度末の基金残高は、</a:t>
          </a:r>
          <a:r>
            <a:rPr kumimoji="1" lang="en-US" altLang="ja-JP" sz="1100" b="0" i="0" baseline="0">
              <a:solidFill>
                <a:sysClr val="windowText" lastClr="000000"/>
              </a:solidFill>
              <a:effectLst/>
              <a:latin typeface="+mn-ea"/>
              <a:ea typeface="+mn-ea"/>
              <a:cs typeface="+mn-cs"/>
            </a:rPr>
            <a:t>4</a:t>
          </a:r>
          <a:r>
            <a:rPr kumimoji="1" lang="ja-JP" altLang="ja-JP" sz="1100" b="0" i="0" baseline="0">
              <a:solidFill>
                <a:sysClr val="windowText" lastClr="000000"/>
              </a:solidFill>
              <a:effectLst/>
              <a:latin typeface="+mn-ea"/>
              <a:ea typeface="+mn-ea"/>
              <a:cs typeface="+mn-cs"/>
            </a:rPr>
            <a:t>億</a:t>
          </a:r>
          <a:r>
            <a:rPr kumimoji="1" lang="en-US" altLang="ja-JP" sz="1100" b="0" i="0" baseline="0">
              <a:solidFill>
                <a:sysClr val="windowText" lastClr="000000"/>
              </a:solidFill>
              <a:effectLst/>
              <a:latin typeface="+mn-ea"/>
              <a:ea typeface="+mn-ea"/>
              <a:cs typeface="+mn-cs"/>
            </a:rPr>
            <a:t>300</a:t>
          </a:r>
          <a:r>
            <a:rPr kumimoji="1" lang="ja-JP" altLang="ja-JP" sz="1100" b="0" i="0" baseline="0">
              <a:solidFill>
                <a:sysClr val="windowText" lastClr="000000"/>
              </a:solidFill>
              <a:effectLst/>
              <a:latin typeface="+mn-ea"/>
              <a:ea typeface="+mn-ea"/>
              <a:cs typeface="+mn-cs"/>
            </a:rPr>
            <a:t>万円となっており、</a:t>
          </a:r>
          <a:r>
            <a:rPr kumimoji="1" lang="en-US" altLang="ja-JP" sz="1100" b="0" i="0" baseline="0">
              <a:solidFill>
                <a:sysClr val="windowText" lastClr="000000"/>
              </a:solidFill>
              <a:effectLst/>
              <a:latin typeface="+mn-ea"/>
              <a:ea typeface="+mn-ea"/>
              <a:cs typeface="+mn-cs"/>
            </a:rPr>
            <a:t>1</a:t>
          </a:r>
          <a:r>
            <a:rPr kumimoji="1" lang="ja-JP" altLang="en-US" sz="1100" b="0" i="0" baseline="0">
              <a:solidFill>
                <a:sysClr val="windowText" lastClr="000000"/>
              </a:solidFill>
              <a:effectLst/>
              <a:latin typeface="+mn-ea"/>
              <a:ea typeface="+mn-ea"/>
              <a:cs typeface="+mn-cs"/>
            </a:rPr>
            <a:t>億</a:t>
          </a:r>
          <a:r>
            <a:rPr kumimoji="1" lang="en-US" altLang="ja-JP" sz="1100" b="0" i="0" baseline="0">
              <a:solidFill>
                <a:sysClr val="windowText" lastClr="000000"/>
              </a:solidFill>
              <a:effectLst/>
              <a:latin typeface="+mn-ea"/>
              <a:ea typeface="+mn-ea"/>
              <a:cs typeface="+mn-cs"/>
            </a:rPr>
            <a:t>6,200</a:t>
          </a:r>
          <a:r>
            <a:rPr kumimoji="1" lang="ja-JP" altLang="ja-JP" sz="1100" b="0" i="0" baseline="0">
              <a:solidFill>
                <a:sysClr val="windowText" lastClr="000000"/>
              </a:solidFill>
              <a:effectLst/>
              <a:latin typeface="+mn-ea"/>
              <a:ea typeface="+mn-ea"/>
              <a:cs typeface="+mn-cs"/>
            </a:rPr>
            <a:t>万円の</a:t>
          </a:r>
          <a:r>
            <a:rPr kumimoji="1" lang="ja-JP" altLang="en-US" sz="1100" b="0" i="0" baseline="0">
              <a:solidFill>
                <a:sysClr val="windowText" lastClr="000000"/>
              </a:solidFill>
              <a:effectLst/>
              <a:latin typeface="+mn-ea"/>
              <a:ea typeface="+mn-ea"/>
              <a:cs typeface="+mn-cs"/>
            </a:rPr>
            <a:t>増加</a:t>
          </a:r>
          <a:r>
            <a:rPr kumimoji="1" lang="ja-JP" altLang="ja-JP" sz="1100" b="0" i="0" baseline="0">
              <a:solidFill>
                <a:sysClr val="windowText" lastClr="000000"/>
              </a:solidFill>
              <a:effectLst/>
              <a:latin typeface="+mn-ea"/>
              <a:ea typeface="+mn-ea"/>
              <a:cs typeface="+mn-cs"/>
            </a:rPr>
            <a:t>となっている。これは、今後の公債費の増嵩に備えて、計画的に積み立てることによる</a:t>
          </a:r>
          <a:r>
            <a:rPr kumimoji="1" lang="ja-JP" altLang="ja-JP" sz="1100" b="0" i="0" baseline="0">
              <a:solidFill>
                <a:sysClr val="windowText" lastClr="000000"/>
              </a:solidFill>
              <a:effectLst/>
              <a:latin typeface="+mn-lt"/>
              <a:ea typeface="+mn-ea"/>
              <a:cs typeface="+mn-cs"/>
            </a:rPr>
            <a:t>。</a:t>
          </a:r>
          <a:endParaRPr kumimoji="1" lang="en-US" altLang="ja-JP" sz="1100" b="0" i="0"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400">
            <a:solidFill>
              <a:srgbClr val="FF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　</a:t>
          </a:r>
          <a:r>
            <a:rPr kumimoji="1" lang="ja-JP" altLang="ja-JP" sz="1100" b="0" i="0" baseline="0">
              <a:solidFill>
                <a:sysClr val="windowText" lastClr="000000"/>
              </a:solidFill>
              <a:effectLst/>
              <a:latin typeface="+mn-lt"/>
              <a:ea typeface="+mn-ea"/>
              <a:cs typeface="+mn-cs"/>
            </a:rPr>
            <a:t>減債基金は、今後の公債費の増嵩に備え、引き続き計画的に積み立てていく。</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74FB839-82D1-42DA-8EB9-646A9F0B7C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E74159F-7665-41B9-A959-8762C89B9C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699F5C7D-EA43-4E7C-A4A7-323570E773C4}"/>
            </a:ext>
          </a:extLst>
        </xdr:cNvPr>
        <xdr:cNvSpPr/>
      </xdr:nvSpPr>
      <xdr:spPr>
        <a:xfrm>
          <a:off x="355600" y="63500"/>
          <a:ext cx="11639413" cy="6327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65F2E7E1-D466-44BD-A490-D3D8E5A87FE3}"/>
            </a:ext>
          </a:extLst>
        </xdr:cNvPr>
        <xdr:cNvSpPr/>
      </xdr:nvSpPr>
      <xdr:spPr>
        <a:xfrm>
          <a:off x="15659017" y="190500"/>
          <a:ext cx="3619224" cy="556564"/>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69FE1ED4-2400-4E19-B65D-71EF898A44DA}"/>
            </a:ext>
          </a:extLst>
        </xdr:cNvPr>
        <xdr:cNvSpPr/>
      </xdr:nvSpPr>
      <xdr:spPr>
        <a:xfrm>
          <a:off x="15668515" y="215900"/>
          <a:ext cx="3590676" cy="505764"/>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185DBFA-995A-4DE9-9B10-83E23FAFC725}"/>
            </a:ext>
          </a:extLst>
        </xdr:cNvPr>
        <xdr:cNvSpPr/>
      </xdr:nvSpPr>
      <xdr:spPr>
        <a:xfrm>
          <a:off x="15694246" y="241300"/>
          <a:ext cx="3533195" cy="442264"/>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富山県小矢部市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764A3327-38C6-4FE4-8D45-3CD241FFC84C}"/>
            </a:ext>
          </a:extLst>
        </xdr:cNvPr>
        <xdr:cNvSpPr/>
      </xdr:nvSpPr>
      <xdr:spPr>
        <a:xfrm>
          <a:off x="13083015" y="190500"/>
          <a:ext cx="2442652" cy="556564"/>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A86013AF-3DCB-4A3C-8712-5E97E0836068}"/>
            </a:ext>
          </a:extLst>
        </xdr:cNvPr>
        <xdr:cNvSpPr/>
      </xdr:nvSpPr>
      <xdr:spPr>
        <a:xfrm>
          <a:off x="13108415" y="215900"/>
          <a:ext cx="2398202" cy="505764"/>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8CABE236-0BD4-4402-88E0-F38329D2B3E9}"/>
            </a:ext>
          </a:extLst>
        </xdr:cNvPr>
        <xdr:cNvSpPr/>
      </xdr:nvSpPr>
      <xdr:spPr>
        <a:xfrm>
          <a:off x="13133815" y="241300"/>
          <a:ext cx="2356623" cy="454964"/>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FD0171F0-56B1-401B-A940-5DED9CCA7995}"/>
            </a:ext>
          </a:extLst>
        </xdr:cNvPr>
        <xdr:cNvSpPr/>
      </xdr:nvSpPr>
      <xdr:spPr>
        <a:xfrm>
          <a:off x="450794" y="880966"/>
          <a:ext cx="9270146" cy="1800032"/>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B1F86635-AE13-4244-B2DC-2FF07F786EAB}"/>
            </a:ext>
          </a:extLst>
        </xdr:cNvPr>
        <xdr:cNvSpPr/>
      </xdr:nvSpPr>
      <xdr:spPr>
        <a:xfrm>
          <a:off x="577049" y="912716"/>
          <a:ext cx="1272099" cy="173653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BB411B56-E53C-4280-B3E7-973B5D2D94E0}"/>
            </a:ext>
          </a:extLst>
        </xdr:cNvPr>
        <xdr:cNvSpPr/>
      </xdr:nvSpPr>
      <xdr:spPr>
        <a:xfrm>
          <a:off x="1801550" y="912716"/>
          <a:ext cx="1224501" cy="173653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27,857
26,991
134.07
17,397,336
16,627,814
607,140
9,210,022
16,576,002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906541C1-04AF-45D6-A9F2-378E2607C426}"/>
            </a:ext>
          </a:extLst>
        </xdr:cNvPr>
        <xdr:cNvSpPr/>
      </xdr:nvSpPr>
      <xdr:spPr>
        <a:xfrm>
          <a:off x="3026051" y="912716"/>
          <a:ext cx="1399430" cy="173653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D549AF52-9568-4260-8728-98924AA101E5}"/>
            </a:ext>
          </a:extLst>
        </xdr:cNvPr>
        <xdr:cNvSpPr/>
      </xdr:nvSpPr>
      <xdr:spPr>
        <a:xfrm>
          <a:off x="4425481" y="931766"/>
          <a:ext cx="1860715" cy="9479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19A8F931-6BCC-4CE7-99E3-3CC58D13EC71}"/>
            </a:ext>
          </a:extLst>
        </xdr:cNvPr>
        <xdr:cNvSpPr/>
      </xdr:nvSpPr>
      <xdr:spPr>
        <a:xfrm>
          <a:off x="6286196" y="931766"/>
          <a:ext cx="1160670" cy="9479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122.9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36CCC2A5-B574-41A2-84F7-58419ECB9AA5}"/>
            </a:ext>
          </a:extLst>
        </xdr:cNvPr>
        <xdr:cNvSpPr/>
      </xdr:nvSpPr>
      <xdr:spPr>
        <a:xfrm>
          <a:off x="7510697" y="944466"/>
          <a:ext cx="588286" cy="9479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9F021C0-8B78-4B78-8AC5-902835356F64}"/>
            </a:ext>
          </a:extLst>
        </xdr:cNvPr>
        <xdr:cNvSpPr/>
      </xdr:nvSpPr>
      <xdr:spPr>
        <a:xfrm>
          <a:off x="4425481" y="1711104"/>
          <a:ext cx="1860715"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61FB79EF-6668-4D45-9539-06E710312F0A}"/>
            </a:ext>
          </a:extLst>
        </xdr:cNvPr>
        <xdr:cNvSpPr/>
      </xdr:nvSpPr>
      <xdr:spPr>
        <a:xfrm>
          <a:off x="6349696" y="1711104"/>
          <a:ext cx="3371244"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325381DA-41DB-4C33-83D8-975ADBD2FFFD}"/>
            </a:ext>
          </a:extLst>
        </xdr:cNvPr>
        <xdr:cNvSpPr/>
      </xdr:nvSpPr>
      <xdr:spPr>
        <a:xfrm>
          <a:off x="10185428" y="880966"/>
          <a:ext cx="1399429" cy="1281596"/>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1C852A60-3AA1-4094-BD1D-02D9791A196B}"/>
            </a:ext>
          </a:extLst>
        </xdr:cNvPr>
        <xdr:cNvSpPr/>
      </xdr:nvSpPr>
      <xdr:spPr>
        <a:xfrm>
          <a:off x="10422255" y="944466"/>
          <a:ext cx="1224501" cy="24820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1726957B-FDD9-44F2-A2B2-09897E3E8CD2}"/>
            </a:ext>
          </a:extLst>
        </xdr:cNvPr>
        <xdr:cNvSpPr/>
      </xdr:nvSpPr>
      <xdr:spPr>
        <a:xfrm>
          <a:off x="10422255" y="1205368"/>
          <a:ext cx="1224501" cy="5311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A5BC8C25-5EEA-44FE-A82D-B441831CE646}"/>
            </a:ext>
          </a:extLst>
        </xdr:cNvPr>
        <xdr:cNvSpPr/>
      </xdr:nvSpPr>
      <xdr:spPr>
        <a:xfrm>
          <a:off x="10422255" y="1555225"/>
          <a:ext cx="1343881" cy="6581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A6ACEDC0-4F53-4323-A1B0-AE8A08EBD22F}"/>
            </a:ext>
          </a:extLst>
        </xdr:cNvPr>
        <xdr:cNvCxnSpPr/>
      </xdr:nvCxnSpPr>
      <xdr:spPr>
        <a:xfrm flipH="1">
          <a:off x="10252406" y="1033366"/>
          <a:ext cx="193979"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E4B59102-7509-4820-A6FB-62FFDED59C07}"/>
            </a:ext>
          </a:extLst>
        </xdr:cNvPr>
        <xdr:cNvSpPr/>
      </xdr:nvSpPr>
      <xdr:spPr>
        <a:xfrm>
          <a:off x="10306381" y="99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58A86EC-F348-4F01-B489-72C8F475AD02}"/>
            </a:ext>
          </a:extLst>
        </xdr:cNvPr>
        <xdr:cNvSpPr/>
      </xdr:nvSpPr>
      <xdr:spPr>
        <a:xfrm>
          <a:off x="10306381" y="129426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F1DF4ABC-150E-425F-A4B5-DD51D50D04AC}"/>
            </a:ext>
          </a:extLst>
        </xdr:cNvPr>
        <xdr:cNvCxnSpPr/>
      </xdr:nvCxnSpPr>
      <xdr:spPr>
        <a:xfrm>
          <a:off x="10350831" y="1555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50F5E220-6E1F-4FF2-BB53-B0C14D14E740}"/>
            </a:ext>
          </a:extLst>
        </xdr:cNvPr>
        <xdr:cNvCxnSpPr/>
      </xdr:nvCxnSpPr>
      <xdr:spPr>
        <a:xfrm>
          <a:off x="10271456" y="1555225"/>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F48E3E03-95BD-4AED-9CE4-7725B0E6284F}"/>
            </a:ext>
          </a:extLst>
        </xdr:cNvPr>
        <xdr:cNvCxnSpPr/>
      </xdr:nvCxnSpPr>
      <xdr:spPr>
        <a:xfrm flipV="1">
          <a:off x="10350831" y="1796829"/>
          <a:ext cx="0" cy="143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DDAF36B7-3075-4F5F-B3ED-42A2892573A6}"/>
            </a:ext>
          </a:extLst>
        </xdr:cNvPr>
        <xdr:cNvCxnSpPr/>
      </xdr:nvCxnSpPr>
      <xdr:spPr>
        <a:xfrm>
          <a:off x="10271456" y="1943183"/>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B788DCE2-8102-4390-B6AD-2A8791F5A651}"/>
            </a:ext>
          </a:extLst>
        </xdr:cNvPr>
        <xdr:cNvSpPr txBox="1"/>
      </xdr:nvSpPr>
      <xdr:spPr>
        <a:xfrm>
          <a:off x="419100" y="2786076"/>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F8DC03A4-8E37-428B-BFD1-4BD79A9D1243}"/>
            </a:ext>
          </a:extLst>
        </xdr:cNvPr>
        <xdr:cNvSpPr txBox="1"/>
      </xdr:nvSpPr>
      <xdr:spPr>
        <a:xfrm>
          <a:off x="419100" y="303085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E5A91575-70C6-4F36-A6F1-695E758B8AEB}"/>
            </a:ext>
          </a:extLst>
        </xdr:cNvPr>
        <xdr:cNvSpPr txBox="1"/>
      </xdr:nvSpPr>
      <xdr:spPr>
        <a:xfrm>
          <a:off x="419100" y="3279112"/>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1A738E15-8AC3-4759-B5A6-0FF846BFAFE5}"/>
            </a:ext>
          </a:extLst>
        </xdr:cNvPr>
        <xdr:cNvSpPr txBox="1"/>
      </xdr:nvSpPr>
      <xdr:spPr>
        <a:xfrm>
          <a:off x="419100" y="3523891"/>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1A076306-D3B3-4938-B3D3-543008B0516B}"/>
            </a:ext>
          </a:extLst>
        </xdr:cNvPr>
        <xdr:cNvSpPr txBox="1"/>
      </xdr:nvSpPr>
      <xdr:spPr>
        <a:xfrm>
          <a:off x="419100" y="376867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6EB618C3-B3FA-44F1-A745-ABE9BEEA55F7}"/>
            </a:ext>
          </a:extLst>
        </xdr:cNvPr>
        <xdr:cNvSpPr/>
      </xdr:nvSpPr>
      <xdr:spPr>
        <a:xfrm>
          <a:off x="1175164" y="4299806"/>
          <a:ext cx="3899231" cy="308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4E18C4-6490-4E6F-B1C3-01658935395E}"/>
            </a:ext>
          </a:extLst>
        </xdr:cNvPr>
        <xdr:cNvSpPr/>
      </xdr:nvSpPr>
      <xdr:spPr>
        <a:xfrm>
          <a:off x="1844589" y="4661168"/>
          <a:ext cx="1587008" cy="2826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D8F68A64-B63C-4B5F-8B72-D8077A04CA76}"/>
            </a:ext>
          </a:extLst>
        </xdr:cNvPr>
        <xdr:cNvSpPr/>
      </xdr:nvSpPr>
      <xdr:spPr>
        <a:xfrm>
          <a:off x="3529876" y="4644497"/>
          <a:ext cx="776865" cy="316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[ 77.6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C2037D1D-841C-43FA-8441-6824D299788C}"/>
            </a:ext>
          </a:extLst>
        </xdr:cNvPr>
        <xdr:cNvSpPr/>
      </xdr:nvSpPr>
      <xdr:spPr>
        <a:xfrm>
          <a:off x="5023595" y="4422416"/>
          <a:ext cx="1399430"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9A364191-630E-44B8-9E71-6800B481E3B7}"/>
            </a:ext>
          </a:extLst>
        </xdr:cNvPr>
        <xdr:cNvSpPr/>
      </xdr:nvSpPr>
      <xdr:spPr>
        <a:xfrm>
          <a:off x="5023595" y="4608526"/>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8D0CE5E6-8926-4C44-AAAB-9A8D94FD44A7}"/>
            </a:ext>
          </a:extLst>
        </xdr:cNvPr>
        <xdr:cNvSpPr/>
      </xdr:nvSpPr>
      <xdr:spPr>
        <a:xfrm>
          <a:off x="6423025" y="4422416"/>
          <a:ext cx="1399430"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61BE1182-5D07-4B6B-8964-071015A779B7}"/>
            </a:ext>
          </a:extLst>
        </xdr:cNvPr>
        <xdr:cNvSpPr/>
      </xdr:nvSpPr>
      <xdr:spPr>
        <a:xfrm>
          <a:off x="6423025" y="4608526"/>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C651C55C-F4E5-43DA-9FF1-A685D7373758}"/>
            </a:ext>
          </a:extLst>
        </xdr:cNvPr>
        <xdr:cNvSpPr/>
      </xdr:nvSpPr>
      <xdr:spPr>
        <a:xfrm>
          <a:off x="7949455" y="4422416"/>
          <a:ext cx="1399429"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72FAD048-AFBD-4425-B137-44BEC6F50BF4}"/>
            </a:ext>
          </a:extLst>
        </xdr:cNvPr>
        <xdr:cNvSpPr/>
      </xdr:nvSpPr>
      <xdr:spPr>
        <a:xfrm>
          <a:off x="7949455" y="4608526"/>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1334265-D4B0-47B0-AD0D-15825AEB88C2}"/>
            </a:ext>
          </a:extLst>
        </xdr:cNvPr>
        <xdr:cNvSpPr/>
      </xdr:nvSpPr>
      <xdr:spPr>
        <a:xfrm>
          <a:off x="1175164" y="4996484"/>
          <a:ext cx="3899231" cy="220074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2B495755-0582-4BBF-96C3-40BD9507ECFA}"/>
            </a:ext>
          </a:extLst>
        </xdr:cNvPr>
        <xdr:cNvSpPr/>
      </xdr:nvSpPr>
      <xdr:spPr>
        <a:xfrm>
          <a:off x="5325524" y="4996484"/>
          <a:ext cx="4373218" cy="220074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B1B89781-EEFB-4376-BB5E-09814A95F909}"/>
            </a:ext>
          </a:extLst>
        </xdr:cNvPr>
        <xdr:cNvSpPr/>
      </xdr:nvSpPr>
      <xdr:spPr>
        <a:xfrm>
          <a:off x="5325524" y="5059984"/>
          <a:ext cx="419828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C8856031-8F83-45C7-9429-214730FF315C}"/>
            </a:ext>
          </a:extLst>
        </xdr:cNvPr>
        <xdr:cNvSpPr txBox="1"/>
      </xdr:nvSpPr>
      <xdr:spPr>
        <a:xfrm>
          <a:off x="5386153" y="5295541"/>
          <a:ext cx="4185589" cy="1812787"/>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類似団体内平均よりも高い水準となっている。耐用年数を超過しても使用されている資産が多く、老朽化が進行している。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このことから、公共施設等総合管理計画や公共施設計画に基づき、公共施設の保有数量の縮減や個別施設の再編を着実に進める必要がある。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H29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年までにおいては、この計画に基づき、保育所やコミュニティ施設の統合を図った。</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E6CC549D-430D-4B80-880E-9E88DACF77FE}"/>
            </a:ext>
          </a:extLst>
        </xdr:cNvPr>
        <xdr:cNvSpPr txBox="1"/>
      </xdr:nvSpPr>
      <xdr:spPr>
        <a:xfrm>
          <a:off x="1152635" y="48025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9F76ED7A-93AA-4656-B0BC-2AD1369FE4A2}"/>
            </a:ext>
          </a:extLst>
        </xdr:cNvPr>
        <xdr:cNvCxnSpPr/>
      </xdr:nvCxnSpPr>
      <xdr:spPr>
        <a:xfrm>
          <a:off x="1175164" y="7197228"/>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4F5896A5-2964-4BB4-A1A6-130D4DA01B37}"/>
            </a:ext>
          </a:extLst>
        </xdr:cNvPr>
        <xdr:cNvSpPr txBox="1"/>
      </xdr:nvSpPr>
      <xdr:spPr>
        <a:xfrm>
          <a:off x="747689" y="710342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751C8CF6-3CB6-49FF-AA88-F8E5B1E10606}"/>
            </a:ext>
          </a:extLst>
        </xdr:cNvPr>
        <xdr:cNvCxnSpPr/>
      </xdr:nvCxnSpPr>
      <xdr:spPr>
        <a:xfrm>
          <a:off x="1175164" y="6885321"/>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153529B7-B9D2-4FD9-9534-9A1E7DCEACFA}"/>
            </a:ext>
          </a:extLst>
        </xdr:cNvPr>
        <xdr:cNvSpPr txBox="1"/>
      </xdr:nvSpPr>
      <xdr:spPr>
        <a:xfrm>
          <a:off x="798984" y="67880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D26ACB4F-1752-41F5-8530-C13478B20723}"/>
            </a:ext>
          </a:extLst>
        </xdr:cNvPr>
        <xdr:cNvCxnSpPr/>
      </xdr:nvCxnSpPr>
      <xdr:spPr>
        <a:xfrm>
          <a:off x="1175164" y="6569935"/>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90D91DFD-A3D7-469A-B1B7-F3581F140223}"/>
            </a:ext>
          </a:extLst>
        </xdr:cNvPr>
        <xdr:cNvSpPr txBox="1"/>
      </xdr:nvSpPr>
      <xdr:spPr>
        <a:xfrm>
          <a:off x="798984" y="647265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FF4DC20F-7D05-4DE0-A8AD-F389EBA94EC0}"/>
            </a:ext>
          </a:extLst>
        </xdr:cNvPr>
        <xdr:cNvCxnSpPr/>
      </xdr:nvCxnSpPr>
      <xdr:spPr>
        <a:xfrm>
          <a:off x="1175164" y="6254549"/>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FD371F4F-2169-4D0E-A0A3-F6832ADEE193}"/>
            </a:ext>
          </a:extLst>
        </xdr:cNvPr>
        <xdr:cNvSpPr txBox="1"/>
      </xdr:nvSpPr>
      <xdr:spPr>
        <a:xfrm>
          <a:off x="798984" y="616074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A7CC5150-F47A-4B6C-8E37-3ED19BA0E757}"/>
            </a:ext>
          </a:extLst>
        </xdr:cNvPr>
        <xdr:cNvCxnSpPr/>
      </xdr:nvCxnSpPr>
      <xdr:spPr>
        <a:xfrm>
          <a:off x="1175164" y="5939163"/>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BE197493-9757-44AB-8265-CAF57C31A97C}"/>
            </a:ext>
          </a:extLst>
        </xdr:cNvPr>
        <xdr:cNvSpPr txBox="1"/>
      </xdr:nvSpPr>
      <xdr:spPr>
        <a:xfrm>
          <a:off x="798984" y="584536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80D0B4AE-FA25-4DFA-9E18-CE2DA8DEA2AC}"/>
            </a:ext>
          </a:extLst>
        </xdr:cNvPr>
        <xdr:cNvCxnSpPr/>
      </xdr:nvCxnSpPr>
      <xdr:spPr>
        <a:xfrm>
          <a:off x="1175164" y="5623777"/>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5B9043E2-E8B1-46D8-B1D2-8A323FFA5E11}"/>
            </a:ext>
          </a:extLst>
        </xdr:cNvPr>
        <xdr:cNvSpPr txBox="1"/>
      </xdr:nvSpPr>
      <xdr:spPr>
        <a:xfrm>
          <a:off x="798984" y="552997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3745E3B3-E73A-4607-BF33-DD234B35B90F}"/>
            </a:ext>
          </a:extLst>
        </xdr:cNvPr>
        <xdr:cNvCxnSpPr/>
      </xdr:nvCxnSpPr>
      <xdr:spPr>
        <a:xfrm>
          <a:off x="1175164" y="5311869"/>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CF0FF4D9-2F69-43AF-944A-665D7482B177}"/>
            </a:ext>
          </a:extLst>
        </xdr:cNvPr>
        <xdr:cNvSpPr txBox="1"/>
      </xdr:nvSpPr>
      <xdr:spPr>
        <a:xfrm>
          <a:off x="798984" y="521458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27603840-C72F-4404-93FE-D2DFCB4FA503}"/>
            </a:ext>
          </a:extLst>
        </xdr:cNvPr>
        <xdr:cNvCxnSpPr/>
      </xdr:nvCxnSpPr>
      <xdr:spPr>
        <a:xfrm>
          <a:off x="1175164" y="4996484"/>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E2BD7784-7686-400F-8D43-032C664A219D}"/>
            </a:ext>
          </a:extLst>
        </xdr:cNvPr>
        <xdr:cNvSpPr txBox="1"/>
      </xdr:nvSpPr>
      <xdr:spPr>
        <a:xfrm>
          <a:off x="798984" y="489920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11BF1211-AE82-44D4-B0B8-CC8307767DB0}"/>
            </a:ext>
          </a:extLst>
        </xdr:cNvPr>
        <xdr:cNvSpPr/>
      </xdr:nvSpPr>
      <xdr:spPr>
        <a:xfrm>
          <a:off x="1175164" y="4996484"/>
          <a:ext cx="3899231" cy="220074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67" name="直線コネクタ 66">
          <a:extLst>
            <a:ext uri="{FF2B5EF4-FFF2-40B4-BE49-F238E27FC236}">
              <a16:creationId xmlns:a16="http://schemas.microsoft.com/office/drawing/2014/main" id="{423EF6D0-D48F-48C4-8D59-331D926CFCDF}"/>
            </a:ext>
          </a:extLst>
        </xdr:cNvPr>
        <xdr:cNvCxnSpPr/>
      </xdr:nvCxnSpPr>
      <xdr:spPr>
        <a:xfrm flipV="1">
          <a:off x="4385476" y="5410567"/>
          <a:ext cx="1270" cy="14219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68" name="有形固定資産減価償却率最小値テキスト">
          <a:extLst>
            <a:ext uri="{FF2B5EF4-FFF2-40B4-BE49-F238E27FC236}">
              <a16:creationId xmlns:a16="http://schemas.microsoft.com/office/drawing/2014/main" id="{1B1BE336-3EE5-4DDB-AC03-0D4ABCCF22D9}"/>
            </a:ext>
          </a:extLst>
        </xdr:cNvPr>
        <xdr:cNvSpPr txBox="1"/>
      </xdr:nvSpPr>
      <xdr:spPr>
        <a:xfrm>
          <a:off x="4438181" y="6836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69" name="直線コネクタ 68">
          <a:extLst>
            <a:ext uri="{FF2B5EF4-FFF2-40B4-BE49-F238E27FC236}">
              <a16:creationId xmlns:a16="http://schemas.microsoft.com/office/drawing/2014/main" id="{3CA0D4B7-ECC9-4A91-912D-BF540BA43ADC}"/>
            </a:ext>
          </a:extLst>
        </xdr:cNvPr>
        <xdr:cNvCxnSpPr/>
      </xdr:nvCxnSpPr>
      <xdr:spPr>
        <a:xfrm>
          <a:off x="4298150" y="6832494"/>
          <a:ext cx="17813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0" name="有形固定資産減価償却率最大値テキスト">
          <a:extLst>
            <a:ext uri="{FF2B5EF4-FFF2-40B4-BE49-F238E27FC236}">
              <a16:creationId xmlns:a16="http://schemas.microsoft.com/office/drawing/2014/main" id="{45C41550-6491-4CBE-8A5C-B67B169EEE1C}"/>
            </a:ext>
          </a:extLst>
        </xdr:cNvPr>
        <xdr:cNvSpPr txBox="1"/>
      </xdr:nvSpPr>
      <xdr:spPr>
        <a:xfrm>
          <a:off x="4438181" y="5182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1" name="直線コネクタ 70">
          <a:extLst>
            <a:ext uri="{FF2B5EF4-FFF2-40B4-BE49-F238E27FC236}">
              <a16:creationId xmlns:a16="http://schemas.microsoft.com/office/drawing/2014/main" id="{0CD94045-6739-409F-82A3-ADFF5BF35C0F}"/>
            </a:ext>
          </a:extLst>
        </xdr:cNvPr>
        <xdr:cNvCxnSpPr/>
      </xdr:nvCxnSpPr>
      <xdr:spPr>
        <a:xfrm>
          <a:off x="4298150" y="5410567"/>
          <a:ext cx="17813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13715</xdr:rowOff>
    </xdr:from>
    <xdr:ext cx="405111" cy="259045"/>
    <xdr:sp macro="" textlink="">
      <xdr:nvSpPr>
        <xdr:cNvPr id="72" name="有形固定資産減価償却率平均値テキスト">
          <a:extLst>
            <a:ext uri="{FF2B5EF4-FFF2-40B4-BE49-F238E27FC236}">
              <a16:creationId xmlns:a16="http://schemas.microsoft.com/office/drawing/2014/main" id="{E1CF7635-10FE-4DB7-BEA1-704BC1CC6F86}"/>
            </a:ext>
          </a:extLst>
        </xdr:cNvPr>
        <xdr:cNvSpPr txBox="1"/>
      </xdr:nvSpPr>
      <xdr:spPr>
        <a:xfrm>
          <a:off x="4438181" y="59930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73" name="フローチャート: 判断 72">
          <a:extLst>
            <a:ext uri="{FF2B5EF4-FFF2-40B4-BE49-F238E27FC236}">
              <a16:creationId xmlns:a16="http://schemas.microsoft.com/office/drawing/2014/main" id="{330B0312-9E03-44FC-A3BC-E24EE848EBA9}"/>
            </a:ext>
          </a:extLst>
        </xdr:cNvPr>
        <xdr:cNvSpPr/>
      </xdr:nvSpPr>
      <xdr:spPr>
        <a:xfrm>
          <a:off x="4336581" y="614166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74" name="フローチャート: 判断 73">
          <a:extLst>
            <a:ext uri="{FF2B5EF4-FFF2-40B4-BE49-F238E27FC236}">
              <a16:creationId xmlns:a16="http://schemas.microsoft.com/office/drawing/2014/main" id="{B6144AC1-8E4D-4CCB-A952-8A32CFE5FD52}"/>
            </a:ext>
          </a:extLst>
        </xdr:cNvPr>
        <xdr:cNvSpPr/>
      </xdr:nvSpPr>
      <xdr:spPr>
        <a:xfrm>
          <a:off x="3687666" y="6104657"/>
          <a:ext cx="8569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75" name="フローチャート: 判断 74">
          <a:extLst>
            <a:ext uri="{FF2B5EF4-FFF2-40B4-BE49-F238E27FC236}">
              <a16:creationId xmlns:a16="http://schemas.microsoft.com/office/drawing/2014/main" id="{0538D5C0-8EC1-43BF-A7A9-E2ACB013FAD1}"/>
            </a:ext>
          </a:extLst>
        </xdr:cNvPr>
        <xdr:cNvSpPr/>
      </xdr:nvSpPr>
      <xdr:spPr>
        <a:xfrm>
          <a:off x="2987951" y="6055309"/>
          <a:ext cx="8569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76" name="フローチャート: 判断 75">
          <a:extLst>
            <a:ext uri="{FF2B5EF4-FFF2-40B4-BE49-F238E27FC236}">
              <a16:creationId xmlns:a16="http://schemas.microsoft.com/office/drawing/2014/main" id="{8D7DB237-8F78-40D2-952D-144069962D34}"/>
            </a:ext>
          </a:extLst>
        </xdr:cNvPr>
        <xdr:cNvSpPr/>
      </xdr:nvSpPr>
      <xdr:spPr>
        <a:xfrm>
          <a:off x="2288236" y="5990539"/>
          <a:ext cx="8569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77" name="フローチャート: 判断 76">
          <a:extLst>
            <a:ext uri="{FF2B5EF4-FFF2-40B4-BE49-F238E27FC236}">
              <a16:creationId xmlns:a16="http://schemas.microsoft.com/office/drawing/2014/main" id="{0B35BB00-8E04-4A80-BEF9-50DC3B7B7515}"/>
            </a:ext>
          </a:extLst>
        </xdr:cNvPr>
        <xdr:cNvSpPr/>
      </xdr:nvSpPr>
      <xdr:spPr>
        <a:xfrm>
          <a:off x="1588522" y="5950049"/>
          <a:ext cx="8569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547B8686-AB09-4832-A6A6-8307FB446ADB}"/>
            </a:ext>
          </a:extLst>
        </xdr:cNvPr>
        <xdr:cNvSpPr txBox="1"/>
      </xdr:nvSpPr>
      <xdr:spPr>
        <a:xfrm>
          <a:off x="4225152"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1BF62568-7A97-4EAD-AEC2-2699A742E857}"/>
            </a:ext>
          </a:extLst>
        </xdr:cNvPr>
        <xdr:cNvSpPr txBox="1"/>
      </xdr:nvSpPr>
      <xdr:spPr>
        <a:xfrm>
          <a:off x="3576237"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29404C57-1630-45FC-B202-A5C421FA9B7D}"/>
            </a:ext>
          </a:extLst>
        </xdr:cNvPr>
        <xdr:cNvSpPr txBox="1"/>
      </xdr:nvSpPr>
      <xdr:spPr>
        <a:xfrm>
          <a:off x="2876522"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E099836C-9D23-404A-8222-5200588B2EE2}"/>
            </a:ext>
          </a:extLst>
        </xdr:cNvPr>
        <xdr:cNvSpPr txBox="1"/>
      </xdr:nvSpPr>
      <xdr:spPr>
        <a:xfrm>
          <a:off x="2176808"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F1EB799E-A1BF-427E-9316-1D81F351D52F}"/>
            </a:ext>
          </a:extLst>
        </xdr:cNvPr>
        <xdr:cNvSpPr txBox="1"/>
      </xdr:nvSpPr>
      <xdr:spPr>
        <a:xfrm>
          <a:off x="1477093"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112395</xdr:rowOff>
    </xdr:from>
    <xdr:to>
      <xdr:col>23</xdr:col>
      <xdr:colOff>136525</xdr:colOff>
      <xdr:row>33</xdr:row>
      <xdr:rowOff>42545</xdr:rowOff>
    </xdr:to>
    <xdr:sp macro="" textlink="">
      <xdr:nvSpPr>
        <xdr:cNvPr id="83" name="楕円 82">
          <a:extLst>
            <a:ext uri="{FF2B5EF4-FFF2-40B4-BE49-F238E27FC236}">
              <a16:creationId xmlns:a16="http://schemas.microsoft.com/office/drawing/2014/main" id="{A6559C72-32E8-4388-A70E-EC1814541D26}"/>
            </a:ext>
          </a:extLst>
        </xdr:cNvPr>
        <xdr:cNvSpPr/>
      </xdr:nvSpPr>
      <xdr:spPr>
        <a:xfrm>
          <a:off x="4336581" y="644163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90822</xdr:rowOff>
    </xdr:from>
    <xdr:ext cx="405111" cy="259045"/>
    <xdr:sp macro="" textlink="">
      <xdr:nvSpPr>
        <xdr:cNvPr id="84" name="有形固定資産減価償却率該当値テキスト">
          <a:extLst>
            <a:ext uri="{FF2B5EF4-FFF2-40B4-BE49-F238E27FC236}">
              <a16:creationId xmlns:a16="http://schemas.microsoft.com/office/drawing/2014/main" id="{86CFD6E9-D516-4D47-88A0-09EAB40637CD}"/>
            </a:ext>
          </a:extLst>
        </xdr:cNvPr>
        <xdr:cNvSpPr txBox="1"/>
      </xdr:nvSpPr>
      <xdr:spPr>
        <a:xfrm>
          <a:off x="4438181" y="6420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69215</xdr:rowOff>
    </xdr:from>
    <xdr:to>
      <xdr:col>19</xdr:col>
      <xdr:colOff>187325</xdr:colOff>
      <xdr:row>32</xdr:row>
      <xdr:rowOff>170815</xdr:rowOff>
    </xdr:to>
    <xdr:sp macro="" textlink="">
      <xdr:nvSpPr>
        <xdr:cNvPr id="85" name="楕円 84">
          <a:extLst>
            <a:ext uri="{FF2B5EF4-FFF2-40B4-BE49-F238E27FC236}">
              <a16:creationId xmlns:a16="http://schemas.microsoft.com/office/drawing/2014/main" id="{F6D9EA28-2B9D-4EC6-8EFF-0A81C6E5EB02}"/>
            </a:ext>
          </a:extLst>
        </xdr:cNvPr>
        <xdr:cNvSpPr/>
      </xdr:nvSpPr>
      <xdr:spPr>
        <a:xfrm>
          <a:off x="3687666" y="6398453"/>
          <a:ext cx="8569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120015</xdr:rowOff>
    </xdr:from>
    <xdr:to>
      <xdr:col>23</xdr:col>
      <xdr:colOff>85725</xdr:colOff>
      <xdr:row>32</xdr:row>
      <xdr:rowOff>163195</xdr:rowOff>
    </xdr:to>
    <xdr:cxnSp macro="">
      <xdr:nvCxnSpPr>
        <xdr:cNvPr id="86" name="直線コネクタ 85">
          <a:extLst>
            <a:ext uri="{FF2B5EF4-FFF2-40B4-BE49-F238E27FC236}">
              <a16:creationId xmlns:a16="http://schemas.microsoft.com/office/drawing/2014/main" id="{3EB4F6DB-2624-4B1F-9F07-63B7137D0AC3}"/>
            </a:ext>
          </a:extLst>
        </xdr:cNvPr>
        <xdr:cNvCxnSpPr/>
      </xdr:nvCxnSpPr>
      <xdr:spPr>
        <a:xfrm>
          <a:off x="3738466" y="6449253"/>
          <a:ext cx="648915"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13698</xdr:rowOff>
    </xdr:from>
    <xdr:to>
      <xdr:col>15</xdr:col>
      <xdr:colOff>187325</xdr:colOff>
      <xdr:row>32</xdr:row>
      <xdr:rowOff>115298</xdr:rowOff>
    </xdr:to>
    <xdr:sp macro="" textlink="">
      <xdr:nvSpPr>
        <xdr:cNvPr id="87" name="楕円 86">
          <a:extLst>
            <a:ext uri="{FF2B5EF4-FFF2-40B4-BE49-F238E27FC236}">
              <a16:creationId xmlns:a16="http://schemas.microsoft.com/office/drawing/2014/main" id="{AA2824B1-854A-4EB8-A5A0-BFEAF6A39FA6}"/>
            </a:ext>
          </a:extLst>
        </xdr:cNvPr>
        <xdr:cNvSpPr/>
      </xdr:nvSpPr>
      <xdr:spPr>
        <a:xfrm>
          <a:off x="2987951" y="6342936"/>
          <a:ext cx="8569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64498</xdr:rowOff>
    </xdr:from>
    <xdr:to>
      <xdr:col>19</xdr:col>
      <xdr:colOff>136525</xdr:colOff>
      <xdr:row>32</xdr:row>
      <xdr:rowOff>120015</xdr:rowOff>
    </xdr:to>
    <xdr:cxnSp macro="">
      <xdr:nvCxnSpPr>
        <xdr:cNvPr id="88" name="直線コネクタ 87">
          <a:extLst>
            <a:ext uri="{FF2B5EF4-FFF2-40B4-BE49-F238E27FC236}">
              <a16:creationId xmlns:a16="http://schemas.microsoft.com/office/drawing/2014/main" id="{5D3691B1-B1A9-4BD8-9133-C8A950447DFA}"/>
            </a:ext>
          </a:extLst>
        </xdr:cNvPr>
        <xdr:cNvCxnSpPr/>
      </xdr:nvCxnSpPr>
      <xdr:spPr>
        <a:xfrm>
          <a:off x="3038751" y="6393736"/>
          <a:ext cx="699715"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129631</xdr:rowOff>
    </xdr:from>
    <xdr:to>
      <xdr:col>11</xdr:col>
      <xdr:colOff>187325</xdr:colOff>
      <xdr:row>32</xdr:row>
      <xdr:rowOff>59781</xdr:rowOff>
    </xdr:to>
    <xdr:sp macro="" textlink="">
      <xdr:nvSpPr>
        <xdr:cNvPr id="89" name="楕円 88">
          <a:extLst>
            <a:ext uri="{FF2B5EF4-FFF2-40B4-BE49-F238E27FC236}">
              <a16:creationId xmlns:a16="http://schemas.microsoft.com/office/drawing/2014/main" id="{7CF5B823-FEC1-499F-8430-B7B984589F6D}"/>
            </a:ext>
          </a:extLst>
        </xdr:cNvPr>
        <xdr:cNvSpPr/>
      </xdr:nvSpPr>
      <xdr:spPr>
        <a:xfrm>
          <a:off x="2288236" y="6283941"/>
          <a:ext cx="85698"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8981</xdr:rowOff>
    </xdr:from>
    <xdr:to>
      <xdr:col>15</xdr:col>
      <xdr:colOff>136525</xdr:colOff>
      <xdr:row>32</xdr:row>
      <xdr:rowOff>64498</xdr:rowOff>
    </xdr:to>
    <xdr:cxnSp macro="">
      <xdr:nvCxnSpPr>
        <xdr:cNvPr id="90" name="直線コネクタ 89">
          <a:extLst>
            <a:ext uri="{FF2B5EF4-FFF2-40B4-BE49-F238E27FC236}">
              <a16:creationId xmlns:a16="http://schemas.microsoft.com/office/drawing/2014/main" id="{FDC4CB8C-B7DB-4D8A-89E3-EBB5C4B4BC92}"/>
            </a:ext>
          </a:extLst>
        </xdr:cNvPr>
        <xdr:cNvCxnSpPr/>
      </xdr:nvCxnSpPr>
      <xdr:spPr>
        <a:xfrm>
          <a:off x="2339036" y="6338219"/>
          <a:ext cx="699715"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86451</xdr:rowOff>
    </xdr:from>
    <xdr:to>
      <xdr:col>7</xdr:col>
      <xdr:colOff>187325</xdr:colOff>
      <xdr:row>32</xdr:row>
      <xdr:rowOff>16601</xdr:rowOff>
    </xdr:to>
    <xdr:sp macro="" textlink="">
      <xdr:nvSpPr>
        <xdr:cNvPr id="91" name="楕円 90">
          <a:extLst>
            <a:ext uri="{FF2B5EF4-FFF2-40B4-BE49-F238E27FC236}">
              <a16:creationId xmlns:a16="http://schemas.microsoft.com/office/drawing/2014/main" id="{03360C1F-8999-4F48-82DD-2281D744C9C0}"/>
            </a:ext>
          </a:extLst>
        </xdr:cNvPr>
        <xdr:cNvSpPr/>
      </xdr:nvSpPr>
      <xdr:spPr>
        <a:xfrm>
          <a:off x="1588522" y="6240761"/>
          <a:ext cx="85698"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137251</xdr:rowOff>
    </xdr:from>
    <xdr:to>
      <xdr:col>11</xdr:col>
      <xdr:colOff>136525</xdr:colOff>
      <xdr:row>32</xdr:row>
      <xdr:rowOff>8981</xdr:rowOff>
    </xdr:to>
    <xdr:cxnSp macro="">
      <xdr:nvCxnSpPr>
        <xdr:cNvPr id="92" name="直線コネクタ 91">
          <a:extLst>
            <a:ext uri="{FF2B5EF4-FFF2-40B4-BE49-F238E27FC236}">
              <a16:creationId xmlns:a16="http://schemas.microsoft.com/office/drawing/2014/main" id="{B51B1957-3641-490A-BA3E-DA4AE16FA4D2}"/>
            </a:ext>
          </a:extLst>
        </xdr:cNvPr>
        <xdr:cNvCxnSpPr/>
      </xdr:nvCxnSpPr>
      <xdr:spPr>
        <a:xfrm>
          <a:off x="1639322" y="6291561"/>
          <a:ext cx="699714" cy="46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71953</xdr:rowOff>
    </xdr:from>
    <xdr:ext cx="405111" cy="259045"/>
    <xdr:sp macro="" textlink="">
      <xdr:nvSpPr>
        <xdr:cNvPr id="93" name="n_1aveValue有形固定資産減価償却率">
          <a:extLst>
            <a:ext uri="{FF2B5EF4-FFF2-40B4-BE49-F238E27FC236}">
              <a16:creationId xmlns:a16="http://schemas.microsoft.com/office/drawing/2014/main" id="{1AF3EA5D-D219-4036-9BD1-B7D7838B6B8E}"/>
            </a:ext>
          </a:extLst>
        </xdr:cNvPr>
        <xdr:cNvSpPr txBox="1"/>
      </xdr:nvSpPr>
      <xdr:spPr>
        <a:xfrm>
          <a:off x="3538781" y="5876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22605</xdr:rowOff>
    </xdr:from>
    <xdr:ext cx="405111" cy="259045"/>
    <xdr:sp macro="" textlink="">
      <xdr:nvSpPr>
        <xdr:cNvPr id="94" name="n_2aveValue有形固定資産減価償却率">
          <a:extLst>
            <a:ext uri="{FF2B5EF4-FFF2-40B4-BE49-F238E27FC236}">
              <a16:creationId xmlns:a16="http://schemas.microsoft.com/office/drawing/2014/main" id="{B0CB1B91-53BF-45FF-B3B9-CAD1B4DEAF4C}"/>
            </a:ext>
          </a:extLst>
        </xdr:cNvPr>
        <xdr:cNvSpPr txBox="1"/>
      </xdr:nvSpPr>
      <xdr:spPr>
        <a:xfrm>
          <a:off x="2851766" y="582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129285</xdr:rowOff>
    </xdr:from>
    <xdr:ext cx="405111" cy="259045"/>
    <xdr:sp macro="" textlink="">
      <xdr:nvSpPr>
        <xdr:cNvPr id="95" name="n_3aveValue有形固定資産減価償却率">
          <a:extLst>
            <a:ext uri="{FF2B5EF4-FFF2-40B4-BE49-F238E27FC236}">
              <a16:creationId xmlns:a16="http://schemas.microsoft.com/office/drawing/2014/main" id="{FA994BFD-3ED8-41BB-ABDA-94ABCA959C51}"/>
            </a:ext>
          </a:extLst>
        </xdr:cNvPr>
        <xdr:cNvSpPr txBox="1"/>
      </xdr:nvSpPr>
      <xdr:spPr>
        <a:xfrm>
          <a:off x="2152052" y="5758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92274</xdr:rowOff>
    </xdr:from>
    <xdr:ext cx="405111" cy="259045"/>
    <xdr:sp macro="" textlink="">
      <xdr:nvSpPr>
        <xdr:cNvPr id="96" name="n_4aveValue有形固定資産減価償却率">
          <a:extLst>
            <a:ext uri="{FF2B5EF4-FFF2-40B4-BE49-F238E27FC236}">
              <a16:creationId xmlns:a16="http://schemas.microsoft.com/office/drawing/2014/main" id="{4E9F3FEF-9D61-4077-8209-BB9BB8BE2898}"/>
            </a:ext>
          </a:extLst>
        </xdr:cNvPr>
        <xdr:cNvSpPr txBox="1"/>
      </xdr:nvSpPr>
      <xdr:spPr>
        <a:xfrm>
          <a:off x="1452337" y="57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161942</xdr:rowOff>
    </xdr:from>
    <xdr:ext cx="405111" cy="259045"/>
    <xdr:sp macro="" textlink="">
      <xdr:nvSpPr>
        <xdr:cNvPr id="97" name="n_1mainValue有形固定資産減価償却率">
          <a:extLst>
            <a:ext uri="{FF2B5EF4-FFF2-40B4-BE49-F238E27FC236}">
              <a16:creationId xmlns:a16="http://schemas.microsoft.com/office/drawing/2014/main" id="{84BB4D92-949C-4AA9-B1B2-AABC758F7A13}"/>
            </a:ext>
          </a:extLst>
        </xdr:cNvPr>
        <xdr:cNvSpPr txBox="1"/>
      </xdr:nvSpPr>
      <xdr:spPr>
        <a:xfrm>
          <a:off x="3538781" y="6491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106425</xdr:rowOff>
    </xdr:from>
    <xdr:ext cx="405111" cy="259045"/>
    <xdr:sp macro="" textlink="">
      <xdr:nvSpPr>
        <xdr:cNvPr id="98" name="n_2mainValue有形固定資産減価償却率">
          <a:extLst>
            <a:ext uri="{FF2B5EF4-FFF2-40B4-BE49-F238E27FC236}">
              <a16:creationId xmlns:a16="http://schemas.microsoft.com/office/drawing/2014/main" id="{534E988D-3746-42C3-B106-015509B304A7}"/>
            </a:ext>
          </a:extLst>
        </xdr:cNvPr>
        <xdr:cNvSpPr txBox="1"/>
      </xdr:nvSpPr>
      <xdr:spPr>
        <a:xfrm>
          <a:off x="2851766" y="6435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50908</xdr:rowOff>
    </xdr:from>
    <xdr:ext cx="405111" cy="259045"/>
    <xdr:sp macro="" textlink="">
      <xdr:nvSpPr>
        <xdr:cNvPr id="99" name="n_3mainValue有形固定資産減価償却率">
          <a:extLst>
            <a:ext uri="{FF2B5EF4-FFF2-40B4-BE49-F238E27FC236}">
              <a16:creationId xmlns:a16="http://schemas.microsoft.com/office/drawing/2014/main" id="{3AEF6B9E-5DBD-425C-9B6F-684A828E0094}"/>
            </a:ext>
          </a:extLst>
        </xdr:cNvPr>
        <xdr:cNvSpPr txBox="1"/>
      </xdr:nvSpPr>
      <xdr:spPr>
        <a:xfrm>
          <a:off x="2152052" y="6380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7728</xdr:rowOff>
    </xdr:from>
    <xdr:ext cx="405111" cy="259045"/>
    <xdr:sp macro="" textlink="">
      <xdr:nvSpPr>
        <xdr:cNvPr id="100" name="n_4mainValue有形固定資産減価償却率">
          <a:extLst>
            <a:ext uri="{FF2B5EF4-FFF2-40B4-BE49-F238E27FC236}">
              <a16:creationId xmlns:a16="http://schemas.microsoft.com/office/drawing/2014/main" id="{176F5827-7881-4FED-ABA8-51FA615DB7EE}"/>
            </a:ext>
          </a:extLst>
        </xdr:cNvPr>
        <xdr:cNvSpPr txBox="1"/>
      </xdr:nvSpPr>
      <xdr:spPr>
        <a:xfrm>
          <a:off x="1452337" y="6336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6FE45066-0F3B-4128-93FE-62F63A8A959D}"/>
            </a:ext>
          </a:extLst>
        </xdr:cNvPr>
        <xdr:cNvSpPr/>
      </xdr:nvSpPr>
      <xdr:spPr>
        <a:xfrm>
          <a:off x="10398456" y="4299806"/>
          <a:ext cx="3883660" cy="308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4D994C5C-F639-4806-A4A6-6A7468564CF7}"/>
            </a:ext>
          </a:extLst>
        </xdr:cNvPr>
        <xdr:cNvSpPr/>
      </xdr:nvSpPr>
      <xdr:spPr>
        <a:xfrm>
          <a:off x="11375271" y="4661168"/>
          <a:ext cx="956658" cy="2826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38A34252-CD8C-4D1E-975F-B440C06BBC59}"/>
            </a:ext>
          </a:extLst>
        </xdr:cNvPr>
        <xdr:cNvSpPr/>
      </xdr:nvSpPr>
      <xdr:spPr>
        <a:xfrm>
          <a:off x="12695267" y="4644497"/>
          <a:ext cx="876765" cy="316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[ 785.8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3B13BF98-7504-4F29-98A6-252392B9C038}"/>
            </a:ext>
          </a:extLst>
        </xdr:cNvPr>
        <xdr:cNvSpPr/>
      </xdr:nvSpPr>
      <xdr:spPr>
        <a:xfrm>
          <a:off x="14246888" y="4422416"/>
          <a:ext cx="1399429"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1F5E970A-0EF6-4A5A-9B38-965EC2240220}"/>
            </a:ext>
          </a:extLst>
        </xdr:cNvPr>
        <xdr:cNvSpPr/>
      </xdr:nvSpPr>
      <xdr:spPr>
        <a:xfrm>
          <a:off x="14246888" y="4608526"/>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5DA5B69A-CD4D-4E7C-8B65-0DC0035E177A}"/>
            </a:ext>
          </a:extLst>
        </xdr:cNvPr>
        <xdr:cNvSpPr/>
      </xdr:nvSpPr>
      <xdr:spPr>
        <a:xfrm>
          <a:off x="15646317" y="4422416"/>
          <a:ext cx="1399430"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FCC9B594-4488-49A1-90DB-885021D57C14}"/>
            </a:ext>
          </a:extLst>
        </xdr:cNvPr>
        <xdr:cNvSpPr/>
      </xdr:nvSpPr>
      <xdr:spPr>
        <a:xfrm>
          <a:off x="15646317" y="4608526"/>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1D15AF36-7612-4870-AE97-DA857A76AA97}"/>
            </a:ext>
          </a:extLst>
        </xdr:cNvPr>
        <xdr:cNvSpPr/>
      </xdr:nvSpPr>
      <xdr:spPr>
        <a:xfrm>
          <a:off x="17157175" y="4422416"/>
          <a:ext cx="1399430"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AC2009B8-1272-4994-94DA-173F7C2B4730}"/>
            </a:ext>
          </a:extLst>
        </xdr:cNvPr>
        <xdr:cNvSpPr/>
      </xdr:nvSpPr>
      <xdr:spPr>
        <a:xfrm>
          <a:off x="17157175" y="4608526"/>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FDB27747-5166-41A2-9657-FCB160E0E49B}"/>
            </a:ext>
          </a:extLst>
        </xdr:cNvPr>
        <xdr:cNvSpPr/>
      </xdr:nvSpPr>
      <xdr:spPr>
        <a:xfrm>
          <a:off x="10398456" y="4996484"/>
          <a:ext cx="3883660" cy="220074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97BAA146-91AA-4264-B9F2-D4C04FDE1A44}"/>
            </a:ext>
          </a:extLst>
        </xdr:cNvPr>
        <xdr:cNvSpPr/>
      </xdr:nvSpPr>
      <xdr:spPr>
        <a:xfrm>
          <a:off x="14533245" y="4996484"/>
          <a:ext cx="4373217" cy="220074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4664EF9F-90CA-419D-B02E-A1A1B7A477E8}"/>
            </a:ext>
          </a:extLst>
        </xdr:cNvPr>
        <xdr:cNvSpPr/>
      </xdr:nvSpPr>
      <xdr:spPr>
        <a:xfrm>
          <a:off x="14533245" y="5059984"/>
          <a:ext cx="419828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1C81E522-291A-4095-835B-9242B85DFE0D}"/>
            </a:ext>
          </a:extLst>
        </xdr:cNvPr>
        <xdr:cNvSpPr txBox="1"/>
      </xdr:nvSpPr>
      <xdr:spPr>
        <a:xfrm>
          <a:off x="14609445" y="5295541"/>
          <a:ext cx="4185589" cy="1812787"/>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類似団体内平均よりも高い水準となっている。一般会計等に係る地方債の現在高は減少傾向にあるが、Ｈ</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年度以降実施してきた、大型事業（（石動駅周辺整備事業、統合こども園整備事業、新図書館整備事業、小矢部市民交流プラザ整備事業）の影響により、債務償還比率は高水準が続くと見込まれる。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2D1A6867-7145-45E3-AA6F-CC97B43DC31A}"/>
            </a:ext>
          </a:extLst>
        </xdr:cNvPr>
        <xdr:cNvSpPr txBox="1"/>
      </xdr:nvSpPr>
      <xdr:spPr>
        <a:xfrm>
          <a:off x="10360356" y="48025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45D6E4BC-2AB4-4302-A24D-BCDC0A1E5BF8}"/>
            </a:ext>
          </a:extLst>
        </xdr:cNvPr>
        <xdr:cNvCxnSpPr/>
      </xdr:nvCxnSpPr>
      <xdr:spPr>
        <a:xfrm>
          <a:off x="10398456" y="7197228"/>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25A93255-45F6-4619-A2F7-B578FFA6EAEB}"/>
            </a:ext>
          </a:extLst>
        </xdr:cNvPr>
        <xdr:cNvSpPr txBox="1"/>
      </xdr:nvSpPr>
      <xdr:spPr>
        <a:xfrm>
          <a:off x="9898846" y="710342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17" name="直線コネクタ 116">
          <a:extLst>
            <a:ext uri="{FF2B5EF4-FFF2-40B4-BE49-F238E27FC236}">
              <a16:creationId xmlns:a16="http://schemas.microsoft.com/office/drawing/2014/main" id="{62FF07C8-7693-48FE-8A73-E81074FFFB07}"/>
            </a:ext>
          </a:extLst>
        </xdr:cNvPr>
        <xdr:cNvCxnSpPr/>
      </xdr:nvCxnSpPr>
      <xdr:spPr>
        <a:xfrm>
          <a:off x="10398456" y="6923874"/>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18" name="テキスト ボックス 117">
          <a:extLst>
            <a:ext uri="{FF2B5EF4-FFF2-40B4-BE49-F238E27FC236}">
              <a16:creationId xmlns:a16="http://schemas.microsoft.com/office/drawing/2014/main" id="{211DB032-5085-49DB-ACF1-2950469007DB}"/>
            </a:ext>
          </a:extLst>
        </xdr:cNvPr>
        <xdr:cNvSpPr txBox="1"/>
      </xdr:nvSpPr>
      <xdr:spPr>
        <a:xfrm>
          <a:off x="9898846" y="6826595"/>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19" name="直線コネクタ 118">
          <a:extLst>
            <a:ext uri="{FF2B5EF4-FFF2-40B4-BE49-F238E27FC236}">
              <a16:creationId xmlns:a16="http://schemas.microsoft.com/office/drawing/2014/main" id="{7A8AE98D-AEAC-49CE-891F-864A2A3D5DF6}"/>
            </a:ext>
          </a:extLst>
        </xdr:cNvPr>
        <xdr:cNvCxnSpPr/>
      </xdr:nvCxnSpPr>
      <xdr:spPr>
        <a:xfrm>
          <a:off x="10398456" y="6647042"/>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20" name="テキスト ボックス 119">
          <a:extLst>
            <a:ext uri="{FF2B5EF4-FFF2-40B4-BE49-F238E27FC236}">
              <a16:creationId xmlns:a16="http://schemas.microsoft.com/office/drawing/2014/main" id="{A24A52ED-806A-48B1-8418-52EFB056CCA8}"/>
            </a:ext>
          </a:extLst>
        </xdr:cNvPr>
        <xdr:cNvSpPr txBox="1"/>
      </xdr:nvSpPr>
      <xdr:spPr>
        <a:xfrm>
          <a:off x="9898846" y="65532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21" name="直線コネクタ 120">
          <a:extLst>
            <a:ext uri="{FF2B5EF4-FFF2-40B4-BE49-F238E27FC236}">
              <a16:creationId xmlns:a16="http://schemas.microsoft.com/office/drawing/2014/main" id="{CEBCC7FB-89DE-4CB5-8A59-CFAB261DE6D9}"/>
            </a:ext>
          </a:extLst>
        </xdr:cNvPr>
        <xdr:cNvCxnSpPr/>
      </xdr:nvCxnSpPr>
      <xdr:spPr>
        <a:xfrm>
          <a:off x="10398456" y="6373688"/>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22" name="テキスト ボックス 121">
          <a:extLst>
            <a:ext uri="{FF2B5EF4-FFF2-40B4-BE49-F238E27FC236}">
              <a16:creationId xmlns:a16="http://schemas.microsoft.com/office/drawing/2014/main" id="{2DB658B2-3BED-4C87-8938-A3ACDAF65A32}"/>
            </a:ext>
          </a:extLst>
        </xdr:cNvPr>
        <xdr:cNvSpPr txBox="1"/>
      </xdr:nvSpPr>
      <xdr:spPr>
        <a:xfrm>
          <a:off x="9955410" y="627640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5B30DE03-6461-44B9-85F7-DBAA7553B080}"/>
            </a:ext>
          </a:extLst>
        </xdr:cNvPr>
        <xdr:cNvCxnSpPr/>
      </xdr:nvCxnSpPr>
      <xdr:spPr>
        <a:xfrm>
          <a:off x="10398456" y="6096856"/>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38682628-673E-47D0-B847-0F2B81614688}"/>
            </a:ext>
          </a:extLst>
        </xdr:cNvPr>
        <xdr:cNvSpPr txBox="1"/>
      </xdr:nvSpPr>
      <xdr:spPr>
        <a:xfrm>
          <a:off x="9955410" y="600305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25" name="直線コネクタ 124">
          <a:extLst>
            <a:ext uri="{FF2B5EF4-FFF2-40B4-BE49-F238E27FC236}">
              <a16:creationId xmlns:a16="http://schemas.microsoft.com/office/drawing/2014/main" id="{96CA80C1-CE37-4E2A-8B71-4DA248BCC418}"/>
            </a:ext>
          </a:extLst>
        </xdr:cNvPr>
        <xdr:cNvCxnSpPr/>
      </xdr:nvCxnSpPr>
      <xdr:spPr>
        <a:xfrm>
          <a:off x="10398456" y="5823502"/>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26" name="テキスト ボックス 125">
          <a:extLst>
            <a:ext uri="{FF2B5EF4-FFF2-40B4-BE49-F238E27FC236}">
              <a16:creationId xmlns:a16="http://schemas.microsoft.com/office/drawing/2014/main" id="{1F0E3D99-0040-4C87-84E2-D484129D4020}"/>
            </a:ext>
          </a:extLst>
        </xdr:cNvPr>
        <xdr:cNvSpPr txBox="1"/>
      </xdr:nvSpPr>
      <xdr:spPr>
        <a:xfrm>
          <a:off x="9955410" y="572622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27" name="直線コネクタ 126">
          <a:extLst>
            <a:ext uri="{FF2B5EF4-FFF2-40B4-BE49-F238E27FC236}">
              <a16:creationId xmlns:a16="http://schemas.microsoft.com/office/drawing/2014/main" id="{9525753A-4920-4ABB-9F13-1027A42CF89B}"/>
            </a:ext>
          </a:extLst>
        </xdr:cNvPr>
        <xdr:cNvCxnSpPr/>
      </xdr:nvCxnSpPr>
      <xdr:spPr>
        <a:xfrm>
          <a:off x="10398456" y="5546670"/>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28" name="テキスト ボックス 127">
          <a:extLst>
            <a:ext uri="{FF2B5EF4-FFF2-40B4-BE49-F238E27FC236}">
              <a16:creationId xmlns:a16="http://schemas.microsoft.com/office/drawing/2014/main" id="{834FF3D8-B20C-4CC2-8FE1-B1BE88D307AF}"/>
            </a:ext>
          </a:extLst>
        </xdr:cNvPr>
        <xdr:cNvSpPr txBox="1"/>
      </xdr:nvSpPr>
      <xdr:spPr>
        <a:xfrm>
          <a:off x="9955410" y="54493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29" name="直線コネクタ 128">
          <a:extLst>
            <a:ext uri="{FF2B5EF4-FFF2-40B4-BE49-F238E27FC236}">
              <a16:creationId xmlns:a16="http://schemas.microsoft.com/office/drawing/2014/main" id="{767054E7-F874-49DF-ACB9-EE8F59EA2CFB}"/>
            </a:ext>
          </a:extLst>
        </xdr:cNvPr>
        <xdr:cNvCxnSpPr/>
      </xdr:nvCxnSpPr>
      <xdr:spPr>
        <a:xfrm>
          <a:off x="10398456" y="5269837"/>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30" name="テキスト ボックス 129">
          <a:extLst>
            <a:ext uri="{FF2B5EF4-FFF2-40B4-BE49-F238E27FC236}">
              <a16:creationId xmlns:a16="http://schemas.microsoft.com/office/drawing/2014/main" id="{01F9569A-B856-4F47-BC3B-1068D8C33D6A}"/>
            </a:ext>
          </a:extLst>
        </xdr:cNvPr>
        <xdr:cNvSpPr txBox="1"/>
      </xdr:nvSpPr>
      <xdr:spPr>
        <a:xfrm>
          <a:off x="10058002" y="517603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6E134612-19D2-4BA1-AA63-DC0E5EAF5296}"/>
            </a:ext>
          </a:extLst>
        </xdr:cNvPr>
        <xdr:cNvCxnSpPr/>
      </xdr:nvCxnSpPr>
      <xdr:spPr>
        <a:xfrm>
          <a:off x="10398456" y="4996484"/>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62A85DA9-629E-40A7-BCBC-209A2544630F}"/>
            </a:ext>
          </a:extLst>
        </xdr:cNvPr>
        <xdr:cNvSpPr/>
      </xdr:nvSpPr>
      <xdr:spPr>
        <a:xfrm>
          <a:off x="10398456" y="4996484"/>
          <a:ext cx="3883660" cy="220074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33" name="直線コネクタ 132">
          <a:extLst>
            <a:ext uri="{FF2B5EF4-FFF2-40B4-BE49-F238E27FC236}">
              <a16:creationId xmlns:a16="http://schemas.microsoft.com/office/drawing/2014/main" id="{6F492681-BA9A-4E26-92FE-D40A4E3EDB65}"/>
            </a:ext>
          </a:extLst>
        </xdr:cNvPr>
        <xdr:cNvCxnSpPr/>
      </xdr:nvCxnSpPr>
      <xdr:spPr>
        <a:xfrm flipV="1">
          <a:off x="13593197" y="5415540"/>
          <a:ext cx="1269" cy="1369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34" name="債務償還比率最小値テキスト">
          <a:extLst>
            <a:ext uri="{FF2B5EF4-FFF2-40B4-BE49-F238E27FC236}">
              <a16:creationId xmlns:a16="http://schemas.microsoft.com/office/drawing/2014/main" id="{15F7C669-9EC5-4721-9015-01E68A329989}"/>
            </a:ext>
          </a:extLst>
        </xdr:cNvPr>
        <xdr:cNvSpPr txBox="1"/>
      </xdr:nvSpPr>
      <xdr:spPr>
        <a:xfrm>
          <a:off x="13645902" y="678901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35" name="直線コネクタ 134">
          <a:extLst>
            <a:ext uri="{FF2B5EF4-FFF2-40B4-BE49-F238E27FC236}">
              <a16:creationId xmlns:a16="http://schemas.microsoft.com/office/drawing/2014/main" id="{37C35E2B-FF10-41D6-ADB8-67AA15A51E9D}"/>
            </a:ext>
          </a:extLst>
        </xdr:cNvPr>
        <xdr:cNvCxnSpPr/>
      </xdr:nvCxnSpPr>
      <xdr:spPr>
        <a:xfrm>
          <a:off x="13521773" y="678518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36" name="債務償還比率最大値テキスト">
          <a:extLst>
            <a:ext uri="{FF2B5EF4-FFF2-40B4-BE49-F238E27FC236}">
              <a16:creationId xmlns:a16="http://schemas.microsoft.com/office/drawing/2014/main" id="{3A83B86D-13B0-4CFD-9E15-A8C9D63DB2A5}"/>
            </a:ext>
          </a:extLst>
        </xdr:cNvPr>
        <xdr:cNvSpPr txBox="1"/>
      </xdr:nvSpPr>
      <xdr:spPr>
        <a:xfrm>
          <a:off x="13645902" y="5187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37" name="直線コネクタ 136">
          <a:extLst>
            <a:ext uri="{FF2B5EF4-FFF2-40B4-BE49-F238E27FC236}">
              <a16:creationId xmlns:a16="http://schemas.microsoft.com/office/drawing/2014/main" id="{EBB935C8-FE7A-4E94-A66F-C72D88AB1A50}"/>
            </a:ext>
          </a:extLst>
        </xdr:cNvPr>
        <xdr:cNvCxnSpPr/>
      </xdr:nvCxnSpPr>
      <xdr:spPr>
        <a:xfrm>
          <a:off x="13521773" y="5415540"/>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29370</xdr:rowOff>
    </xdr:from>
    <xdr:ext cx="469744" cy="259045"/>
    <xdr:sp macro="" textlink="">
      <xdr:nvSpPr>
        <xdr:cNvPr id="138" name="債務償還比率平均値テキスト">
          <a:extLst>
            <a:ext uri="{FF2B5EF4-FFF2-40B4-BE49-F238E27FC236}">
              <a16:creationId xmlns:a16="http://schemas.microsoft.com/office/drawing/2014/main" id="{0CC482B2-6A8A-457B-A85B-57DE1297ABC3}"/>
            </a:ext>
          </a:extLst>
        </xdr:cNvPr>
        <xdr:cNvSpPr txBox="1"/>
      </xdr:nvSpPr>
      <xdr:spPr>
        <a:xfrm>
          <a:off x="13645902" y="58338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39" name="フローチャート: 判断 138">
          <a:extLst>
            <a:ext uri="{FF2B5EF4-FFF2-40B4-BE49-F238E27FC236}">
              <a16:creationId xmlns:a16="http://schemas.microsoft.com/office/drawing/2014/main" id="{9E3A2DF4-5CC6-4DAF-8803-19A60BD043C7}"/>
            </a:ext>
          </a:extLst>
        </xdr:cNvPr>
        <xdr:cNvSpPr/>
      </xdr:nvSpPr>
      <xdr:spPr>
        <a:xfrm>
          <a:off x="13559873" y="5985874"/>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40" name="フローチャート: 判断 139">
          <a:extLst>
            <a:ext uri="{FF2B5EF4-FFF2-40B4-BE49-F238E27FC236}">
              <a16:creationId xmlns:a16="http://schemas.microsoft.com/office/drawing/2014/main" id="{0E036B4E-E3A1-4D41-AB02-E00F5894D650}"/>
            </a:ext>
          </a:extLst>
        </xdr:cNvPr>
        <xdr:cNvSpPr/>
      </xdr:nvSpPr>
      <xdr:spPr>
        <a:xfrm>
          <a:off x="12895387" y="5987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41" name="フローチャート: 判断 140">
          <a:extLst>
            <a:ext uri="{FF2B5EF4-FFF2-40B4-BE49-F238E27FC236}">
              <a16:creationId xmlns:a16="http://schemas.microsoft.com/office/drawing/2014/main" id="{353A412D-94EF-4236-BC07-06C365679D40}"/>
            </a:ext>
          </a:extLst>
        </xdr:cNvPr>
        <xdr:cNvSpPr/>
      </xdr:nvSpPr>
      <xdr:spPr>
        <a:xfrm>
          <a:off x="12195672" y="5967821"/>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42" name="フローチャート: 判断 141">
          <a:extLst>
            <a:ext uri="{FF2B5EF4-FFF2-40B4-BE49-F238E27FC236}">
              <a16:creationId xmlns:a16="http://schemas.microsoft.com/office/drawing/2014/main" id="{AD81DA29-3DC7-4D57-9E20-9C8DB30EB8ED}"/>
            </a:ext>
          </a:extLst>
        </xdr:cNvPr>
        <xdr:cNvSpPr/>
      </xdr:nvSpPr>
      <xdr:spPr>
        <a:xfrm>
          <a:off x="11495957" y="5926666"/>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43" name="フローチャート: 判断 142">
          <a:extLst>
            <a:ext uri="{FF2B5EF4-FFF2-40B4-BE49-F238E27FC236}">
              <a16:creationId xmlns:a16="http://schemas.microsoft.com/office/drawing/2014/main" id="{788B2362-48B0-4C95-AFBE-0164403F6771}"/>
            </a:ext>
          </a:extLst>
        </xdr:cNvPr>
        <xdr:cNvSpPr/>
      </xdr:nvSpPr>
      <xdr:spPr>
        <a:xfrm>
          <a:off x="10796242" y="611298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5916C995-48A6-4ACD-A040-CF9CE1DD712A}"/>
            </a:ext>
          </a:extLst>
        </xdr:cNvPr>
        <xdr:cNvSpPr txBox="1"/>
      </xdr:nvSpPr>
      <xdr:spPr>
        <a:xfrm>
          <a:off x="13432873"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C2B41B6C-0F40-452D-8151-64CB0D5EE29C}"/>
            </a:ext>
          </a:extLst>
        </xdr:cNvPr>
        <xdr:cNvSpPr txBox="1"/>
      </xdr:nvSpPr>
      <xdr:spPr>
        <a:xfrm>
          <a:off x="12783958"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6881E205-E3E7-4BB2-9D37-8B9F2F138C80}"/>
            </a:ext>
          </a:extLst>
        </xdr:cNvPr>
        <xdr:cNvSpPr txBox="1"/>
      </xdr:nvSpPr>
      <xdr:spPr>
        <a:xfrm>
          <a:off x="12084243"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7BCBD0AC-8B20-42B9-AFD9-38ED4375771A}"/>
            </a:ext>
          </a:extLst>
        </xdr:cNvPr>
        <xdr:cNvSpPr txBox="1"/>
      </xdr:nvSpPr>
      <xdr:spPr>
        <a:xfrm>
          <a:off x="11384528"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CF9522E7-E995-43D1-84BB-3945E7E7EACF}"/>
            </a:ext>
          </a:extLst>
        </xdr:cNvPr>
        <xdr:cNvSpPr txBox="1"/>
      </xdr:nvSpPr>
      <xdr:spPr>
        <a:xfrm>
          <a:off x="10684814"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145939</xdr:rowOff>
    </xdr:from>
    <xdr:to>
      <xdr:col>76</xdr:col>
      <xdr:colOff>73025</xdr:colOff>
      <xdr:row>32</xdr:row>
      <xdr:rowOff>76089</xdr:rowOff>
    </xdr:to>
    <xdr:sp macro="" textlink="">
      <xdr:nvSpPr>
        <xdr:cNvPr id="149" name="楕円 148">
          <a:extLst>
            <a:ext uri="{FF2B5EF4-FFF2-40B4-BE49-F238E27FC236}">
              <a16:creationId xmlns:a16="http://schemas.microsoft.com/office/drawing/2014/main" id="{CA6FD40D-C295-4D59-B04E-D5A2550A7CE4}"/>
            </a:ext>
          </a:extLst>
        </xdr:cNvPr>
        <xdr:cNvSpPr/>
      </xdr:nvSpPr>
      <xdr:spPr>
        <a:xfrm>
          <a:off x="13559873" y="6300249"/>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124366</xdr:rowOff>
    </xdr:from>
    <xdr:ext cx="469744" cy="259045"/>
    <xdr:sp macro="" textlink="">
      <xdr:nvSpPr>
        <xdr:cNvPr id="150" name="債務償還比率該当値テキスト">
          <a:extLst>
            <a:ext uri="{FF2B5EF4-FFF2-40B4-BE49-F238E27FC236}">
              <a16:creationId xmlns:a16="http://schemas.microsoft.com/office/drawing/2014/main" id="{D9170FD9-A13D-4BCF-94FC-BB4B5E805809}"/>
            </a:ext>
          </a:extLst>
        </xdr:cNvPr>
        <xdr:cNvSpPr txBox="1"/>
      </xdr:nvSpPr>
      <xdr:spPr>
        <a:xfrm>
          <a:off x="13645902" y="6278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29948</xdr:rowOff>
    </xdr:from>
    <xdr:to>
      <xdr:col>72</xdr:col>
      <xdr:colOff>123825</xdr:colOff>
      <xdr:row>32</xdr:row>
      <xdr:rowOff>131548</xdr:rowOff>
    </xdr:to>
    <xdr:sp macro="" textlink="">
      <xdr:nvSpPr>
        <xdr:cNvPr id="151" name="楕円 150">
          <a:extLst>
            <a:ext uri="{FF2B5EF4-FFF2-40B4-BE49-F238E27FC236}">
              <a16:creationId xmlns:a16="http://schemas.microsoft.com/office/drawing/2014/main" id="{A10CE192-A393-4ED1-9B75-60B21045AE85}"/>
            </a:ext>
          </a:extLst>
        </xdr:cNvPr>
        <xdr:cNvSpPr/>
      </xdr:nvSpPr>
      <xdr:spPr>
        <a:xfrm>
          <a:off x="12895387" y="6359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25289</xdr:rowOff>
    </xdr:from>
    <xdr:to>
      <xdr:col>76</xdr:col>
      <xdr:colOff>22225</xdr:colOff>
      <xdr:row>32</xdr:row>
      <xdr:rowOff>80748</xdr:rowOff>
    </xdr:to>
    <xdr:cxnSp macro="">
      <xdr:nvCxnSpPr>
        <xdr:cNvPr id="152" name="直線コネクタ 151">
          <a:extLst>
            <a:ext uri="{FF2B5EF4-FFF2-40B4-BE49-F238E27FC236}">
              <a16:creationId xmlns:a16="http://schemas.microsoft.com/office/drawing/2014/main" id="{E0C61F35-B5A5-400C-8B8A-3E1A566B576D}"/>
            </a:ext>
          </a:extLst>
        </xdr:cNvPr>
        <xdr:cNvCxnSpPr/>
      </xdr:nvCxnSpPr>
      <xdr:spPr>
        <a:xfrm flipV="1">
          <a:off x="12946187" y="6354527"/>
          <a:ext cx="648915" cy="55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155789</xdr:rowOff>
    </xdr:from>
    <xdr:to>
      <xdr:col>68</xdr:col>
      <xdr:colOff>123825</xdr:colOff>
      <xdr:row>32</xdr:row>
      <xdr:rowOff>85939</xdr:rowOff>
    </xdr:to>
    <xdr:sp macro="" textlink="">
      <xdr:nvSpPr>
        <xdr:cNvPr id="153" name="楕円 152">
          <a:extLst>
            <a:ext uri="{FF2B5EF4-FFF2-40B4-BE49-F238E27FC236}">
              <a16:creationId xmlns:a16="http://schemas.microsoft.com/office/drawing/2014/main" id="{C06602D7-28ED-4408-97B6-81824BABA8CA}"/>
            </a:ext>
          </a:extLst>
        </xdr:cNvPr>
        <xdr:cNvSpPr/>
      </xdr:nvSpPr>
      <xdr:spPr>
        <a:xfrm>
          <a:off x="12195672" y="6310099"/>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35139</xdr:rowOff>
    </xdr:from>
    <xdr:to>
      <xdr:col>72</xdr:col>
      <xdr:colOff>73025</xdr:colOff>
      <xdr:row>32</xdr:row>
      <xdr:rowOff>80748</xdr:rowOff>
    </xdr:to>
    <xdr:cxnSp macro="">
      <xdr:nvCxnSpPr>
        <xdr:cNvPr id="154" name="直線コネクタ 153">
          <a:extLst>
            <a:ext uri="{FF2B5EF4-FFF2-40B4-BE49-F238E27FC236}">
              <a16:creationId xmlns:a16="http://schemas.microsoft.com/office/drawing/2014/main" id="{28A0D87B-5A4B-4AFD-BB87-87DBA0A107B3}"/>
            </a:ext>
          </a:extLst>
        </xdr:cNvPr>
        <xdr:cNvCxnSpPr/>
      </xdr:nvCxnSpPr>
      <xdr:spPr>
        <a:xfrm>
          <a:off x="12246472" y="6364377"/>
          <a:ext cx="699715" cy="45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93313</xdr:rowOff>
    </xdr:from>
    <xdr:to>
      <xdr:col>64</xdr:col>
      <xdr:colOff>123825</xdr:colOff>
      <xdr:row>32</xdr:row>
      <xdr:rowOff>23463</xdr:rowOff>
    </xdr:to>
    <xdr:sp macro="" textlink="">
      <xdr:nvSpPr>
        <xdr:cNvPr id="155" name="楕円 154">
          <a:extLst>
            <a:ext uri="{FF2B5EF4-FFF2-40B4-BE49-F238E27FC236}">
              <a16:creationId xmlns:a16="http://schemas.microsoft.com/office/drawing/2014/main" id="{F5D5536A-0B76-46DF-81D4-E1A3B1C28040}"/>
            </a:ext>
          </a:extLst>
        </xdr:cNvPr>
        <xdr:cNvSpPr/>
      </xdr:nvSpPr>
      <xdr:spPr>
        <a:xfrm>
          <a:off x="11495957" y="6247623"/>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144113</xdr:rowOff>
    </xdr:from>
    <xdr:to>
      <xdr:col>68</xdr:col>
      <xdr:colOff>73025</xdr:colOff>
      <xdr:row>32</xdr:row>
      <xdr:rowOff>35139</xdr:rowOff>
    </xdr:to>
    <xdr:cxnSp macro="">
      <xdr:nvCxnSpPr>
        <xdr:cNvPr id="156" name="直線コネクタ 155">
          <a:extLst>
            <a:ext uri="{FF2B5EF4-FFF2-40B4-BE49-F238E27FC236}">
              <a16:creationId xmlns:a16="http://schemas.microsoft.com/office/drawing/2014/main" id="{E6EB9E23-F0B8-44B9-A31A-A48E090AC272}"/>
            </a:ext>
          </a:extLst>
        </xdr:cNvPr>
        <xdr:cNvCxnSpPr/>
      </xdr:nvCxnSpPr>
      <xdr:spPr>
        <a:xfrm>
          <a:off x="11546757" y="6298423"/>
          <a:ext cx="699715" cy="65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72779</xdr:rowOff>
    </xdr:from>
    <xdr:to>
      <xdr:col>60</xdr:col>
      <xdr:colOff>123825</xdr:colOff>
      <xdr:row>34</xdr:row>
      <xdr:rowOff>2929</xdr:rowOff>
    </xdr:to>
    <xdr:sp macro="" textlink="">
      <xdr:nvSpPr>
        <xdr:cNvPr id="157" name="楕円 156">
          <a:extLst>
            <a:ext uri="{FF2B5EF4-FFF2-40B4-BE49-F238E27FC236}">
              <a16:creationId xmlns:a16="http://schemas.microsoft.com/office/drawing/2014/main" id="{62FB0F52-F898-4BCB-A9D2-42E924C124FB}"/>
            </a:ext>
          </a:extLst>
        </xdr:cNvPr>
        <xdr:cNvSpPr/>
      </xdr:nvSpPr>
      <xdr:spPr>
        <a:xfrm>
          <a:off x="10796242" y="6576946"/>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144113</xdr:rowOff>
    </xdr:from>
    <xdr:to>
      <xdr:col>64</xdr:col>
      <xdr:colOff>73025</xdr:colOff>
      <xdr:row>33</xdr:row>
      <xdr:rowOff>123579</xdr:rowOff>
    </xdr:to>
    <xdr:cxnSp macro="">
      <xdr:nvCxnSpPr>
        <xdr:cNvPr id="158" name="直線コネクタ 157">
          <a:extLst>
            <a:ext uri="{FF2B5EF4-FFF2-40B4-BE49-F238E27FC236}">
              <a16:creationId xmlns:a16="http://schemas.microsoft.com/office/drawing/2014/main" id="{3892F8B8-9C35-40ED-9C57-52FBDE96BA8B}"/>
            </a:ext>
          </a:extLst>
        </xdr:cNvPr>
        <xdr:cNvCxnSpPr/>
      </xdr:nvCxnSpPr>
      <xdr:spPr>
        <a:xfrm flipV="1">
          <a:off x="10847042" y="6298423"/>
          <a:ext cx="699715" cy="329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126239</xdr:rowOff>
    </xdr:from>
    <xdr:ext cx="469744" cy="259045"/>
    <xdr:sp macro="" textlink="">
      <xdr:nvSpPr>
        <xdr:cNvPr id="159" name="n_1aveValue債務償還比率">
          <a:extLst>
            <a:ext uri="{FF2B5EF4-FFF2-40B4-BE49-F238E27FC236}">
              <a16:creationId xmlns:a16="http://schemas.microsoft.com/office/drawing/2014/main" id="{E43E5B0C-B8A2-4819-97CD-EC31BDC9EFEB}"/>
            </a:ext>
          </a:extLst>
        </xdr:cNvPr>
        <xdr:cNvSpPr txBox="1"/>
      </xdr:nvSpPr>
      <xdr:spPr>
        <a:xfrm>
          <a:off x="12714185" y="5755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110046</xdr:rowOff>
    </xdr:from>
    <xdr:ext cx="469744" cy="259045"/>
    <xdr:sp macro="" textlink="">
      <xdr:nvSpPr>
        <xdr:cNvPr id="160" name="n_2aveValue債務償還比率">
          <a:extLst>
            <a:ext uri="{FF2B5EF4-FFF2-40B4-BE49-F238E27FC236}">
              <a16:creationId xmlns:a16="http://schemas.microsoft.com/office/drawing/2014/main" id="{CD30EA75-FB8D-4C40-BAE4-312770591BBC}"/>
            </a:ext>
          </a:extLst>
        </xdr:cNvPr>
        <xdr:cNvSpPr txBox="1"/>
      </xdr:nvSpPr>
      <xdr:spPr>
        <a:xfrm>
          <a:off x="12027170" y="5739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68891</xdr:rowOff>
    </xdr:from>
    <xdr:ext cx="469744" cy="259045"/>
    <xdr:sp macro="" textlink="">
      <xdr:nvSpPr>
        <xdr:cNvPr id="161" name="n_3aveValue債務償還比率">
          <a:extLst>
            <a:ext uri="{FF2B5EF4-FFF2-40B4-BE49-F238E27FC236}">
              <a16:creationId xmlns:a16="http://schemas.microsoft.com/office/drawing/2014/main" id="{8C118F72-9386-447F-9C2D-64692B7335E9}"/>
            </a:ext>
          </a:extLst>
        </xdr:cNvPr>
        <xdr:cNvSpPr txBox="1"/>
      </xdr:nvSpPr>
      <xdr:spPr>
        <a:xfrm>
          <a:off x="11327455" y="569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80281</xdr:rowOff>
    </xdr:from>
    <xdr:ext cx="469744" cy="259045"/>
    <xdr:sp macro="" textlink="">
      <xdr:nvSpPr>
        <xdr:cNvPr id="162" name="n_4aveValue債務償還比率">
          <a:extLst>
            <a:ext uri="{FF2B5EF4-FFF2-40B4-BE49-F238E27FC236}">
              <a16:creationId xmlns:a16="http://schemas.microsoft.com/office/drawing/2014/main" id="{1C30FF65-DCE1-44DD-ADBC-DEA3D29144AD}"/>
            </a:ext>
          </a:extLst>
        </xdr:cNvPr>
        <xdr:cNvSpPr txBox="1"/>
      </xdr:nvSpPr>
      <xdr:spPr>
        <a:xfrm>
          <a:off x="10627741" y="5884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122675</xdr:rowOff>
    </xdr:from>
    <xdr:ext cx="469744" cy="259045"/>
    <xdr:sp macro="" textlink="">
      <xdr:nvSpPr>
        <xdr:cNvPr id="163" name="n_1mainValue債務償還比率">
          <a:extLst>
            <a:ext uri="{FF2B5EF4-FFF2-40B4-BE49-F238E27FC236}">
              <a16:creationId xmlns:a16="http://schemas.microsoft.com/office/drawing/2014/main" id="{6A207C2F-3168-45B4-BAD6-CF6545BA74BB}"/>
            </a:ext>
          </a:extLst>
        </xdr:cNvPr>
        <xdr:cNvSpPr txBox="1"/>
      </xdr:nvSpPr>
      <xdr:spPr>
        <a:xfrm>
          <a:off x="12714185" y="6451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77066</xdr:rowOff>
    </xdr:from>
    <xdr:ext cx="469744" cy="259045"/>
    <xdr:sp macro="" textlink="">
      <xdr:nvSpPr>
        <xdr:cNvPr id="164" name="n_2mainValue債務償還比率">
          <a:extLst>
            <a:ext uri="{FF2B5EF4-FFF2-40B4-BE49-F238E27FC236}">
              <a16:creationId xmlns:a16="http://schemas.microsoft.com/office/drawing/2014/main" id="{43766ED2-D805-4D7A-B29B-6EEFE05F5C41}"/>
            </a:ext>
          </a:extLst>
        </xdr:cNvPr>
        <xdr:cNvSpPr txBox="1"/>
      </xdr:nvSpPr>
      <xdr:spPr>
        <a:xfrm>
          <a:off x="12027170" y="6406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14590</xdr:rowOff>
    </xdr:from>
    <xdr:ext cx="469744" cy="259045"/>
    <xdr:sp macro="" textlink="">
      <xdr:nvSpPr>
        <xdr:cNvPr id="165" name="n_3mainValue債務償還比率">
          <a:extLst>
            <a:ext uri="{FF2B5EF4-FFF2-40B4-BE49-F238E27FC236}">
              <a16:creationId xmlns:a16="http://schemas.microsoft.com/office/drawing/2014/main" id="{C9551BAB-ADF6-4232-B590-23E94A60B27C}"/>
            </a:ext>
          </a:extLst>
        </xdr:cNvPr>
        <xdr:cNvSpPr txBox="1"/>
      </xdr:nvSpPr>
      <xdr:spPr>
        <a:xfrm>
          <a:off x="11327455" y="6343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165506</xdr:rowOff>
    </xdr:from>
    <xdr:ext cx="469744" cy="259045"/>
    <xdr:sp macro="" textlink="">
      <xdr:nvSpPr>
        <xdr:cNvPr id="166" name="n_4mainValue債務償還比率">
          <a:extLst>
            <a:ext uri="{FF2B5EF4-FFF2-40B4-BE49-F238E27FC236}">
              <a16:creationId xmlns:a16="http://schemas.microsoft.com/office/drawing/2014/main" id="{D3F88AF0-61A0-4514-96F8-6119C3C251A6}"/>
            </a:ext>
          </a:extLst>
        </xdr:cNvPr>
        <xdr:cNvSpPr txBox="1"/>
      </xdr:nvSpPr>
      <xdr:spPr>
        <a:xfrm>
          <a:off x="10627741" y="6669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0CC62451-2101-4C3F-987A-5869BA06A1E4}"/>
            </a:ext>
          </a:extLst>
        </xdr:cNvPr>
        <xdr:cNvSpPr/>
      </xdr:nvSpPr>
      <xdr:spPr>
        <a:xfrm>
          <a:off x="1175164" y="8087802"/>
          <a:ext cx="5422790" cy="341906"/>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05A246C7-6CFD-4810-AA04-CB170BC20FD2}"/>
            </a:ext>
          </a:extLst>
        </xdr:cNvPr>
        <xdr:cNvSpPr/>
      </xdr:nvSpPr>
      <xdr:spPr>
        <a:xfrm>
          <a:off x="1175164" y="11942611"/>
          <a:ext cx="5422790" cy="34985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B05E39DF-0070-43E5-8C7A-435BCDFE957D}"/>
            </a:ext>
          </a:extLst>
        </xdr:cNvPr>
        <xdr:cNvSpPr txBox="1"/>
      </xdr:nvSpPr>
      <xdr:spPr>
        <a:xfrm>
          <a:off x="850707" y="8340808"/>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E3641A67-8072-434F-A695-BE650DA24C82}"/>
            </a:ext>
          </a:extLst>
        </xdr:cNvPr>
        <xdr:cNvSpPr txBox="1"/>
      </xdr:nvSpPr>
      <xdr:spPr>
        <a:xfrm>
          <a:off x="6423025" y="11052037"/>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6BBFD502-CCB0-415E-A92C-C4D84C7A8A5A}"/>
            </a:ext>
          </a:extLst>
        </xdr:cNvPr>
        <xdr:cNvSpPr txBox="1"/>
      </xdr:nvSpPr>
      <xdr:spPr>
        <a:xfrm>
          <a:off x="850707" y="12178168"/>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53BDCF2C-DF04-4B7A-B68E-A4F6917C7D27}"/>
            </a:ext>
          </a:extLst>
        </xdr:cNvPr>
        <xdr:cNvSpPr txBox="1"/>
      </xdr:nvSpPr>
      <xdr:spPr>
        <a:xfrm>
          <a:off x="6423025" y="14989727"/>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28D9A6F-FBA3-493B-9941-38A332CECDE0}"/>
            </a:ext>
          </a:extLst>
        </xdr:cNvPr>
        <xdr:cNvSpPr/>
      </xdr:nvSpPr>
      <xdr:spPr>
        <a:xfrm>
          <a:off x="588286" y="127000"/>
          <a:ext cx="11656723" cy="64096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F912FA7-A704-4119-A7CD-57EECE10BFCB}"/>
            </a:ext>
          </a:extLst>
        </xdr:cNvPr>
        <xdr:cNvSpPr/>
      </xdr:nvSpPr>
      <xdr:spPr>
        <a:xfrm>
          <a:off x="17492870" y="186027"/>
          <a:ext cx="3650973"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EDC307A-F2BB-468E-8B72-265FDFCC6227}"/>
            </a:ext>
          </a:extLst>
        </xdr:cNvPr>
        <xdr:cNvSpPr/>
      </xdr:nvSpPr>
      <xdr:spPr>
        <a:xfrm>
          <a:off x="17511920" y="211427"/>
          <a:ext cx="3606523"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AA94CA2-E18C-4C4A-8A92-A1411F0867E2}"/>
            </a:ext>
          </a:extLst>
        </xdr:cNvPr>
        <xdr:cNvSpPr/>
      </xdr:nvSpPr>
      <xdr:spPr>
        <a:xfrm>
          <a:off x="17537320" y="236827"/>
          <a:ext cx="3549373" cy="4549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富山県小矢部市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FF5186B-8D05-46C6-AD38-7DF2B1C1806B}"/>
            </a:ext>
          </a:extLst>
        </xdr:cNvPr>
        <xdr:cNvSpPr/>
      </xdr:nvSpPr>
      <xdr:spPr>
        <a:xfrm>
          <a:off x="14932439" y="186027"/>
          <a:ext cx="2442652"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8ED72D3-FABE-440D-A4FD-988512817EF9}"/>
            </a:ext>
          </a:extLst>
        </xdr:cNvPr>
        <xdr:cNvSpPr/>
      </xdr:nvSpPr>
      <xdr:spPr>
        <a:xfrm>
          <a:off x="14957839" y="211427"/>
          <a:ext cx="2398202"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1E1B67E-243C-4614-9ECF-9EF48F2DDC9C}"/>
            </a:ext>
          </a:extLst>
        </xdr:cNvPr>
        <xdr:cNvSpPr/>
      </xdr:nvSpPr>
      <xdr:spPr>
        <a:xfrm>
          <a:off x="14983239" y="236827"/>
          <a:ext cx="2341052" cy="467636"/>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03EFF4E-A314-403A-9CE8-44305515E642}"/>
            </a:ext>
          </a:extLst>
        </xdr:cNvPr>
        <xdr:cNvSpPr/>
      </xdr:nvSpPr>
      <xdr:spPr>
        <a:xfrm>
          <a:off x="699715" y="898442"/>
          <a:ext cx="9271221" cy="1812787"/>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99BA30E-D89D-4EF8-AE53-756AF96749F3}"/>
            </a:ext>
          </a:extLst>
        </xdr:cNvPr>
        <xdr:cNvSpPr/>
      </xdr:nvSpPr>
      <xdr:spPr>
        <a:xfrm>
          <a:off x="826715" y="930192"/>
          <a:ext cx="1272429"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85E27ED-E995-49BA-9234-5949CFA80417}"/>
            </a:ext>
          </a:extLst>
        </xdr:cNvPr>
        <xdr:cNvSpPr/>
      </xdr:nvSpPr>
      <xdr:spPr>
        <a:xfrm>
          <a:off x="2051216" y="930192"/>
          <a:ext cx="1224501"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27,857
26,991
134.07
17,397,336
16,627,814
607,140
9,210,022
16,576,002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80EE4CA-A8D1-4754-99E9-5B4413323ED1}"/>
            </a:ext>
          </a:extLst>
        </xdr:cNvPr>
        <xdr:cNvSpPr/>
      </xdr:nvSpPr>
      <xdr:spPr>
        <a:xfrm>
          <a:off x="3275717" y="930192"/>
          <a:ext cx="1399429"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ACB1789-B2A2-48F0-85D0-7CFB370D01C5}"/>
            </a:ext>
          </a:extLst>
        </xdr:cNvPr>
        <xdr:cNvSpPr/>
      </xdr:nvSpPr>
      <xdr:spPr>
        <a:xfrm>
          <a:off x="4675146" y="949242"/>
          <a:ext cx="1860716" cy="9571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E4DE6E7-9F59-430B-A86C-AF4AA8EABA5C}"/>
            </a:ext>
          </a:extLst>
        </xdr:cNvPr>
        <xdr:cNvSpPr/>
      </xdr:nvSpPr>
      <xdr:spPr>
        <a:xfrm>
          <a:off x="6535862" y="949242"/>
          <a:ext cx="1161001" cy="9571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122.9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DF19D50-6D2B-4197-BF90-555C2E82E068}"/>
            </a:ext>
          </a:extLst>
        </xdr:cNvPr>
        <xdr:cNvSpPr/>
      </xdr:nvSpPr>
      <xdr:spPr>
        <a:xfrm>
          <a:off x="7760363" y="961942"/>
          <a:ext cx="588286" cy="96067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24242A9-F19D-426D-9E82-D631F5C3F356}"/>
            </a:ext>
          </a:extLst>
        </xdr:cNvPr>
        <xdr:cNvSpPr/>
      </xdr:nvSpPr>
      <xdr:spPr>
        <a:xfrm>
          <a:off x="4675146" y="1741336"/>
          <a:ext cx="1860716"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C732FCB-4072-4C10-8426-365F5BA32302}"/>
            </a:ext>
          </a:extLst>
        </xdr:cNvPr>
        <xdr:cNvSpPr/>
      </xdr:nvSpPr>
      <xdr:spPr>
        <a:xfrm>
          <a:off x="6599362" y="1741336"/>
          <a:ext cx="3371574"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6F3D59C-9E02-4282-80EF-5FD39800ED97}"/>
            </a:ext>
          </a:extLst>
        </xdr:cNvPr>
        <xdr:cNvSpPr/>
      </xdr:nvSpPr>
      <xdr:spPr>
        <a:xfrm>
          <a:off x="10171264" y="898442"/>
          <a:ext cx="1399430" cy="1294351"/>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7523AA5-AF34-4CDC-9809-A29420248927}"/>
            </a:ext>
          </a:extLst>
        </xdr:cNvPr>
        <xdr:cNvSpPr/>
      </xdr:nvSpPr>
      <xdr:spPr>
        <a:xfrm>
          <a:off x="10416043" y="961942"/>
          <a:ext cx="1224501"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DDDB4A6-60C9-4CAE-A138-FEE050034853}"/>
            </a:ext>
          </a:extLst>
        </xdr:cNvPr>
        <xdr:cNvSpPr/>
      </xdr:nvSpPr>
      <xdr:spPr>
        <a:xfrm>
          <a:off x="10416043" y="1235600"/>
          <a:ext cx="1224501" cy="2574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1F99338-4549-4579-AC2C-8FEB0E41133A}"/>
            </a:ext>
          </a:extLst>
        </xdr:cNvPr>
        <xdr:cNvSpPr/>
      </xdr:nvSpPr>
      <xdr:spPr>
        <a:xfrm>
          <a:off x="10416043" y="1572757"/>
          <a:ext cx="1335930"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021E929-8FF8-4FBC-AED1-02045A0D1CF2}"/>
            </a:ext>
          </a:extLst>
        </xdr:cNvPr>
        <xdr:cNvCxnSpPr/>
      </xdr:nvCxnSpPr>
      <xdr:spPr>
        <a:xfrm flipH="1">
          <a:off x="10253814" y="1054321"/>
          <a:ext cx="193979"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F1EEF3B-2369-49C3-B21E-0F16BA650DAD}"/>
            </a:ext>
          </a:extLst>
        </xdr:cNvPr>
        <xdr:cNvSpPr/>
      </xdr:nvSpPr>
      <xdr:spPr>
        <a:xfrm>
          <a:off x="10307789" y="1000042"/>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9137410-6644-455B-A2F8-B1EDDAF15110}"/>
            </a:ext>
          </a:extLst>
        </xdr:cNvPr>
        <xdr:cNvSpPr/>
      </xdr:nvSpPr>
      <xdr:spPr>
        <a:xfrm>
          <a:off x="10307789" y="127370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439046F-49E2-4FB7-A48C-D68FC19624DF}"/>
            </a:ext>
          </a:extLst>
        </xdr:cNvPr>
        <xdr:cNvCxnSpPr/>
      </xdr:nvCxnSpPr>
      <xdr:spPr>
        <a:xfrm>
          <a:off x="10336668" y="1543878"/>
          <a:ext cx="0" cy="143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0D8D6F6-C0CD-4704-B367-2F402B297939}"/>
            </a:ext>
          </a:extLst>
        </xdr:cNvPr>
        <xdr:cNvCxnSpPr/>
      </xdr:nvCxnSpPr>
      <xdr:spPr>
        <a:xfrm>
          <a:off x="10272864" y="1543878"/>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1BB5E50-50B6-4F00-9481-E0839D929312}"/>
            </a:ext>
          </a:extLst>
        </xdr:cNvPr>
        <xdr:cNvCxnSpPr/>
      </xdr:nvCxnSpPr>
      <xdr:spPr>
        <a:xfrm flipV="1">
          <a:off x="10336668" y="1788961"/>
          <a:ext cx="0" cy="143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5E9D870-C419-4186-928F-D4D628C1140D}"/>
            </a:ext>
          </a:extLst>
        </xdr:cNvPr>
        <xdr:cNvCxnSpPr/>
      </xdr:nvCxnSpPr>
      <xdr:spPr>
        <a:xfrm>
          <a:off x="10272864" y="1935314"/>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ACEB5AB-B541-42B4-B5AA-1FB651772A0A}"/>
            </a:ext>
          </a:extLst>
        </xdr:cNvPr>
        <xdr:cNvSpPr txBox="1"/>
      </xdr:nvSpPr>
      <xdr:spPr>
        <a:xfrm>
          <a:off x="651786" y="2841708"/>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311E401-9F97-4980-8E10-1DAB7AFACD67}"/>
            </a:ext>
          </a:extLst>
        </xdr:cNvPr>
        <xdr:cNvSpPr txBox="1"/>
      </xdr:nvSpPr>
      <xdr:spPr>
        <a:xfrm>
          <a:off x="651786" y="316616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A1A22A0-3A0D-43CF-AB22-7F5E94CE1F16}"/>
            </a:ext>
          </a:extLst>
        </xdr:cNvPr>
        <xdr:cNvSpPr txBox="1"/>
      </xdr:nvSpPr>
      <xdr:spPr>
        <a:xfrm>
          <a:off x="651786" y="3490623"/>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1614A81-F3ED-46D8-89A8-50CD006F1AA9}"/>
            </a:ext>
          </a:extLst>
        </xdr:cNvPr>
        <xdr:cNvSpPr txBox="1"/>
      </xdr:nvSpPr>
      <xdr:spPr>
        <a:xfrm>
          <a:off x="651786" y="3811601"/>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4F33752-54C5-41CC-9BD0-C56BF69554A0}"/>
            </a:ext>
          </a:extLst>
        </xdr:cNvPr>
        <xdr:cNvSpPr/>
      </xdr:nvSpPr>
      <xdr:spPr>
        <a:xfrm>
          <a:off x="69971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9EE486B-35F9-4BEC-8892-408FE8013A66}"/>
            </a:ext>
          </a:extLst>
        </xdr:cNvPr>
        <xdr:cNvSpPr/>
      </xdr:nvSpPr>
      <xdr:spPr>
        <a:xfrm>
          <a:off x="826715"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213677D-1280-4F0A-B2D4-79B324D33A5A}"/>
            </a:ext>
          </a:extLst>
        </xdr:cNvPr>
        <xdr:cNvSpPr/>
      </xdr:nvSpPr>
      <xdr:spPr>
        <a:xfrm>
          <a:off x="826715"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8DE63B7-A00D-43B2-BC3D-70E264FC609D}"/>
            </a:ext>
          </a:extLst>
        </xdr:cNvPr>
        <xdr:cNvSpPr/>
      </xdr:nvSpPr>
      <xdr:spPr>
        <a:xfrm>
          <a:off x="174928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DEB5087-935F-4670-A7C0-295C2494070E}"/>
            </a:ext>
          </a:extLst>
        </xdr:cNvPr>
        <xdr:cNvSpPr/>
      </xdr:nvSpPr>
      <xdr:spPr>
        <a:xfrm>
          <a:off x="174928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B3C90AF-83AF-4DA0-82B0-4139008D5198}"/>
            </a:ext>
          </a:extLst>
        </xdr:cNvPr>
        <xdr:cNvSpPr/>
      </xdr:nvSpPr>
      <xdr:spPr>
        <a:xfrm>
          <a:off x="2798859"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9586DEC-9B63-4673-8545-0F3121F8ECEA}"/>
            </a:ext>
          </a:extLst>
        </xdr:cNvPr>
        <xdr:cNvSpPr/>
      </xdr:nvSpPr>
      <xdr:spPr>
        <a:xfrm>
          <a:off x="2798859"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1B14781-6FB2-4DAB-8151-F7A4B70DC06D}"/>
            </a:ext>
          </a:extLst>
        </xdr:cNvPr>
        <xdr:cNvSpPr/>
      </xdr:nvSpPr>
      <xdr:spPr>
        <a:xfrm>
          <a:off x="699715" y="5433888"/>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33704B4-2EC9-4DDC-AFA1-CAA353BBB8E7}"/>
            </a:ext>
          </a:extLst>
        </xdr:cNvPr>
        <xdr:cNvSpPr txBox="1"/>
      </xdr:nvSpPr>
      <xdr:spPr>
        <a:xfrm>
          <a:off x="677186" y="52399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9114B75-FDC4-485F-A45E-2EED71B3AF0F}"/>
            </a:ext>
          </a:extLst>
        </xdr:cNvPr>
        <xdr:cNvCxnSpPr/>
      </xdr:nvCxnSpPr>
      <xdr:spPr>
        <a:xfrm>
          <a:off x="699715" y="77651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00E5734-D1BF-4F55-860B-00ECCEF4F611}"/>
            </a:ext>
          </a:extLst>
        </xdr:cNvPr>
        <xdr:cNvSpPr txBox="1"/>
      </xdr:nvSpPr>
      <xdr:spPr>
        <a:xfrm>
          <a:off x="279250" y="76194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49AB7FC-2C65-4A32-9A9F-E380AD12BAD1}"/>
            </a:ext>
          </a:extLst>
        </xdr:cNvPr>
        <xdr:cNvCxnSpPr/>
      </xdr:nvCxnSpPr>
      <xdr:spPr>
        <a:xfrm>
          <a:off x="699715" y="737715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B244237-D39D-4204-B255-4201EEEF92A5}"/>
            </a:ext>
          </a:extLst>
        </xdr:cNvPr>
        <xdr:cNvSpPr txBox="1"/>
      </xdr:nvSpPr>
      <xdr:spPr>
        <a:xfrm>
          <a:off x="279250" y="723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D9A7193-8F9C-403C-A9AF-DC5DAFC4A674}"/>
            </a:ext>
          </a:extLst>
        </xdr:cNvPr>
        <xdr:cNvCxnSpPr/>
      </xdr:nvCxnSpPr>
      <xdr:spPr>
        <a:xfrm>
          <a:off x="699715" y="698919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AB2E14C-91A2-4937-8DBF-EDFE33C27532}"/>
            </a:ext>
          </a:extLst>
        </xdr:cNvPr>
        <xdr:cNvSpPr txBox="1"/>
      </xdr:nvSpPr>
      <xdr:spPr>
        <a:xfrm>
          <a:off x="343370" y="6843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86D4039-4C22-4861-A8A1-860EACB9C676}"/>
            </a:ext>
          </a:extLst>
        </xdr:cNvPr>
        <xdr:cNvCxnSpPr/>
      </xdr:nvCxnSpPr>
      <xdr:spPr>
        <a:xfrm>
          <a:off x="699715" y="659776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4D472A6-2FC8-4D88-85DB-411372FF815E}"/>
            </a:ext>
          </a:extLst>
        </xdr:cNvPr>
        <xdr:cNvSpPr txBox="1"/>
      </xdr:nvSpPr>
      <xdr:spPr>
        <a:xfrm>
          <a:off x="343370" y="64520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789A7F5-DECC-4414-B9BD-20443326CE6D}"/>
            </a:ext>
          </a:extLst>
        </xdr:cNvPr>
        <xdr:cNvCxnSpPr/>
      </xdr:nvCxnSpPr>
      <xdr:spPr>
        <a:xfrm>
          <a:off x="699715" y="620980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D75E034-A643-4B96-9389-1CDFD6B502B6}"/>
            </a:ext>
          </a:extLst>
        </xdr:cNvPr>
        <xdr:cNvSpPr txBox="1"/>
      </xdr:nvSpPr>
      <xdr:spPr>
        <a:xfrm>
          <a:off x="343370" y="60641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E22569D-6BF4-42FC-8702-2D7B5FF900A8}"/>
            </a:ext>
          </a:extLst>
        </xdr:cNvPr>
        <xdr:cNvCxnSpPr/>
      </xdr:nvCxnSpPr>
      <xdr:spPr>
        <a:xfrm>
          <a:off x="699715" y="582184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0B428C5-B3EB-4723-9696-9027C7200FBA}"/>
            </a:ext>
          </a:extLst>
        </xdr:cNvPr>
        <xdr:cNvSpPr txBox="1"/>
      </xdr:nvSpPr>
      <xdr:spPr>
        <a:xfrm>
          <a:off x="343370" y="56761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33CF18D-EBB3-47E1-81DA-177B2E7906B1}"/>
            </a:ext>
          </a:extLst>
        </xdr:cNvPr>
        <xdr:cNvCxnSpPr/>
      </xdr:nvCxnSpPr>
      <xdr:spPr>
        <a:xfrm>
          <a:off x="699715" y="543388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15071DB-FCAF-423E-A6DC-4FAAACFFE1D0}"/>
            </a:ext>
          </a:extLst>
        </xdr:cNvPr>
        <xdr:cNvSpPr txBox="1"/>
      </xdr:nvSpPr>
      <xdr:spPr>
        <a:xfrm>
          <a:off x="391918" y="528818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D4350939-1989-42AB-8C7A-B1589447636B}"/>
            </a:ext>
          </a:extLst>
        </xdr:cNvPr>
        <xdr:cNvSpPr/>
      </xdr:nvSpPr>
      <xdr:spPr>
        <a:xfrm>
          <a:off x="699715" y="5433888"/>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471357AE-8E4D-40F7-94CC-5E9A8799ED71}"/>
            </a:ext>
          </a:extLst>
        </xdr:cNvPr>
        <xdr:cNvCxnSpPr/>
      </xdr:nvCxnSpPr>
      <xdr:spPr>
        <a:xfrm flipV="1">
          <a:off x="4261154" y="5922811"/>
          <a:ext cx="0" cy="1405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148FC90D-3B8F-4795-A007-3A01943645D5}"/>
            </a:ext>
          </a:extLst>
        </xdr:cNvPr>
        <xdr:cNvSpPr txBox="1"/>
      </xdr:nvSpPr>
      <xdr:spPr>
        <a:xfrm>
          <a:off x="4299889" y="733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5F933FD3-A295-4B4A-8E41-3BE941C851C9}"/>
            </a:ext>
          </a:extLst>
        </xdr:cNvPr>
        <xdr:cNvCxnSpPr/>
      </xdr:nvCxnSpPr>
      <xdr:spPr>
        <a:xfrm>
          <a:off x="4188460" y="7327955"/>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873510C0-275D-4DF8-887F-F75C1EAE5A10}"/>
            </a:ext>
          </a:extLst>
        </xdr:cNvPr>
        <xdr:cNvSpPr txBox="1"/>
      </xdr:nvSpPr>
      <xdr:spPr>
        <a:xfrm>
          <a:off x="4299889" y="569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6D5FB445-BAF5-490F-A65B-00ECBB99CB0B}"/>
            </a:ext>
          </a:extLst>
        </xdr:cNvPr>
        <xdr:cNvCxnSpPr/>
      </xdr:nvCxnSpPr>
      <xdr:spPr>
        <a:xfrm>
          <a:off x="4188460" y="592281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145432</xdr:rowOff>
    </xdr:from>
    <xdr:ext cx="405111" cy="259045"/>
    <xdr:sp macro="" textlink="">
      <xdr:nvSpPr>
        <xdr:cNvPr id="62" name="【道路】&#10;有形固定資産減価償却率平均値テキスト">
          <a:extLst>
            <a:ext uri="{FF2B5EF4-FFF2-40B4-BE49-F238E27FC236}">
              <a16:creationId xmlns:a16="http://schemas.microsoft.com/office/drawing/2014/main" id="{B88CC7DE-6BF3-49A0-8B4A-429C6486A3C8}"/>
            </a:ext>
          </a:extLst>
        </xdr:cNvPr>
        <xdr:cNvSpPr txBox="1"/>
      </xdr:nvSpPr>
      <xdr:spPr>
        <a:xfrm>
          <a:off x="4299889" y="66098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FB5F10CA-DFA3-498F-A6EC-82BD5A9B6FCC}"/>
            </a:ext>
          </a:extLst>
        </xdr:cNvPr>
        <xdr:cNvSpPr/>
      </xdr:nvSpPr>
      <xdr:spPr>
        <a:xfrm>
          <a:off x="4210989" y="676189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AA0EFDA2-E363-4790-BB30-A3084A37F3DF}"/>
            </a:ext>
          </a:extLst>
        </xdr:cNvPr>
        <xdr:cNvSpPr/>
      </xdr:nvSpPr>
      <xdr:spPr>
        <a:xfrm>
          <a:off x="3450645" y="6737129"/>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C557470A-68A8-4330-BFA1-C03BE448B5C1}"/>
            </a:ext>
          </a:extLst>
        </xdr:cNvPr>
        <xdr:cNvSpPr/>
      </xdr:nvSpPr>
      <xdr:spPr>
        <a:xfrm>
          <a:off x="2623930" y="6689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2C000661-439E-4B31-B703-95CE1C1052BE}"/>
            </a:ext>
          </a:extLst>
        </xdr:cNvPr>
        <xdr:cNvSpPr/>
      </xdr:nvSpPr>
      <xdr:spPr>
        <a:xfrm>
          <a:off x="1812787" y="6649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AF52D4D8-E2E9-4CF2-AB5D-09065C648536}"/>
            </a:ext>
          </a:extLst>
        </xdr:cNvPr>
        <xdr:cNvSpPr/>
      </xdr:nvSpPr>
      <xdr:spPr>
        <a:xfrm>
          <a:off x="1001643" y="6594585"/>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17D2184-9F81-441E-97EF-B6D0966DD13F}"/>
            </a:ext>
          </a:extLst>
        </xdr:cNvPr>
        <xdr:cNvSpPr txBox="1"/>
      </xdr:nvSpPr>
      <xdr:spPr>
        <a:xfrm>
          <a:off x="408686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F16DE66-1FF1-4366-B414-AB1827DB2C12}"/>
            </a:ext>
          </a:extLst>
        </xdr:cNvPr>
        <xdr:cNvSpPr txBox="1"/>
      </xdr:nvSpPr>
      <xdr:spPr>
        <a:xfrm>
          <a:off x="3326517"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1A20BB4-9754-4431-A7CB-79C1F1312607}"/>
            </a:ext>
          </a:extLst>
        </xdr:cNvPr>
        <xdr:cNvSpPr txBox="1"/>
      </xdr:nvSpPr>
      <xdr:spPr>
        <a:xfrm>
          <a:off x="249980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0918D48-AF38-43C1-9548-1FC21DFE0B35}"/>
            </a:ext>
          </a:extLst>
        </xdr:cNvPr>
        <xdr:cNvSpPr txBox="1"/>
      </xdr:nvSpPr>
      <xdr:spPr>
        <a:xfrm>
          <a:off x="168865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EB01411-032A-4CC3-8BEE-984AB1DA0864}"/>
            </a:ext>
          </a:extLst>
        </xdr:cNvPr>
        <xdr:cNvSpPr txBox="1"/>
      </xdr:nvSpPr>
      <xdr:spPr>
        <a:xfrm>
          <a:off x="877515"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48260</xdr:rowOff>
    </xdr:from>
    <xdr:to>
      <xdr:col>24</xdr:col>
      <xdr:colOff>114300</xdr:colOff>
      <xdr:row>40</xdr:row>
      <xdr:rowOff>149860</xdr:rowOff>
    </xdr:to>
    <xdr:sp macro="" textlink="">
      <xdr:nvSpPr>
        <xdr:cNvPr id="73" name="楕円 72">
          <a:extLst>
            <a:ext uri="{FF2B5EF4-FFF2-40B4-BE49-F238E27FC236}">
              <a16:creationId xmlns:a16="http://schemas.microsoft.com/office/drawing/2014/main" id="{B1FE53C6-EC78-4DC8-8D0A-D0FF0B396DE6}"/>
            </a:ext>
          </a:extLst>
        </xdr:cNvPr>
        <xdr:cNvSpPr/>
      </xdr:nvSpPr>
      <xdr:spPr>
        <a:xfrm>
          <a:off x="4210989" y="703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26687</xdr:rowOff>
    </xdr:from>
    <xdr:ext cx="405111" cy="259045"/>
    <xdr:sp macro="" textlink="">
      <xdr:nvSpPr>
        <xdr:cNvPr id="74" name="【道路】&#10;有形固定資産減価償却率該当値テキスト">
          <a:extLst>
            <a:ext uri="{FF2B5EF4-FFF2-40B4-BE49-F238E27FC236}">
              <a16:creationId xmlns:a16="http://schemas.microsoft.com/office/drawing/2014/main" id="{195DFEDC-EF59-43C4-A7E4-C34F6FDAB0D4}"/>
            </a:ext>
          </a:extLst>
        </xdr:cNvPr>
        <xdr:cNvSpPr txBox="1"/>
      </xdr:nvSpPr>
      <xdr:spPr>
        <a:xfrm>
          <a:off x="4299889" y="701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15875</xdr:rowOff>
    </xdr:from>
    <xdr:to>
      <xdr:col>20</xdr:col>
      <xdr:colOff>38100</xdr:colOff>
      <xdr:row>40</xdr:row>
      <xdr:rowOff>117475</xdr:rowOff>
    </xdr:to>
    <xdr:sp macro="" textlink="">
      <xdr:nvSpPr>
        <xdr:cNvPr id="75" name="楕円 74">
          <a:extLst>
            <a:ext uri="{FF2B5EF4-FFF2-40B4-BE49-F238E27FC236}">
              <a16:creationId xmlns:a16="http://schemas.microsoft.com/office/drawing/2014/main" id="{85D12AC7-C3F2-4013-9B9B-F38517EC4B89}"/>
            </a:ext>
          </a:extLst>
        </xdr:cNvPr>
        <xdr:cNvSpPr/>
      </xdr:nvSpPr>
      <xdr:spPr>
        <a:xfrm>
          <a:off x="3450645" y="7005072"/>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66675</xdr:rowOff>
    </xdr:from>
    <xdr:to>
      <xdr:col>24</xdr:col>
      <xdr:colOff>63500</xdr:colOff>
      <xdr:row>40</xdr:row>
      <xdr:rowOff>99060</xdr:rowOff>
    </xdr:to>
    <xdr:cxnSp macro="">
      <xdr:nvCxnSpPr>
        <xdr:cNvPr id="76" name="直線コネクタ 75">
          <a:extLst>
            <a:ext uri="{FF2B5EF4-FFF2-40B4-BE49-F238E27FC236}">
              <a16:creationId xmlns:a16="http://schemas.microsoft.com/office/drawing/2014/main" id="{8EC2E4F9-1D04-426A-9944-5377EC13282C}"/>
            </a:ext>
          </a:extLst>
        </xdr:cNvPr>
        <xdr:cNvCxnSpPr/>
      </xdr:nvCxnSpPr>
      <xdr:spPr>
        <a:xfrm>
          <a:off x="3501445" y="7055872"/>
          <a:ext cx="760344"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149225</xdr:rowOff>
    </xdr:from>
    <xdr:to>
      <xdr:col>15</xdr:col>
      <xdr:colOff>101600</xdr:colOff>
      <xdr:row>40</xdr:row>
      <xdr:rowOff>79375</xdr:rowOff>
    </xdr:to>
    <xdr:sp macro="" textlink="">
      <xdr:nvSpPr>
        <xdr:cNvPr id="77" name="楕円 76">
          <a:extLst>
            <a:ext uri="{FF2B5EF4-FFF2-40B4-BE49-F238E27FC236}">
              <a16:creationId xmlns:a16="http://schemas.microsoft.com/office/drawing/2014/main" id="{4E4F6B05-5AC6-4B13-8F6A-A3160C3B8839}"/>
            </a:ext>
          </a:extLst>
        </xdr:cNvPr>
        <xdr:cNvSpPr/>
      </xdr:nvSpPr>
      <xdr:spPr>
        <a:xfrm>
          <a:off x="2623930" y="696349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28575</xdr:rowOff>
    </xdr:from>
    <xdr:to>
      <xdr:col>19</xdr:col>
      <xdr:colOff>177800</xdr:colOff>
      <xdr:row>40</xdr:row>
      <xdr:rowOff>66675</xdr:rowOff>
    </xdr:to>
    <xdr:cxnSp macro="">
      <xdr:nvCxnSpPr>
        <xdr:cNvPr id="78" name="直線コネクタ 77">
          <a:extLst>
            <a:ext uri="{FF2B5EF4-FFF2-40B4-BE49-F238E27FC236}">
              <a16:creationId xmlns:a16="http://schemas.microsoft.com/office/drawing/2014/main" id="{A457FC71-3CE2-47EA-87AC-C0F2A212D5A6}"/>
            </a:ext>
          </a:extLst>
        </xdr:cNvPr>
        <xdr:cNvCxnSpPr/>
      </xdr:nvCxnSpPr>
      <xdr:spPr>
        <a:xfrm>
          <a:off x="2674730" y="7017772"/>
          <a:ext cx="82671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107315</xdr:rowOff>
    </xdr:from>
    <xdr:to>
      <xdr:col>10</xdr:col>
      <xdr:colOff>165100</xdr:colOff>
      <xdr:row>40</xdr:row>
      <xdr:rowOff>37465</xdr:rowOff>
    </xdr:to>
    <xdr:sp macro="" textlink="">
      <xdr:nvSpPr>
        <xdr:cNvPr id="79" name="楕円 78">
          <a:extLst>
            <a:ext uri="{FF2B5EF4-FFF2-40B4-BE49-F238E27FC236}">
              <a16:creationId xmlns:a16="http://schemas.microsoft.com/office/drawing/2014/main" id="{469CC17C-E303-4C99-97B9-2CEF8B045B8B}"/>
            </a:ext>
          </a:extLst>
        </xdr:cNvPr>
        <xdr:cNvSpPr/>
      </xdr:nvSpPr>
      <xdr:spPr>
        <a:xfrm>
          <a:off x="1812787" y="692158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158115</xdr:rowOff>
    </xdr:from>
    <xdr:to>
      <xdr:col>15</xdr:col>
      <xdr:colOff>50800</xdr:colOff>
      <xdr:row>40</xdr:row>
      <xdr:rowOff>28575</xdr:rowOff>
    </xdr:to>
    <xdr:cxnSp macro="">
      <xdr:nvCxnSpPr>
        <xdr:cNvPr id="80" name="直線コネクタ 79">
          <a:extLst>
            <a:ext uri="{FF2B5EF4-FFF2-40B4-BE49-F238E27FC236}">
              <a16:creationId xmlns:a16="http://schemas.microsoft.com/office/drawing/2014/main" id="{FB312C36-B558-4635-A64E-C236634C2B4E}"/>
            </a:ext>
          </a:extLst>
        </xdr:cNvPr>
        <xdr:cNvCxnSpPr/>
      </xdr:nvCxnSpPr>
      <xdr:spPr>
        <a:xfrm>
          <a:off x="1863587" y="6972383"/>
          <a:ext cx="811143" cy="45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71120</xdr:rowOff>
    </xdr:from>
    <xdr:to>
      <xdr:col>6</xdr:col>
      <xdr:colOff>38100</xdr:colOff>
      <xdr:row>40</xdr:row>
      <xdr:rowOff>1270</xdr:rowOff>
    </xdr:to>
    <xdr:sp macro="" textlink="">
      <xdr:nvSpPr>
        <xdr:cNvPr id="81" name="楕円 80">
          <a:extLst>
            <a:ext uri="{FF2B5EF4-FFF2-40B4-BE49-F238E27FC236}">
              <a16:creationId xmlns:a16="http://schemas.microsoft.com/office/drawing/2014/main" id="{AA1FD4E8-84F8-440A-8A3F-7B8CEF2525AD}"/>
            </a:ext>
          </a:extLst>
        </xdr:cNvPr>
        <xdr:cNvSpPr/>
      </xdr:nvSpPr>
      <xdr:spPr>
        <a:xfrm>
          <a:off x="1001643" y="6885388"/>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121920</xdr:rowOff>
    </xdr:from>
    <xdr:to>
      <xdr:col>10</xdr:col>
      <xdr:colOff>114300</xdr:colOff>
      <xdr:row>39</xdr:row>
      <xdr:rowOff>158115</xdr:rowOff>
    </xdr:to>
    <xdr:cxnSp macro="">
      <xdr:nvCxnSpPr>
        <xdr:cNvPr id="82" name="直線コネクタ 81">
          <a:extLst>
            <a:ext uri="{FF2B5EF4-FFF2-40B4-BE49-F238E27FC236}">
              <a16:creationId xmlns:a16="http://schemas.microsoft.com/office/drawing/2014/main" id="{DB9330B7-53A8-47F4-A8C0-BA865642542B}"/>
            </a:ext>
          </a:extLst>
        </xdr:cNvPr>
        <xdr:cNvCxnSpPr/>
      </xdr:nvCxnSpPr>
      <xdr:spPr>
        <a:xfrm>
          <a:off x="1052443" y="6936188"/>
          <a:ext cx="811144"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44467</xdr:rowOff>
    </xdr:from>
    <xdr:ext cx="405111" cy="259045"/>
    <xdr:sp macro="" textlink="">
      <xdr:nvSpPr>
        <xdr:cNvPr id="83" name="n_1aveValue【道路】&#10;有形固定資産減価償却率">
          <a:extLst>
            <a:ext uri="{FF2B5EF4-FFF2-40B4-BE49-F238E27FC236}">
              <a16:creationId xmlns:a16="http://schemas.microsoft.com/office/drawing/2014/main" id="{DF6FCF2F-5C24-4624-8EA9-D0C1DBA54C48}"/>
            </a:ext>
          </a:extLst>
        </xdr:cNvPr>
        <xdr:cNvSpPr txBox="1"/>
      </xdr:nvSpPr>
      <xdr:spPr>
        <a:xfrm>
          <a:off x="3301761" y="6508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168292</xdr:rowOff>
    </xdr:from>
    <xdr:ext cx="405111" cy="259045"/>
    <xdr:sp macro="" textlink="">
      <xdr:nvSpPr>
        <xdr:cNvPr id="84" name="n_2aveValue【道路】&#10;有形固定資産減価償却率">
          <a:extLst>
            <a:ext uri="{FF2B5EF4-FFF2-40B4-BE49-F238E27FC236}">
              <a16:creationId xmlns:a16="http://schemas.microsoft.com/office/drawing/2014/main" id="{37928725-C3FC-4BE3-9FA3-CB84E359D0CF}"/>
            </a:ext>
          </a:extLst>
        </xdr:cNvPr>
        <xdr:cNvSpPr txBox="1"/>
      </xdr:nvSpPr>
      <xdr:spPr>
        <a:xfrm>
          <a:off x="2487746" y="6457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128287</xdr:rowOff>
    </xdr:from>
    <xdr:ext cx="405111" cy="259045"/>
    <xdr:sp macro="" textlink="">
      <xdr:nvSpPr>
        <xdr:cNvPr id="85" name="n_3aveValue【道路】&#10;有形固定資産減価償却率">
          <a:extLst>
            <a:ext uri="{FF2B5EF4-FFF2-40B4-BE49-F238E27FC236}">
              <a16:creationId xmlns:a16="http://schemas.microsoft.com/office/drawing/2014/main" id="{BCB25677-E0EE-4492-93CB-D922E73E10AF}"/>
            </a:ext>
          </a:extLst>
        </xdr:cNvPr>
        <xdr:cNvSpPr txBox="1"/>
      </xdr:nvSpPr>
      <xdr:spPr>
        <a:xfrm>
          <a:off x="1676602" y="641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76852</xdr:rowOff>
    </xdr:from>
    <xdr:ext cx="405111" cy="259045"/>
    <xdr:sp macro="" textlink="">
      <xdr:nvSpPr>
        <xdr:cNvPr id="86" name="n_4aveValue【道路】&#10;有形固定資産減価償却率">
          <a:extLst>
            <a:ext uri="{FF2B5EF4-FFF2-40B4-BE49-F238E27FC236}">
              <a16:creationId xmlns:a16="http://schemas.microsoft.com/office/drawing/2014/main" id="{E5694611-2E08-4DE0-A73E-67316800C717}"/>
            </a:ext>
          </a:extLst>
        </xdr:cNvPr>
        <xdr:cNvSpPr txBox="1"/>
      </xdr:nvSpPr>
      <xdr:spPr>
        <a:xfrm>
          <a:off x="865459" y="6366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108602</xdr:rowOff>
    </xdr:from>
    <xdr:ext cx="405111" cy="259045"/>
    <xdr:sp macro="" textlink="">
      <xdr:nvSpPr>
        <xdr:cNvPr id="87" name="n_1mainValue【道路】&#10;有形固定資産減価償却率">
          <a:extLst>
            <a:ext uri="{FF2B5EF4-FFF2-40B4-BE49-F238E27FC236}">
              <a16:creationId xmlns:a16="http://schemas.microsoft.com/office/drawing/2014/main" id="{E79EA841-5A44-44D9-8A94-0749F1F70DC4}"/>
            </a:ext>
          </a:extLst>
        </xdr:cNvPr>
        <xdr:cNvSpPr txBox="1"/>
      </xdr:nvSpPr>
      <xdr:spPr>
        <a:xfrm>
          <a:off x="3301761" y="7097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70502</xdr:rowOff>
    </xdr:from>
    <xdr:ext cx="405111" cy="259045"/>
    <xdr:sp macro="" textlink="">
      <xdr:nvSpPr>
        <xdr:cNvPr id="88" name="n_2mainValue【道路】&#10;有形固定資産減価償却率">
          <a:extLst>
            <a:ext uri="{FF2B5EF4-FFF2-40B4-BE49-F238E27FC236}">
              <a16:creationId xmlns:a16="http://schemas.microsoft.com/office/drawing/2014/main" id="{32B1815F-CF01-4088-BB2C-F99F1534A226}"/>
            </a:ext>
          </a:extLst>
        </xdr:cNvPr>
        <xdr:cNvSpPr txBox="1"/>
      </xdr:nvSpPr>
      <xdr:spPr>
        <a:xfrm>
          <a:off x="2487746" y="7059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28592</xdr:rowOff>
    </xdr:from>
    <xdr:ext cx="405111" cy="259045"/>
    <xdr:sp macro="" textlink="">
      <xdr:nvSpPr>
        <xdr:cNvPr id="89" name="n_3mainValue【道路】&#10;有形固定資産減価償却率">
          <a:extLst>
            <a:ext uri="{FF2B5EF4-FFF2-40B4-BE49-F238E27FC236}">
              <a16:creationId xmlns:a16="http://schemas.microsoft.com/office/drawing/2014/main" id="{D2BE45DA-8299-4286-BEE5-DB50A6811B7D}"/>
            </a:ext>
          </a:extLst>
        </xdr:cNvPr>
        <xdr:cNvSpPr txBox="1"/>
      </xdr:nvSpPr>
      <xdr:spPr>
        <a:xfrm>
          <a:off x="1676602" y="7017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163847</xdr:rowOff>
    </xdr:from>
    <xdr:ext cx="405111" cy="259045"/>
    <xdr:sp macro="" textlink="">
      <xdr:nvSpPr>
        <xdr:cNvPr id="90" name="n_4mainValue【道路】&#10;有形固定資産減価償却率">
          <a:extLst>
            <a:ext uri="{FF2B5EF4-FFF2-40B4-BE49-F238E27FC236}">
              <a16:creationId xmlns:a16="http://schemas.microsoft.com/office/drawing/2014/main" id="{3B4979CA-E186-4321-A45B-43C18BA24671}"/>
            </a:ext>
          </a:extLst>
        </xdr:cNvPr>
        <xdr:cNvSpPr txBox="1"/>
      </xdr:nvSpPr>
      <xdr:spPr>
        <a:xfrm>
          <a:off x="865459" y="697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3DC6FD8F-2CC6-4880-915B-218ADFEA5CD4}"/>
            </a:ext>
          </a:extLst>
        </xdr:cNvPr>
        <xdr:cNvSpPr/>
      </xdr:nvSpPr>
      <xdr:spPr>
        <a:xfrm>
          <a:off x="6074576" y="4266537"/>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46CB81F-6C36-431B-AE55-CC4988236332}"/>
            </a:ext>
          </a:extLst>
        </xdr:cNvPr>
        <xdr:cNvSpPr/>
      </xdr:nvSpPr>
      <xdr:spPr>
        <a:xfrm>
          <a:off x="6186004"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199A550A-F525-4FB5-9A74-5DBB4050A779}"/>
            </a:ext>
          </a:extLst>
        </xdr:cNvPr>
        <xdr:cNvSpPr/>
      </xdr:nvSpPr>
      <xdr:spPr>
        <a:xfrm>
          <a:off x="6186004"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FC418A9-FC80-4D39-A299-A09D572016D0}"/>
            </a:ext>
          </a:extLst>
        </xdr:cNvPr>
        <xdr:cNvSpPr/>
      </xdr:nvSpPr>
      <xdr:spPr>
        <a:xfrm>
          <a:off x="7124148"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1A462819-6224-4687-BD56-9AB0F01A0803}"/>
            </a:ext>
          </a:extLst>
        </xdr:cNvPr>
        <xdr:cNvSpPr/>
      </xdr:nvSpPr>
      <xdr:spPr>
        <a:xfrm>
          <a:off x="7124148"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D6C79BCF-429A-459A-888F-11AD3B374B7C}"/>
            </a:ext>
          </a:extLst>
        </xdr:cNvPr>
        <xdr:cNvSpPr/>
      </xdr:nvSpPr>
      <xdr:spPr>
        <a:xfrm>
          <a:off x="8173720"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2C2A48FA-CB76-4786-9BB3-09F08C28DF67}"/>
            </a:ext>
          </a:extLst>
        </xdr:cNvPr>
        <xdr:cNvSpPr/>
      </xdr:nvSpPr>
      <xdr:spPr>
        <a:xfrm>
          <a:off x="8173720"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3B2018C-0E89-4263-A687-CC5A67E2FA7F}"/>
            </a:ext>
          </a:extLst>
        </xdr:cNvPr>
        <xdr:cNvSpPr/>
      </xdr:nvSpPr>
      <xdr:spPr>
        <a:xfrm>
          <a:off x="6074576" y="5433888"/>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F2E3C235-1B8D-4ED6-BEE0-E62586A21AFF}"/>
            </a:ext>
          </a:extLst>
        </xdr:cNvPr>
        <xdr:cNvSpPr txBox="1"/>
      </xdr:nvSpPr>
      <xdr:spPr>
        <a:xfrm>
          <a:off x="6036476" y="523991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F94E089-7A23-49E5-9C7D-7F43056252CC}"/>
            </a:ext>
          </a:extLst>
        </xdr:cNvPr>
        <xdr:cNvCxnSpPr/>
      </xdr:nvCxnSpPr>
      <xdr:spPr>
        <a:xfrm>
          <a:off x="6074576" y="776511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CF540FF7-1D08-4A09-BA40-4A473A6A4D1B}"/>
            </a:ext>
          </a:extLst>
        </xdr:cNvPr>
        <xdr:cNvCxnSpPr/>
      </xdr:nvCxnSpPr>
      <xdr:spPr>
        <a:xfrm>
          <a:off x="6074576" y="7431582"/>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64126329-6156-4797-8C2D-18E91281F471}"/>
            </a:ext>
          </a:extLst>
        </xdr:cNvPr>
        <xdr:cNvSpPr txBox="1"/>
      </xdr:nvSpPr>
      <xdr:spPr>
        <a:xfrm>
          <a:off x="5638539" y="72858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5F917CE1-E752-4FA7-BCD3-2DBEEF593866}"/>
            </a:ext>
          </a:extLst>
        </xdr:cNvPr>
        <xdr:cNvCxnSpPr/>
      </xdr:nvCxnSpPr>
      <xdr:spPr>
        <a:xfrm>
          <a:off x="6074576" y="709805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1DEBC03F-CC21-49C8-A40D-FD0CB1DCB3CC}"/>
            </a:ext>
          </a:extLst>
        </xdr:cNvPr>
        <xdr:cNvSpPr txBox="1"/>
      </xdr:nvSpPr>
      <xdr:spPr>
        <a:xfrm>
          <a:off x="5589991" y="6952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C41801B3-8DA3-4421-8FFE-2F3740FBCE0A}"/>
            </a:ext>
          </a:extLst>
        </xdr:cNvPr>
        <xdr:cNvCxnSpPr/>
      </xdr:nvCxnSpPr>
      <xdr:spPr>
        <a:xfrm>
          <a:off x="6074576" y="676452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C28BFDE8-60E6-451D-81F8-BF787C66B517}"/>
            </a:ext>
          </a:extLst>
        </xdr:cNvPr>
        <xdr:cNvSpPr txBox="1"/>
      </xdr:nvSpPr>
      <xdr:spPr>
        <a:xfrm>
          <a:off x="5589991" y="66188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BFEEC7A7-8833-499A-9895-4CAF2BB543AE}"/>
            </a:ext>
          </a:extLst>
        </xdr:cNvPr>
        <xdr:cNvCxnSpPr/>
      </xdr:nvCxnSpPr>
      <xdr:spPr>
        <a:xfrm>
          <a:off x="6074576" y="643099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BB609CEE-BCB2-4082-A73C-7ACE13848797}"/>
            </a:ext>
          </a:extLst>
        </xdr:cNvPr>
        <xdr:cNvSpPr txBox="1"/>
      </xdr:nvSpPr>
      <xdr:spPr>
        <a:xfrm>
          <a:off x="5589991" y="628529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99BF872A-4741-453B-A6A0-F4903A5383B1}"/>
            </a:ext>
          </a:extLst>
        </xdr:cNvPr>
        <xdr:cNvCxnSpPr/>
      </xdr:nvCxnSpPr>
      <xdr:spPr>
        <a:xfrm>
          <a:off x="6074576" y="609746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EF77E082-9E33-4122-BCA1-CDA9F87666A5}"/>
            </a:ext>
          </a:extLst>
        </xdr:cNvPr>
        <xdr:cNvSpPr txBox="1"/>
      </xdr:nvSpPr>
      <xdr:spPr>
        <a:xfrm>
          <a:off x="5589991" y="59552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2DBE756C-4A2B-4701-9DC1-16446F92BFAB}"/>
            </a:ext>
          </a:extLst>
        </xdr:cNvPr>
        <xdr:cNvCxnSpPr/>
      </xdr:nvCxnSpPr>
      <xdr:spPr>
        <a:xfrm>
          <a:off x="6074576" y="576741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2E87411D-F00E-4CF6-83BF-FC5E00191069}"/>
            </a:ext>
          </a:extLst>
        </xdr:cNvPr>
        <xdr:cNvSpPr txBox="1"/>
      </xdr:nvSpPr>
      <xdr:spPr>
        <a:xfrm>
          <a:off x="5589991" y="56217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BF3381B-6AB0-420D-8EEE-7D7CE0BBC396}"/>
            </a:ext>
          </a:extLst>
        </xdr:cNvPr>
        <xdr:cNvCxnSpPr/>
      </xdr:nvCxnSpPr>
      <xdr:spPr>
        <a:xfrm>
          <a:off x="6074576" y="543388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18AC45FB-C399-46CF-8237-3C38E355542E}"/>
            </a:ext>
          </a:extLst>
        </xdr:cNvPr>
        <xdr:cNvSpPr txBox="1"/>
      </xdr:nvSpPr>
      <xdr:spPr>
        <a:xfrm>
          <a:off x="5589991" y="5288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A088F5B4-F9B9-478C-8E4A-62FFD20EC426}"/>
            </a:ext>
          </a:extLst>
        </xdr:cNvPr>
        <xdr:cNvSpPr/>
      </xdr:nvSpPr>
      <xdr:spPr>
        <a:xfrm>
          <a:off x="6074576" y="5433888"/>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A489FCDB-71AD-4AC9-AB32-A4F26CC51CC2}"/>
            </a:ext>
          </a:extLst>
        </xdr:cNvPr>
        <xdr:cNvCxnSpPr/>
      </xdr:nvCxnSpPr>
      <xdr:spPr>
        <a:xfrm flipV="1">
          <a:off x="9620113" y="5817285"/>
          <a:ext cx="0" cy="1473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F2581D4C-C9BE-4924-9F28-2AD9A5DEE1C4}"/>
            </a:ext>
          </a:extLst>
        </xdr:cNvPr>
        <xdr:cNvSpPr txBox="1"/>
      </xdr:nvSpPr>
      <xdr:spPr>
        <a:xfrm>
          <a:off x="9659178" y="7295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631EA9F4-7D95-48A1-92F8-C83D0FD89342}"/>
            </a:ext>
          </a:extLst>
        </xdr:cNvPr>
        <xdr:cNvCxnSpPr/>
      </xdr:nvCxnSpPr>
      <xdr:spPr>
        <a:xfrm>
          <a:off x="9547750" y="7291205"/>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8153A539-0617-44B8-8F28-15E1EB033807}"/>
            </a:ext>
          </a:extLst>
        </xdr:cNvPr>
        <xdr:cNvSpPr txBox="1"/>
      </xdr:nvSpPr>
      <xdr:spPr>
        <a:xfrm>
          <a:off x="9659178" y="5585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08E0D967-97D4-4E4E-BEA1-8E8CD87CDFC4}"/>
            </a:ext>
          </a:extLst>
        </xdr:cNvPr>
        <xdr:cNvCxnSpPr/>
      </xdr:nvCxnSpPr>
      <xdr:spPr>
        <a:xfrm>
          <a:off x="9547750" y="5817285"/>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91512</xdr:rowOff>
    </xdr:from>
    <xdr:ext cx="534377" cy="259045"/>
    <xdr:sp macro="" textlink="">
      <xdr:nvSpPr>
        <xdr:cNvPr id="121" name="【道路】&#10;一人当たり延長平均値テキスト">
          <a:extLst>
            <a:ext uri="{FF2B5EF4-FFF2-40B4-BE49-F238E27FC236}">
              <a16:creationId xmlns:a16="http://schemas.microsoft.com/office/drawing/2014/main" id="{4EB34202-990B-48E3-80FF-A3717E410A9B}"/>
            </a:ext>
          </a:extLst>
        </xdr:cNvPr>
        <xdr:cNvSpPr txBox="1"/>
      </xdr:nvSpPr>
      <xdr:spPr>
        <a:xfrm>
          <a:off x="9659178" y="6730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FEAC2D17-1289-493E-AF85-B337FDC6ABFD}"/>
            </a:ext>
          </a:extLst>
        </xdr:cNvPr>
        <xdr:cNvSpPr/>
      </xdr:nvSpPr>
      <xdr:spPr>
        <a:xfrm>
          <a:off x="9585850" y="6752424"/>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17C1DC3E-CFB2-4B71-90DE-4FA55BC47E5F}"/>
            </a:ext>
          </a:extLst>
        </xdr:cNvPr>
        <xdr:cNvSpPr/>
      </xdr:nvSpPr>
      <xdr:spPr>
        <a:xfrm>
          <a:off x="8809935" y="676976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116A5D04-15D6-4FB9-BF58-20E919ADD41F}"/>
            </a:ext>
          </a:extLst>
        </xdr:cNvPr>
        <xdr:cNvSpPr/>
      </xdr:nvSpPr>
      <xdr:spPr>
        <a:xfrm>
          <a:off x="7998791" y="6762907"/>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EF539CF4-B5CD-4067-AEC2-B3352577F215}"/>
            </a:ext>
          </a:extLst>
        </xdr:cNvPr>
        <xdr:cNvSpPr/>
      </xdr:nvSpPr>
      <xdr:spPr>
        <a:xfrm>
          <a:off x="7172077" y="676581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C64CB3BA-A329-4B89-BEFB-91FEB5D0E982}"/>
            </a:ext>
          </a:extLst>
        </xdr:cNvPr>
        <xdr:cNvSpPr/>
      </xdr:nvSpPr>
      <xdr:spPr>
        <a:xfrm>
          <a:off x="6360933" y="679435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E2042B9-719F-44C1-9951-FBEEF71AB54C}"/>
            </a:ext>
          </a:extLst>
        </xdr:cNvPr>
        <xdr:cNvSpPr txBox="1"/>
      </xdr:nvSpPr>
      <xdr:spPr>
        <a:xfrm>
          <a:off x="944615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4C6C16D-B5FE-4F59-86CE-D1ED98FC1275}"/>
            </a:ext>
          </a:extLst>
        </xdr:cNvPr>
        <xdr:cNvSpPr txBox="1"/>
      </xdr:nvSpPr>
      <xdr:spPr>
        <a:xfrm>
          <a:off x="8685806"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ACF3166-A5AE-4913-80ED-78BBF6698F44}"/>
            </a:ext>
          </a:extLst>
        </xdr:cNvPr>
        <xdr:cNvSpPr txBox="1"/>
      </xdr:nvSpPr>
      <xdr:spPr>
        <a:xfrm>
          <a:off x="7874663"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53715710-21ED-44B4-87A8-D155D89892EC}"/>
            </a:ext>
          </a:extLst>
        </xdr:cNvPr>
        <xdr:cNvSpPr txBox="1"/>
      </xdr:nvSpPr>
      <xdr:spPr>
        <a:xfrm>
          <a:off x="704794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E75BC93E-0B75-4BF3-89BA-90F8BB482F86}"/>
            </a:ext>
          </a:extLst>
        </xdr:cNvPr>
        <xdr:cNvSpPr txBox="1"/>
      </xdr:nvSpPr>
      <xdr:spPr>
        <a:xfrm>
          <a:off x="6236804"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105606</xdr:rowOff>
    </xdr:from>
    <xdr:to>
      <xdr:col>55</xdr:col>
      <xdr:colOff>50800</xdr:colOff>
      <xdr:row>38</xdr:row>
      <xdr:rowOff>35756</xdr:rowOff>
    </xdr:to>
    <xdr:sp macro="" textlink="">
      <xdr:nvSpPr>
        <xdr:cNvPr id="132" name="楕円 131">
          <a:extLst>
            <a:ext uri="{FF2B5EF4-FFF2-40B4-BE49-F238E27FC236}">
              <a16:creationId xmlns:a16="http://schemas.microsoft.com/office/drawing/2014/main" id="{4ACFAE7F-276F-4073-8263-D2B9167EAAC0}"/>
            </a:ext>
          </a:extLst>
        </xdr:cNvPr>
        <xdr:cNvSpPr/>
      </xdr:nvSpPr>
      <xdr:spPr>
        <a:xfrm>
          <a:off x="9585850" y="6570016"/>
          <a:ext cx="8602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128483</xdr:rowOff>
    </xdr:from>
    <xdr:ext cx="534377" cy="259045"/>
    <xdr:sp macro="" textlink="">
      <xdr:nvSpPr>
        <xdr:cNvPr id="133" name="【道路】&#10;一人当たり延長該当値テキスト">
          <a:extLst>
            <a:ext uri="{FF2B5EF4-FFF2-40B4-BE49-F238E27FC236}">
              <a16:creationId xmlns:a16="http://schemas.microsoft.com/office/drawing/2014/main" id="{01FAA56D-B969-43FB-A596-B1A114CB1A5B}"/>
            </a:ext>
          </a:extLst>
        </xdr:cNvPr>
        <xdr:cNvSpPr txBox="1"/>
      </xdr:nvSpPr>
      <xdr:spPr>
        <a:xfrm>
          <a:off x="9659178" y="6417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120334</xdr:rowOff>
    </xdr:from>
    <xdr:to>
      <xdr:col>50</xdr:col>
      <xdr:colOff>165100</xdr:colOff>
      <xdr:row>38</xdr:row>
      <xdr:rowOff>50484</xdr:rowOff>
    </xdr:to>
    <xdr:sp macro="" textlink="">
      <xdr:nvSpPr>
        <xdr:cNvPr id="134" name="楕円 133">
          <a:extLst>
            <a:ext uri="{FF2B5EF4-FFF2-40B4-BE49-F238E27FC236}">
              <a16:creationId xmlns:a16="http://schemas.microsoft.com/office/drawing/2014/main" id="{564F8BD4-A881-4186-B3AF-56F84F7CC9B7}"/>
            </a:ext>
          </a:extLst>
        </xdr:cNvPr>
        <xdr:cNvSpPr/>
      </xdr:nvSpPr>
      <xdr:spPr>
        <a:xfrm>
          <a:off x="8809935" y="658474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156406</xdr:rowOff>
    </xdr:from>
    <xdr:to>
      <xdr:col>55</xdr:col>
      <xdr:colOff>0</xdr:colOff>
      <xdr:row>37</xdr:row>
      <xdr:rowOff>171135</xdr:rowOff>
    </xdr:to>
    <xdr:cxnSp macro="">
      <xdr:nvCxnSpPr>
        <xdr:cNvPr id="135" name="直線コネクタ 134">
          <a:extLst>
            <a:ext uri="{FF2B5EF4-FFF2-40B4-BE49-F238E27FC236}">
              <a16:creationId xmlns:a16="http://schemas.microsoft.com/office/drawing/2014/main" id="{61611C41-41F1-4F90-AB78-059199BBD1F0}"/>
            </a:ext>
          </a:extLst>
        </xdr:cNvPr>
        <xdr:cNvCxnSpPr/>
      </xdr:nvCxnSpPr>
      <xdr:spPr>
        <a:xfrm flipV="1">
          <a:off x="8860735" y="6620816"/>
          <a:ext cx="760343" cy="14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127094</xdr:rowOff>
    </xdr:from>
    <xdr:to>
      <xdr:col>46</xdr:col>
      <xdr:colOff>38100</xdr:colOff>
      <xdr:row>38</xdr:row>
      <xdr:rowOff>57245</xdr:rowOff>
    </xdr:to>
    <xdr:sp macro="" textlink="">
      <xdr:nvSpPr>
        <xdr:cNvPr id="136" name="楕円 135">
          <a:extLst>
            <a:ext uri="{FF2B5EF4-FFF2-40B4-BE49-F238E27FC236}">
              <a16:creationId xmlns:a16="http://schemas.microsoft.com/office/drawing/2014/main" id="{F12885B0-F7D7-4ED9-849A-82BF870EE853}"/>
            </a:ext>
          </a:extLst>
        </xdr:cNvPr>
        <xdr:cNvSpPr/>
      </xdr:nvSpPr>
      <xdr:spPr>
        <a:xfrm>
          <a:off x="7998791" y="6591504"/>
          <a:ext cx="86029" cy="1050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171135</xdr:rowOff>
    </xdr:from>
    <xdr:to>
      <xdr:col>50</xdr:col>
      <xdr:colOff>114300</xdr:colOff>
      <xdr:row>38</xdr:row>
      <xdr:rowOff>6445</xdr:rowOff>
    </xdr:to>
    <xdr:cxnSp macro="">
      <xdr:nvCxnSpPr>
        <xdr:cNvPr id="137" name="直線コネクタ 136">
          <a:extLst>
            <a:ext uri="{FF2B5EF4-FFF2-40B4-BE49-F238E27FC236}">
              <a16:creationId xmlns:a16="http://schemas.microsoft.com/office/drawing/2014/main" id="{53A3EAA2-733D-4E8E-B803-B3463E3366F2}"/>
            </a:ext>
          </a:extLst>
        </xdr:cNvPr>
        <xdr:cNvCxnSpPr/>
      </xdr:nvCxnSpPr>
      <xdr:spPr>
        <a:xfrm flipV="1">
          <a:off x="8049591" y="6635545"/>
          <a:ext cx="811144" cy="10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140157</xdr:rowOff>
    </xdr:from>
    <xdr:to>
      <xdr:col>41</xdr:col>
      <xdr:colOff>101600</xdr:colOff>
      <xdr:row>38</xdr:row>
      <xdr:rowOff>70307</xdr:rowOff>
    </xdr:to>
    <xdr:sp macro="" textlink="">
      <xdr:nvSpPr>
        <xdr:cNvPr id="138" name="楕円 137">
          <a:extLst>
            <a:ext uri="{FF2B5EF4-FFF2-40B4-BE49-F238E27FC236}">
              <a16:creationId xmlns:a16="http://schemas.microsoft.com/office/drawing/2014/main" id="{042391D8-25CD-4491-8F42-5BF86380506E}"/>
            </a:ext>
          </a:extLst>
        </xdr:cNvPr>
        <xdr:cNvSpPr/>
      </xdr:nvSpPr>
      <xdr:spPr>
        <a:xfrm>
          <a:off x="7172077" y="6604567"/>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6445</xdr:rowOff>
    </xdr:from>
    <xdr:to>
      <xdr:col>45</xdr:col>
      <xdr:colOff>177800</xdr:colOff>
      <xdr:row>38</xdr:row>
      <xdr:rowOff>19507</xdr:rowOff>
    </xdr:to>
    <xdr:cxnSp macro="">
      <xdr:nvCxnSpPr>
        <xdr:cNvPr id="139" name="直線コネクタ 138">
          <a:extLst>
            <a:ext uri="{FF2B5EF4-FFF2-40B4-BE49-F238E27FC236}">
              <a16:creationId xmlns:a16="http://schemas.microsoft.com/office/drawing/2014/main" id="{A86B756A-221D-48F4-A641-E188C1B15D61}"/>
            </a:ext>
          </a:extLst>
        </xdr:cNvPr>
        <xdr:cNvCxnSpPr/>
      </xdr:nvCxnSpPr>
      <xdr:spPr>
        <a:xfrm flipV="1">
          <a:off x="7222877" y="6645784"/>
          <a:ext cx="826714"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154167</xdr:rowOff>
    </xdr:from>
    <xdr:to>
      <xdr:col>36</xdr:col>
      <xdr:colOff>165100</xdr:colOff>
      <xdr:row>38</xdr:row>
      <xdr:rowOff>84317</xdr:rowOff>
    </xdr:to>
    <xdr:sp macro="" textlink="">
      <xdr:nvSpPr>
        <xdr:cNvPr id="140" name="楕円 139">
          <a:extLst>
            <a:ext uri="{FF2B5EF4-FFF2-40B4-BE49-F238E27FC236}">
              <a16:creationId xmlns:a16="http://schemas.microsoft.com/office/drawing/2014/main" id="{B664C48A-2B01-427D-B53F-DED5D014BFC4}"/>
            </a:ext>
          </a:extLst>
        </xdr:cNvPr>
        <xdr:cNvSpPr/>
      </xdr:nvSpPr>
      <xdr:spPr>
        <a:xfrm>
          <a:off x="6360933" y="6618577"/>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19507</xdr:rowOff>
    </xdr:from>
    <xdr:to>
      <xdr:col>41</xdr:col>
      <xdr:colOff>50800</xdr:colOff>
      <xdr:row>38</xdr:row>
      <xdr:rowOff>33517</xdr:rowOff>
    </xdr:to>
    <xdr:cxnSp macro="">
      <xdr:nvCxnSpPr>
        <xdr:cNvPr id="141" name="直線コネクタ 140">
          <a:extLst>
            <a:ext uri="{FF2B5EF4-FFF2-40B4-BE49-F238E27FC236}">
              <a16:creationId xmlns:a16="http://schemas.microsoft.com/office/drawing/2014/main" id="{88B64DA9-CA5C-4F43-ACC1-B3B913FB7A03}"/>
            </a:ext>
          </a:extLst>
        </xdr:cNvPr>
        <xdr:cNvCxnSpPr/>
      </xdr:nvCxnSpPr>
      <xdr:spPr>
        <a:xfrm flipV="1">
          <a:off x="6411733" y="6658846"/>
          <a:ext cx="811144" cy="14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51702</xdr:rowOff>
    </xdr:from>
    <xdr:ext cx="534377" cy="259045"/>
    <xdr:sp macro="" textlink="">
      <xdr:nvSpPr>
        <xdr:cNvPr id="142" name="n_1aveValue【道路】&#10;一人当たり延長">
          <a:extLst>
            <a:ext uri="{FF2B5EF4-FFF2-40B4-BE49-F238E27FC236}">
              <a16:creationId xmlns:a16="http://schemas.microsoft.com/office/drawing/2014/main" id="{1C35E53F-4195-4E91-8247-88D1C517E21B}"/>
            </a:ext>
          </a:extLst>
        </xdr:cNvPr>
        <xdr:cNvSpPr txBox="1"/>
      </xdr:nvSpPr>
      <xdr:spPr>
        <a:xfrm>
          <a:off x="8596417" y="686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44845</xdr:rowOff>
    </xdr:from>
    <xdr:ext cx="534377" cy="259045"/>
    <xdr:sp macro="" textlink="">
      <xdr:nvSpPr>
        <xdr:cNvPr id="143" name="n_2aveValue【道路】&#10;一人当たり延長">
          <a:extLst>
            <a:ext uri="{FF2B5EF4-FFF2-40B4-BE49-F238E27FC236}">
              <a16:creationId xmlns:a16="http://schemas.microsoft.com/office/drawing/2014/main" id="{EE5A551E-DEA9-4014-9BCB-CA1CABDEEA7D}"/>
            </a:ext>
          </a:extLst>
        </xdr:cNvPr>
        <xdr:cNvSpPr txBox="1"/>
      </xdr:nvSpPr>
      <xdr:spPr>
        <a:xfrm>
          <a:off x="7797974" y="6859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47751</xdr:rowOff>
    </xdr:from>
    <xdr:ext cx="534377" cy="259045"/>
    <xdr:sp macro="" textlink="">
      <xdr:nvSpPr>
        <xdr:cNvPr id="144" name="n_3aveValue【道路】&#10;一人当たり延長">
          <a:extLst>
            <a:ext uri="{FF2B5EF4-FFF2-40B4-BE49-F238E27FC236}">
              <a16:creationId xmlns:a16="http://schemas.microsoft.com/office/drawing/2014/main" id="{B252E766-1171-426F-9ADA-612C1958EC24}"/>
            </a:ext>
          </a:extLst>
        </xdr:cNvPr>
        <xdr:cNvSpPr txBox="1"/>
      </xdr:nvSpPr>
      <xdr:spPr>
        <a:xfrm>
          <a:off x="6986830" y="6862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76293</xdr:rowOff>
    </xdr:from>
    <xdr:ext cx="534377" cy="259045"/>
    <xdr:sp macro="" textlink="">
      <xdr:nvSpPr>
        <xdr:cNvPr id="145" name="n_4aveValue【道路】&#10;一人当たり延長">
          <a:extLst>
            <a:ext uri="{FF2B5EF4-FFF2-40B4-BE49-F238E27FC236}">
              <a16:creationId xmlns:a16="http://schemas.microsoft.com/office/drawing/2014/main" id="{FA23B02D-D42A-4BE5-92F9-C536CF1E3D87}"/>
            </a:ext>
          </a:extLst>
        </xdr:cNvPr>
        <xdr:cNvSpPr txBox="1"/>
      </xdr:nvSpPr>
      <xdr:spPr>
        <a:xfrm>
          <a:off x="6160115" y="6890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67011</xdr:rowOff>
    </xdr:from>
    <xdr:ext cx="534377" cy="259045"/>
    <xdr:sp macro="" textlink="">
      <xdr:nvSpPr>
        <xdr:cNvPr id="146" name="n_1mainValue【道路】&#10;一人当たり延長">
          <a:extLst>
            <a:ext uri="{FF2B5EF4-FFF2-40B4-BE49-F238E27FC236}">
              <a16:creationId xmlns:a16="http://schemas.microsoft.com/office/drawing/2014/main" id="{1E436D17-D3AB-4988-ABA3-ACAB3DDF7CA4}"/>
            </a:ext>
          </a:extLst>
        </xdr:cNvPr>
        <xdr:cNvSpPr txBox="1"/>
      </xdr:nvSpPr>
      <xdr:spPr>
        <a:xfrm>
          <a:off x="8596417" y="6356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73771</xdr:rowOff>
    </xdr:from>
    <xdr:ext cx="534377" cy="259045"/>
    <xdr:sp macro="" textlink="">
      <xdr:nvSpPr>
        <xdr:cNvPr id="147" name="n_2mainValue【道路】&#10;一人当たり延長">
          <a:extLst>
            <a:ext uri="{FF2B5EF4-FFF2-40B4-BE49-F238E27FC236}">
              <a16:creationId xmlns:a16="http://schemas.microsoft.com/office/drawing/2014/main" id="{013B2877-E2F5-4FE9-973F-28A6727C1C76}"/>
            </a:ext>
          </a:extLst>
        </xdr:cNvPr>
        <xdr:cNvSpPr txBox="1"/>
      </xdr:nvSpPr>
      <xdr:spPr>
        <a:xfrm>
          <a:off x="7797974" y="6363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86834</xdr:rowOff>
    </xdr:from>
    <xdr:ext cx="534377" cy="259045"/>
    <xdr:sp macro="" textlink="">
      <xdr:nvSpPr>
        <xdr:cNvPr id="148" name="n_3mainValue【道路】&#10;一人当たり延長">
          <a:extLst>
            <a:ext uri="{FF2B5EF4-FFF2-40B4-BE49-F238E27FC236}">
              <a16:creationId xmlns:a16="http://schemas.microsoft.com/office/drawing/2014/main" id="{1E99F793-33A4-4B0C-9CC1-BD766733C640}"/>
            </a:ext>
          </a:extLst>
        </xdr:cNvPr>
        <xdr:cNvSpPr txBox="1"/>
      </xdr:nvSpPr>
      <xdr:spPr>
        <a:xfrm>
          <a:off x="6986830" y="637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100844</xdr:rowOff>
    </xdr:from>
    <xdr:ext cx="534377" cy="259045"/>
    <xdr:sp macro="" textlink="">
      <xdr:nvSpPr>
        <xdr:cNvPr id="149" name="n_4mainValue【道路】&#10;一人当たり延長">
          <a:extLst>
            <a:ext uri="{FF2B5EF4-FFF2-40B4-BE49-F238E27FC236}">
              <a16:creationId xmlns:a16="http://schemas.microsoft.com/office/drawing/2014/main" id="{31C244B0-1691-4004-9D68-EF8D461C4E3B}"/>
            </a:ext>
          </a:extLst>
        </xdr:cNvPr>
        <xdr:cNvSpPr txBox="1"/>
      </xdr:nvSpPr>
      <xdr:spPr>
        <a:xfrm>
          <a:off x="6160115" y="6390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244139BE-943D-4090-99A5-A2FB92EB3256}"/>
            </a:ext>
          </a:extLst>
        </xdr:cNvPr>
        <xdr:cNvSpPr/>
      </xdr:nvSpPr>
      <xdr:spPr>
        <a:xfrm>
          <a:off x="69971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A9452381-E62C-4125-8CC0-59E89770B9B4}"/>
            </a:ext>
          </a:extLst>
        </xdr:cNvPr>
        <xdr:cNvSpPr/>
      </xdr:nvSpPr>
      <xdr:spPr>
        <a:xfrm>
          <a:off x="826715"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F2683A1B-8D3E-43BC-A130-D67B1E61239F}"/>
            </a:ext>
          </a:extLst>
        </xdr:cNvPr>
        <xdr:cNvSpPr/>
      </xdr:nvSpPr>
      <xdr:spPr>
        <a:xfrm>
          <a:off x="826715"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C03270C4-0AE3-4A4D-B5DA-2F9A158E40F1}"/>
            </a:ext>
          </a:extLst>
        </xdr:cNvPr>
        <xdr:cNvSpPr/>
      </xdr:nvSpPr>
      <xdr:spPr>
        <a:xfrm>
          <a:off x="174928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2C4EB5AF-6B1B-4A68-B8C4-C7484B42FCAE}"/>
            </a:ext>
          </a:extLst>
        </xdr:cNvPr>
        <xdr:cNvSpPr/>
      </xdr:nvSpPr>
      <xdr:spPr>
        <a:xfrm>
          <a:off x="174928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2AB82FC4-0FB2-43FB-A4A7-4E95BC08748E}"/>
            </a:ext>
          </a:extLst>
        </xdr:cNvPr>
        <xdr:cNvSpPr/>
      </xdr:nvSpPr>
      <xdr:spPr>
        <a:xfrm>
          <a:off x="2798859"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FDBA07A-88D4-4254-BAC7-B449009FC637}"/>
            </a:ext>
          </a:extLst>
        </xdr:cNvPr>
        <xdr:cNvSpPr/>
      </xdr:nvSpPr>
      <xdr:spPr>
        <a:xfrm>
          <a:off x="2798859"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6B6A19F5-82A9-4CEC-B59F-C79BFD9A2239}"/>
            </a:ext>
          </a:extLst>
        </xdr:cNvPr>
        <xdr:cNvSpPr/>
      </xdr:nvSpPr>
      <xdr:spPr>
        <a:xfrm>
          <a:off x="699715" y="9320420"/>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B2BCB035-650E-41F4-9B63-F9494E68E4B6}"/>
            </a:ext>
          </a:extLst>
        </xdr:cNvPr>
        <xdr:cNvSpPr txBox="1"/>
      </xdr:nvSpPr>
      <xdr:spPr>
        <a:xfrm>
          <a:off x="677186" y="912644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62526877-287C-4753-85D3-0EABCAEF2ADD}"/>
            </a:ext>
          </a:extLst>
        </xdr:cNvPr>
        <xdr:cNvCxnSpPr/>
      </xdr:nvCxnSpPr>
      <xdr:spPr>
        <a:xfrm>
          <a:off x="699715" y="1165164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B6DA7F89-9105-4B66-A153-2A210AD6AD09}"/>
            </a:ext>
          </a:extLst>
        </xdr:cNvPr>
        <xdr:cNvSpPr txBox="1"/>
      </xdr:nvSpPr>
      <xdr:spPr>
        <a:xfrm>
          <a:off x="27925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37163C47-4D01-43DE-AAB4-68BDEF12AE27}"/>
            </a:ext>
          </a:extLst>
        </xdr:cNvPr>
        <xdr:cNvCxnSpPr/>
      </xdr:nvCxnSpPr>
      <xdr:spPr>
        <a:xfrm>
          <a:off x="699715" y="1131811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200C6DDC-121D-4842-933B-23485D84B583}"/>
            </a:ext>
          </a:extLst>
        </xdr:cNvPr>
        <xdr:cNvSpPr txBox="1"/>
      </xdr:nvSpPr>
      <xdr:spPr>
        <a:xfrm>
          <a:off x="279250" y="11172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8424249C-2F93-419A-AE05-414814E57A8F}"/>
            </a:ext>
          </a:extLst>
        </xdr:cNvPr>
        <xdr:cNvCxnSpPr/>
      </xdr:nvCxnSpPr>
      <xdr:spPr>
        <a:xfrm>
          <a:off x="699715" y="1098458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A464F9E4-0C52-4CB1-BB27-1759F0E6083C}"/>
            </a:ext>
          </a:extLst>
        </xdr:cNvPr>
        <xdr:cNvSpPr txBox="1"/>
      </xdr:nvSpPr>
      <xdr:spPr>
        <a:xfrm>
          <a:off x="343370" y="108423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65673484-0592-4585-95A1-05AB503F9C19}"/>
            </a:ext>
          </a:extLst>
        </xdr:cNvPr>
        <xdr:cNvCxnSpPr/>
      </xdr:nvCxnSpPr>
      <xdr:spPr>
        <a:xfrm>
          <a:off x="699715" y="1065105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29C62918-E3D8-4ABB-BB2A-9753A992468A}"/>
            </a:ext>
          </a:extLst>
        </xdr:cNvPr>
        <xdr:cNvSpPr txBox="1"/>
      </xdr:nvSpPr>
      <xdr:spPr>
        <a:xfrm>
          <a:off x="343370" y="105088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F0FDD26A-E5C7-4A63-96E1-FCB1C1AC8D91}"/>
            </a:ext>
          </a:extLst>
        </xdr:cNvPr>
        <xdr:cNvCxnSpPr/>
      </xdr:nvCxnSpPr>
      <xdr:spPr>
        <a:xfrm>
          <a:off x="699715" y="1032100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D36A20D3-AAFF-400D-A2CE-0D4BBDEE29C0}"/>
            </a:ext>
          </a:extLst>
        </xdr:cNvPr>
        <xdr:cNvSpPr txBox="1"/>
      </xdr:nvSpPr>
      <xdr:spPr>
        <a:xfrm>
          <a:off x="343370" y="101753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4D941C56-6488-480B-8889-6ED9B82177F7}"/>
            </a:ext>
          </a:extLst>
        </xdr:cNvPr>
        <xdr:cNvCxnSpPr/>
      </xdr:nvCxnSpPr>
      <xdr:spPr>
        <a:xfrm>
          <a:off x="699715" y="998747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58939E55-9786-409C-9B9F-BC59B3C19124}"/>
            </a:ext>
          </a:extLst>
        </xdr:cNvPr>
        <xdr:cNvSpPr txBox="1"/>
      </xdr:nvSpPr>
      <xdr:spPr>
        <a:xfrm>
          <a:off x="343370" y="984177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AB7AA9D0-2CB9-4C54-A52B-64A249365F6C}"/>
            </a:ext>
          </a:extLst>
        </xdr:cNvPr>
        <xdr:cNvCxnSpPr/>
      </xdr:nvCxnSpPr>
      <xdr:spPr>
        <a:xfrm>
          <a:off x="699715" y="965394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39BEB671-E3D4-4780-B702-F93ECE087197}"/>
            </a:ext>
          </a:extLst>
        </xdr:cNvPr>
        <xdr:cNvSpPr txBox="1"/>
      </xdr:nvSpPr>
      <xdr:spPr>
        <a:xfrm>
          <a:off x="391918" y="950824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4751697E-195C-4E5A-A73D-E232038D9245}"/>
            </a:ext>
          </a:extLst>
        </xdr:cNvPr>
        <xdr:cNvCxnSpPr/>
      </xdr:nvCxnSpPr>
      <xdr:spPr>
        <a:xfrm>
          <a:off x="699715" y="932042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7B218E20-DB87-444C-A6C3-C6577FEEAE07}"/>
            </a:ext>
          </a:extLst>
        </xdr:cNvPr>
        <xdr:cNvSpPr/>
      </xdr:nvSpPr>
      <xdr:spPr>
        <a:xfrm>
          <a:off x="699715" y="9320420"/>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F55AA518-18AC-4E8C-80FD-1014AC1018BA}"/>
            </a:ext>
          </a:extLst>
        </xdr:cNvPr>
        <xdr:cNvCxnSpPr/>
      </xdr:nvCxnSpPr>
      <xdr:spPr>
        <a:xfrm flipV="1">
          <a:off x="4261154" y="9653949"/>
          <a:ext cx="0" cy="1544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71FD4592-853C-4C7B-BBB9-E0462626DF43}"/>
            </a:ext>
          </a:extLst>
        </xdr:cNvPr>
        <xdr:cNvSpPr txBox="1"/>
      </xdr:nvSpPr>
      <xdr:spPr>
        <a:xfrm>
          <a:off x="4299889" y="1120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24E4969C-EE76-45F0-9911-15CB1D6058AC}"/>
            </a:ext>
          </a:extLst>
        </xdr:cNvPr>
        <xdr:cNvCxnSpPr/>
      </xdr:nvCxnSpPr>
      <xdr:spPr>
        <a:xfrm>
          <a:off x="4188460" y="11198915"/>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CFDC4881-1AC8-4727-9E65-793CAA0CB98A}"/>
            </a:ext>
          </a:extLst>
        </xdr:cNvPr>
        <xdr:cNvSpPr txBox="1"/>
      </xdr:nvSpPr>
      <xdr:spPr>
        <a:xfrm>
          <a:off x="4299889" y="94222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9D8526A9-8717-47AC-A8DB-A46356F1D756}"/>
            </a:ext>
          </a:extLst>
        </xdr:cNvPr>
        <xdr:cNvCxnSpPr/>
      </xdr:nvCxnSpPr>
      <xdr:spPr>
        <a:xfrm>
          <a:off x="4188460" y="965394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91276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622081E6-A3DE-4EFA-A680-0D2F7CC4A40E}"/>
            </a:ext>
          </a:extLst>
        </xdr:cNvPr>
        <xdr:cNvSpPr txBox="1"/>
      </xdr:nvSpPr>
      <xdr:spPr>
        <a:xfrm>
          <a:off x="4299889" y="105790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14D92531-D7E7-4D9F-88FF-A17CBEB514E0}"/>
            </a:ext>
          </a:extLst>
        </xdr:cNvPr>
        <xdr:cNvSpPr/>
      </xdr:nvSpPr>
      <xdr:spPr>
        <a:xfrm>
          <a:off x="4210989" y="10731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D503F728-2E14-4854-9731-63D40A959171}"/>
            </a:ext>
          </a:extLst>
        </xdr:cNvPr>
        <xdr:cNvSpPr/>
      </xdr:nvSpPr>
      <xdr:spPr>
        <a:xfrm>
          <a:off x="3450645" y="10713136"/>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2245D791-5EC9-4B0A-8AF4-20A10A2F92BC}"/>
            </a:ext>
          </a:extLst>
        </xdr:cNvPr>
        <xdr:cNvSpPr/>
      </xdr:nvSpPr>
      <xdr:spPr>
        <a:xfrm>
          <a:off x="2623930" y="106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EEA0CD2F-824F-494E-B60E-08F85E1B0499}"/>
            </a:ext>
          </a:extLst>
        </xdr:cNvPr>
        <xdr:cNvSpPr/>
      </xdr:nvSpPr>
      <xdr:spPr>
        <a:xfrm>
          <a:off x="1812787" y="106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7812935B-4E6F-4318-B700-7282F563831F}"/>
            </a:ext>
          </a:extLst>
        </xdr:cNvPr>
        <xdr:cNvSpPr/>
      </xdr:nvSpPr>
      <xdr:spPr>
        <a:xfrm>
          <a:off x="1001643" y="10678846"/>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E010EC2-EBE6-4285-9728-DCE31794B81B}"/>
            </a:ext>
          </a:extLst>
        </xdr:cNvPr>
        <xdr:cNvSpPr txBox="1"/>
      </xdr:nvSpPr>
      <xdr:spPr>
        <a:xfrm>
          <a:off x="408686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A9454C3-9C32-4F17-A9CD-6CB7BD34C822}"/>
            </a:ext>
          </a:extLst>
        </xdr:cNvPr>
        <xdr:cNvSpPr txBox="1"/>
      </xdr:nvSpPr>
      <xdr:spPr>
        <a:xfrm>
          <a:off x="3326517"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6B774E8-FD4F-4273-BE26-C365FD9D2B1E}"/>
            </a:ext>
          </a:extLst>
        </xdr:cNvPr>
        <xdr:cNvSpPr txBox="1"/>
      </xdr:nvSpPr>
      <xdr:spPr>
        <a:xfrm>
          <a:off x="249980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1FDA128-BAB1-42D8-93D0-1058AED268EC}"/>
            </a:ext>
          </a:extLst>
        </xdr:cNvPr>
        <xdr:cNvSpPr txBox="1"/>
      </xdr:nvSpPr>
      <xdr:spPr>
        <a:xfrm>
          <a:off x="168865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725DA506-9EC7-46F7-AD13-A6841E824839}"/>
            </a:ext>
          </a:extLst>
        </xdr:cNvPr>
        <xdr:cNvSpPr txBox="1"/>
      </xdr:nvSpPr>
      <xdr:spPr>
        <a:xfrm>
          <a:off x="877515"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91259</xdr:rowOff>
    </xdr:from>
    <xdr:to>
      <xdr:col>24</xdr:col>
      <xdr:colOff>114300</xdr:colOff>
      <xdr:row>62</xdr:row>
      <xdr:rowOff>21409</xdr:rowOff>
    </xdr:to>
    <xdr:sp macro="" textlink="">
      <xdr:nvSpPr>
        <xdr:cNvPr id="191" name="楕円 190">
          <a:extLst>
            <a:ext uri="{FF2B5EF4-FFF2-40B4-BE49-F238E27FC236}">
              <a16:creationId xmlns:a16="http://schemas.microsoft.com/office/drawing/2014/main" id="{9D33194A-F62E-4E2A-B951-3806AE551DC7}"/>
            </a:ext>
          </a:extLst>
        </xdr:cNvPr>
        <xdr:cNvSpPr/>
      </xdr:nvSpPr>
      <xdr:spPr>
        <a:xfrm>
          <a:off x="4210989" y="1075395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69686</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E39FAB8E-8567-4407-B3F6-2D429946345E}"/>
            </a:ext>
          </a:extLst>
        </xdr:cNvPr>
        <xdr:cNvSpPr txBox="1"/>
      </xdr:nvSpPr>
      <xdr:spPr>
        <a:xfrm>
          <a:off x="4299889" y="10732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66766</xdr:rowOff>
    </xdr:from>
    <xdr:to>
      <xdr:col>20</xdr:col>
      <xdr:colOff>38100</xdr:colOff>
      <xdr:row>61</xdr:row>
      <xdr:rowOff>168366</xdr:rowOff>
    </xdr:to>
    <xdr:sp macro="" textlink="">
      <xdr:nvSpPr>
        <xdr:cNvPr id="193" name="楕円 192">
          <a:extLst>
            <a:ext uri="{FF2B5EF4-FFF2-40B4-BE49-F238E27FC236}">
              <a16:creationId xmlns:a16="http://schemas.microsoft.com/office/drawing/2014/main" id="{FA0464FE-4E5F-45CF-B6FB-D7843461522C}"/>
            </a:ext>
          </a:extLst>
        </xdr:cNvPr>
        <xdr:cNvSpPr/>
      </xdr:nvSpPr>
      <xdr:spPr>
        <a:xfrm>
          <a:off x="3450645" y="10729465"/>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117566</xdr:rowOff>
    </xdr:from>
    <xdr:to>
      <xdr:col>24</xdr:col>
      <xdr:colOff>63500</xdr:colOff>
      <xdr:row>61</xdr:row>
      <xdr:rowOff>142059</xdr:rowOff>
    </xdr:to>
    <xdr:cxnSp macro="">
      <xdr:nvCxnSpPr>
        <xdr:cNvPr id="194" name="直線コネクタ 193">
          <a:extLst>
            <a:ext uri="{FF2B5EF4-FFF2-40B4-BE49-F238E27FC236}">
              <a16:creationId xmlns:a16="http://schemas.microsoft.com/office/drawing/2014/main" id="{96726AE9-1A3D-483E-9E65-CC27D3822AB4}"/>
            </a:ext>
          </a:extLst>
        </xdr:cNvPr>
        <xdr:cNvCxnSpPr/>
      </xdr:nvCxnSpPr>
      <xdr:spPr>
        <a:xfrm>
          <a:off x="3501445" y="10780265"/>
          <a:ext cx="760344"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40640</xdr:rowOff>
    </xdr:from>
    <xdr:to>
      <xdr:col>15</xdr:col>
      <xdr:colOff>101600</xdr:colOff>
      <xdr:row>61</xdr:row>
      <xdr:rowOff>142240</xdr:rowOff>
    </xdr:to>
    <xdr:sp macro="" textlink="">
      <xdr:nvSpPr>
        <xdr:cNvPr id="195" name="楕円 194">
          <a:extLst>
            <a:ext uri="{FF2B5EF4-FFF2-40B4-BE49-F238E27FC236}">
              <a16:creationId xmlns:a16="http://schemas.microsoft.com/office/drawing/2014/main" id="{A75312DB-2DE9-4C12-B39B-6B30491852D7}"/>
            </a:ext>
          </a:extLst>
        </xdr:cNvPr>
        <xdr:cNvSpPr/>
      </xdr:nvSpPr>
      <xdr:spPr>
        <a:xfrm>
          <a:off x="2623930" y="1070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91440</xdr:rowOff>
    </xdr:from>
    <xdr:to>
      <xdr:col>19</xdr:col>
      <xdr:colOff>177800</xdr:colOff>
      <xdr:row>61</xdr:row>
      <xdr:rowOff>117566</xdr:rowOff>
    </xdr:to>
    <xdr:cxnSp macro="">
      <xdr:nvCxnSpPr>
        <xdr:cNvPr id="196" name="直線コネクタ 195">
          <a:extLst>
            <a:ext uri="{FF2B5EF4-FFF2-40B4-BE49-F238E27FC236}">
              <a16:creationId xmlns:a16="http://schemas.microsoft.com/office/drawing/2014/main" id="{EBBC8CA1-7FC4-4741-970D-66DC23AC869D}"/>
            </a:ext>
          </a:extLst>
        </xdr:cNvPr>
        <xdr:cNvCxnSpPr/>
      </xdr:nvCxnSpPr>
      <xdr:spPr>
        <a:xfrm>
          <a:off x="2674730" y="10754139"/>
          <a:ext cx="826715"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14515</xdr:rowOff>
    </xdr:from>
    <xdr:to>
      <xdr:col>10</xdr:col>
      <xdr:colOff>165100</xdr:colOff>
      <xdr:row>61</xdr:row>
      <xdr:rowOff>116115</xdr:rowOff>
    </xdr:to>
    <xdr:sp macro="" textlink="">
      <xdr:nvSpPr>
        <xdr:cNvPr id="197" name="楕円 196">
          <a:extLst>
            <a:ext uri="{FF2B5EF4-FFF2-40B4-BE49-F238E27FC236}">
              <a16:creationId xmlns:a16="http://schemas.microsoft.com/office/drawing/2014/main" id="{79FE9BB0-EFD3-4072-9902-FD6E17238566}"/>
            </a:ext>
          </a:extLst>
        </xdr:cNvPr>
        <xdr:cNvSpPr/>
      </xdr:nvSpPr>
      <xdr:spPr>
        <a:xfrm>
          <a:off x="1812787" y="1067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65315</xdr:rowOff>
    </xdr:from>
    <xdr:to>
      <xdr:col>15</xdr:col>
      <xdr:colOff>50800</xdr:colOff>
      <xdr:row>61</xdr:row>
      <xdr:rowOff>91440</xdr:rowOff>
    </xdr:to>
    <xdr:cxnSp macro="">
      <xdr:nvCxnSpPr>
        <xdr:cNvPr id="198" name="直線コネクタ 197">
          <a:extLst>
            <a:ext uri="{FF2B5EF4-FFF2-40B4-BE49-F238E27FC236}">
              <a16:creationId xmlns:a16="http://schemas.microsoft.com/office/drawing/2014/main" id="{EAC0D5E8-5EB6-4D96-A066-63760FBBBB86}"/>
            </a:ext>
          </a:extLst>
        </xdr:cNvPr>
        <xdr:cNvCxnSpPr/>
      </xdr:nvCxnSpPr>
      <xdr:spPr>
        <a:xfrm>
          <a:off x="1863587" y="10728014"/>
          <a:ext cx="811143"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159838</xdr:rowOff>
    </xdr:from>
    <xdr:to>
      <xdr:col>6</xdr:col>
      <xdr:colOff>38100</xdr:colOff>
      <xdr:row>61</xdr:row>
      <xdr:rowOff>89988</xdr:rowOff>
    </xdr:to>
    <xdr:sp macro="" textlink="">
      <xdr:nvSpPr>
        <xdr:cNvPr id="199" name="楕円 198">
          <a:extLst>
            <a:ext uri="{FF2B5EF4-FFF2-40B4-BE49-F238E27FC236}">
              <a16:creationId xmlns:a16="http://schemas.microsoft.com/office/drawing/2014/main" id="{B5B15A38-D301-4D0F-8AF8-3AB340C53BD0}"/>
            </a:ext>
          </a:extLst>
        </xdr:cNvPr>
        <xdr:cNvSpPr/>
      </xdr:nvSpPr>
      <xdr:spPr>
        <a:xfrm>
          <a:off x="1001643" y="10647608"/>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39188</xdr:rowOff>
    </xdr:from>
    <xdr:to>
      <xdr:col>10</xdr:col>
      <xdr:colOff>114300</xdr:colOff>
      <xdr:row>61</xdr:row>
      <xdr:rowOff>65315</xdr:rowOff>
    </xdr:to>
    <xdr:cxnSp macro="">
      <xdr:nvCxnSpPr>
        <xdr:cNvPr id="200" name="直線コネクタ 199">
          <a:extLst>
            <a:ext uri="{FF2B5EF4-FFF2-40B4-BE49-F238E27FC236}">
              <a16:creationId xmlns:a16="http://schemas.microsoft.com/office/drawing/2014/main" id="{C8480C7B-AD69-4DE4-9757-1023288D8270}"/>
            </a:ext>
          </a:extLst>
        </xdr:cNvPr>
        <xdr:cNvCxnSpPr/>
      </xdr:nvCxnSpPr>
      <xdr:spPr>
        <a:xfrm>
          <a:off x="1052443" y="10701887"/>
          <a:ext cx="811144"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168564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D1813FDA-FA00-434E-A772-A6CF406E710F}"/>
            </a:ext>
          </a:extLst>
        </xdr:cNvPr>
        <xdr:cNvSpPr txBox="1"/>
      </xdr:nvSpPr>
      <xdr:spPr>
        <a:xfrm>
          <a:off x="3301761" y="10481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57E0B63F-B8E7-4802-8B51-4318392D6D9B}"/>
            </a:ext>
          </a:extLst>
        </xdr:cNvPr>
        <xdr:cNvSpPr txBox="1"/>
      </xdr:nvSpPr>
      <xdr:spPr>
        <a:xfrm>
          <a:off x="2487746" y="10465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113773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E63C4364-CD2F-4235-86AD-54CD98BBE893}"/>
            </a:ext>
          </a:extLst>
        </xdr:cNvPr>
        <xdr:cNvSpPr txBox="1"/>
      </xdr:nvSpPr>
      <xdr:spPr>
        <a:xfrm>
          <a:off x="1676602" y="10776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108874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E4F51CAF-15DD-425C-9001-2DFB653BD2A4}"/>
            </a:ext>
          </a:extLst>
        </xdr:cNvPr>
        <xdr:cNvSpPr txBox="1"/>
      </xdr:nvSpPr>
      <xdr:spPr>
        <a:xfrm>
          <a:off x="865459" y="10771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159493</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79F83DE1-CE86-4D6A-88CA-C8C278CB6CFE}"/>
            </a:ext>
          </a:extLst>
        </xdr:cNvPr>
        <xdr:cNvSpPr txBox="1"/>
      </xdr:nvSpPr>
      <xdr:spPr>
        <a:xfrm>
          <a:off x="3301761" y="10822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133367</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98446E7A-00F9-4DF5-BD61-62560A30A993}"/>
            </a:ext>
          </a:extLst>
        </xdr:cNvPr>
        <xdr:cNvSpPr txBox="1"/>
      </xdr:nvSpPr>
      <xdr:spPr>
        <a:xfrm>
          <a:off x="2487746" y="1079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132642</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C772216B-5CCE-4036-87CD-FFAEC0FD395E}"/>
            </a:ext>
          </a:extLst>
        </xdr:cNvPr>
        <xdr:cNvSpPr txBox="1"/>
      </xdr:nvSpPr>
      <xdr:spPr>
        <a:xfrm>
          <a:off x="1676602" y="10445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106515</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6183CCFB-CCF8-4D27-B33F-72140BAFD6BA}"/>
            </a:ext>
          </a:extLst>
        </xdr:cNvPr>
        <xdr:cNvSpPr txBox="1"/>
      </xdr:nvSpPr>
      <xdr:spPr>
        <a:xfrm>
          <a:off x="865459" y="10419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E527010-2A58-4EBC-9AF9-C1C211DCDC00}"/>
            </a:ext>
          </a:extLst>
        </xdr:cNvPr>
        <xdr:cNvSpPr/>
      </xdr:nvSpPr>
      <xdr:spPr>
        <a:xfrm>
          <a:off x="6074576" y="8153069"/>
          <a:ext cx="4335117"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A99EB27F-9C47-4583-BE12-9C23E7AA340A}"/>
            </a:ext>
          </a:extLst>
        </xdr:cNvPr>
        <xdr:cNvSpPr/>
      </xdr:nvSpPr>
      <xdr:spPr>
        <a:xfrm>
          <a:off x="6186004"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C4B2A72-240A-448C-AEB1-1ABDABB45668}"/>
            </a:ext>
          </a:extLst>
        </xdr:cNvPr>
        <xdr:cNvSpPr/>
      </xdr:nvSpPr>
      <xdr:spPr>
        <a:xfrm>
          <a:off x="6186004"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5E8602EA-0FA2-4D22-A4AA-3D163CAE2601}"/>
            </a:ext>
          </a:extLst>
        </xdr:cNvPr>
        <xdr:cNvSpPr/>
      </xdr:nvSpPr>
      <xdr:spPr>
        <a:xfrm>
          <a:off x="7124148"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6E3B6F39-2D27-45BB-9AF2-CFC67F1F4ADB}"/>
            </a:ext>
          </a:extLst>
        </xdr:cNvPr>
        <xdr:cNvSpPr/>
      </xdr:nvSpPr>
      <xdr:spPr>
        <a:xfrm>
          <a:off x="7124148"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D1C22F6B-A3F1-49D1-89BC-F5D4697B233E}"/>
            </a:ext>
          </a:extLst>
        </xdr:cNvPr>
        <xdr:cNvSpPr/>
      </xdr:nvSpPr>
      <xdr:spPr>
        <a:xfrm>
          <a:off x="8173720"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2342778B-E756-4D0C-9C71-E2D9BC5771EE}"/>
            </a:ext>
          </a:extLst>
        </xdr:cNvPr>
        <xdr:cNvSpPr/>
      </xdr:nvSpPr>
      <xdr:spPr>
        <a:xfrm>
          <a:off x="8173720"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88EFCBC6-6942-4E98-B5F5-E95143F91E33}"/>
            </a:ext>
          </a:extLst>
        </xdr:cNvPr>
        <xdr:cNvSpPr/>
      </xdr:nvSpPr>
      <xdr:spPr>
        <a:xfrm>
          <a:off x="6074576" y="9320420"/>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3E79552D-3506-4BBA-9093-AF2D191656BD}"/>
            </a:ext>
          </a:extLst>
        </xdr:cNvPr>
        <xdr:cNvSpPr txBox="1"/>
      </xdr:nvSpPr>
      <xdr:spPr>
        <a:xfrm>
          <a:off x="6036476" y="912644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1E8D1BF0-681C-438D-875A-28BDC387D549}"/>
            </a:ext>
          </a:extLst>
        </xdr:cNvPr>
        <xdr:cNvCxnSpPr/>
      </xdr:nvCxnSpPr>
      <xdr:spPr>
        <a:xfrm>
          <a:off x="6074576" y="11651643"/>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8E08EEF3-A704-45F2-8231-C3F62764B424}"/>
            </a:ext>
          </a:extLst>
        </xdr:cNvPr>
        <xdr:cNvCxnSpPr/>
      </xdr:nvCxnSpPr>
      <xdr:spPr>
        <a:xfrm>
          <a:off x="6074576" y="11263685"/>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2CF6ED9E-394D-4061-8C98-1A78537FEAFA}"/>
            </a:ext>
          </a:extLst>
        </xdr:cNvPr>
        <xdr:cNvSpPr txBox="1"/>
      </xdr:nvSpPr>
      <xdr:spPr>
        <a:xfrm>
          <a:off x="5841361" y="1111798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D5B0E8F1-D8C1-4EA0-94BA-7E93FB92765A}"/>
            </a:ext>
          </a:extLst>
        </xdr:cNvPr>
        <xdr:cNvCxnSpPr/>
      </xdr:nvCxnSpPr>
      <xdr:spPr>
        <a:xfrm>
          <a:off x="6074576" y="1087572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940EB922-A422-4665-8A68-97F2B7118AFC}"/>
            </a:ext>
          </a:extLst>
        </xdr:cNvPr>
        <xdr:cNvSpPr txBox="1"/>
      </xdr:nvSpPr>
      <xdr:spPr>
        <a:xfrm>
          <a:off x="5525871" y="1073002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FF966E37-0D34-4A4F-840D-8C5C31D26D93}"/>
            </a:ext>
          </a:extLst>
        </xdr:cNvPr>
        <xdr:cNvCxnSpPr/>
      </xdr:nvCxnSpPr>
      <xdr:spPr>
        <a:xfrm>
          <a:off x="6074576" y="1048777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CB23E816-AE86-440C-872B-8FC17781E048}"/>
            </a:ext>
          </a:extLst>
        </xdr:cNvPr>
        <xdr:cNvSpPr txBox="1"/>
      </xdr:nvSpPr>
      <xdr:spPr>
        <a:xfrm>
          <a:off x="5525871" y="1034206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47D65ABE-C71C-46E4-9148-F756674C2992}"/>
            </a:ext>
          </a:extLst>
        </xdr:cNvPr>
        <xdr:cNvCxnSpPr/>
      </xdr:nvCxnSpPr>
      <xdr:spPr>
        <a:xfrm>
          <a:off x="6074576" y="1009633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A3ECF0C1-FB3E-4B01-B02C-604E0886E90D}"/>
            </a:ext>
          </a:extLst>
        </xdr:cNvPr>
        <xdr:cNvSpPr txBox="1"/>
      </xdr:nvSpPr>
      <xdr:spPr>
        <a:xfrm>
          <a:off x="5525871" y="995063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D4B863CF-1D89-4FE8-9CB4-30AAC72A79F3}"/>
            </a:ext>
          </a:extLst>
        </xdr:cNvPr>
        <xdr:cNvCxnSpPr/>
      </xdr:nvCxnSpPr>
      <xdr:spPr>
        <a:xfrm>
          <a:off x="6074576" y="970837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05D08063-89C0-49EE-B8E1-32CF72EEF83D}"/>
            </a:ext>
          </a:extLst>
        </xdr:cNvPr>
        <xdr:cNvSpPr txBox="1"/>
      </xdr:nvSpPr>
      <xdr:spPr>
        <a:xfrm>
          <a:off x="5435718" y="9562675"/>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2892D0E5-24F0-4C94-9A79-03FE7033B9D3}"/>
            </a:ext>
          </a:extLst>
        </xdr:cNvPr>
        <xdr:cNvCxnSpPr/>
      </xdr:nvCxnSpPr>
      <xdr:spPr>
        <a:xfrm>
          <a:off x="6074576" y="932042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2AF20D16-3258-490D-8FA0-71752593730F}"/>
            </a:ext>
          </a:extLst>
        </xdr:cNvPr>
        <xdr:cNvSpPr txBox="1"/>
      </xdr:nvSpPr>
      <xdr:spPr>
        <a:xfrm>
          <a:off x="5435718" y="917471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B3922E01-733F-46DE-AC3B-115BA3600140}"/>
            </a:ext>
          </a:extLst>
        </xdr:cNvPr>
        <xdr:cNvSpPr/>
      </xdr:nvSpPr>
      <xdr:spPr>
        <a:xfrm>
          <a:off x="6074576" y="9320420"/>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A5F447AA-5EBA-4335-B3C2-2A613A0225FB}"/>
            </a:ext>
          </a:extLst>
        </xdr:cNvPr>
        <xdr:cNvCxnSpPr/>
      </xdr:nvCxnSpPr>
      <xdr:spPr>
        <a:xfrm flipV="1">
          <a:off x="9620113" y="9956495"/>
          <a:ext cx="0" cy="1306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312D5039-C47C-4BAE-B96F-160A28A4060C}"/>
            </a:ext>
          </a:extLst>
        </xdr:cNvPr>
        <xdr:cNvSpPr txBox="1"/>
      </xdr:nvSpPr>
      <xdr:spPr>
        <a:xfrm>
          <a:off x="9659178" y="112669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CA1A4278-10A6-452C-8535-35A3488D6A20}"/>
            </a:ext>
          </a:extLst>
        </xdr:cNvPr>
        <xdr:cNvCxnSpPr/>
      </xdr:nvCxnSpPr>
      <xdr:spPr>
        <a:xfrm>
          <a:off x="9547750" y="11263087"/>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34F174C-3904-4BF8-9EB6-ECE5367F59CD}"/>
            </a:ext>
          </a:extLst>
        </xdr:cNvPr>
        <xdr:cNvSpPr txBox="1"/>
      </xdr:nvSpPr>
      <xdr:spPr>
        <a:xfrm>
          <a:off x="9659178" y="97282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5B39B6D7-E506-476E-B818-42C1C53635A0}"/>
            </a:ext>
          </a:extLst>
        </xdr:cNvPr>
        <xdr:cNvCxnSpPr/>
      </xdr:nvCxnSpPr>
      <xdr:spPr>
        <a:xfrm>
          <a:off x="9547750" y="9956495"/>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133777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5C6BB258-80CD-4DF4-AADF-5FC1CC319733}"/>
            </a:ext>
          </a:extLst>
        </xdr:cNvPr>
        <xdr:cNvSpPr txBox="1"/>
      </xdr:nvSpPr>
      <xdr:spPr>
        <a:xfrm>
          <a:off x="9659178" y="107964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3A5F95D6-48AC-41D4-B2B9-6322FE89EE1C}"/>
            </a:ext>
          </a:extLst>
        </xdr:cNvPr>
        <xdr:cNvSpPr/>
      </xdr:nvSpPr>
      <xdr:spPr>
        <a:xfrm>
          <a:off x="9585850" y="10818049"/>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C7418D0E-EBD1-4D80-A629-A407054677A2}"/>
            </a:ext>
          </a:extLst>
        </xdr:cNvPr>
        <xdr:cNvSpPr/>
      </xdr:nvSpPr>
      <xdr:spPr>
        <a:xfrm>
          <a:off x="8809935" y="1081996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5407BBC4-D191-4A35-903E-223804C6CE75}"/>
            </a:ext>
          </a:extLst>
        </xdr:cNvPr>
        <xdr:cNvSpPr/>
      </xdr:nvSpPr>
      <xdr:spPr>
        <a:xfrm>
          <a:off x="7998791" y="10830652"/>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7E31F1AF-680E-416F-B7E0-FABFE477E889}"/>
            </a:ext>
          </a:extLst>
        </xdr:cNvPr>
        <xdr:cNvSpPr/>
      </xdr:nvSpPr>
      <xdr:spPr>
        <a:xfrm>
          <a:off x="7172077" y="1082656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741B1EA4-CDB3-48BB-AB4A-EF36FD94B682}"/>
            </a:ext>
          </a:extLst>
        </xdr:cNvPr>
        <xdr:cNvSpPr/>
      </xdr:nvSpPr>
      <xdr:spPr>
        <a:xfrm>
          <a:off x="6360933" y="10872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A8A7EEA-2B33-4B52-9B3C-60A84698FC10}"/>
            </a:ext>
          </a:extLst>
        </xdr:cNvPr>
        <xdr:cNvSpPr txBox="1"/>
      </xdr:nvSpPr>
      <xdr:spPr>
        <a:xfrm>
          <a:off x="944615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6CD54EE-7058-45D9-92EB-059823C9F451}"/>
            </a:ext>
          </a:extLst>
        </xdr:cNvPr>
        <xdr:cNvSpPr txBox="1"/>
      </xdr:nvSpPr>
      <xdr:spPr>
        <a:xfrm>
          <a:off x="8685806"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F4C4AEC-243C-465E-8F6E-6D0A2901B69D}"/>
            </a:ext>
          </a:extLst>
        </xdr:cNvPr>
        <xdr:cNvSpPr txBox="1"/>
      </xdr:nvSpPr>
      <xdr:spPr>
        <a:xfrm>
          <a:off x="7874663"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7AB0C191-D7E7-4140-9D52-8524AEBA0AF1}"/>
            </a:ext>
          </a:extLst>
        </xdr:cNvPr>
        <xdr:cNvSpPr txBox="1"/>
      </xdr:nvSpPr>
      <xdr:spPr>
        <a:xfrm>
          <a:off x="704794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6F0F4C35-5DF0-4059-8A21-0627872F3956}"/>
            </a:ext>
          </a:extLst>
        </xdr:cNvPr>
        <xdr:cNvSpPr txBox="1"/>
      </xdr:nvSpPr>
      <xdr:spPr>
        <a:xfrm>
          <a:off x="6236804"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89998</xdr:rowOff>
    </xdr:from>
    <xdr:to>
      <xdr:col>55</xdr:col>
      <xdr:colOff>50800</xdr:colOff>
      <xdr:row>62</xdr:row>
      <xdr:rowOff>20148</xdr:rowOff>
    </xdr:to>
    <xdr:sp macro="" textlink="">
      <xdr:nvSpPr>
        <xdr:cNvPr id="248" name="楕円 247">
          <a:extLst>
            <a:ext uri="{FF2B5EF4-FFF2-40B4-BE49-F238E27FC236}">
              <a16:creationId xmlns:a16="http://schemas.microsoft.com/office/drawing/2014/main" id="{49A3E57B-1E34-47E9-89EE-9CDFAC16D180}"/>
            </a:ext>
          </a:extLst>
        </xdr:cNvPr>
        <xdr:cNvSpPr/>
      </xdr:nvSpPr>
      <xdr:spPr>
        <a:xfrm>
          <a:off x="9585850" y="10752697"/>
          <a:ext cx="8602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112875</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B73974FE-2FBA-47BD-AF76-0C9952FA28EB}"/>
            </a:ext>
          </a:extLst>
        </xdr:cNvPr>
        <xdr:cNvSpPr txBox="1"/>
      </xdr:nvSpPr>
      <xdr:spPr>
        <a:xfrm>
          <a:off x="9659178" y="10600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98261</xdr:rowOff>
    </xdr:from>
    <xdr:to>
      <xdr:col>50</xdr:col>
      <xdr:colOff>165100</xdr:colOff>
      <xdr:row>62</xdr:row>
      <xdr:rowOff>28411</xdr:rowOff>
    </xdr:to>
    <xdr:sp macro="" textlink="">
      <xdr:nvSpPr>
        <xdr:cNvPr id="250" name="楕円 249">
          <a:extLst>
            <a:ext uri="{FF2B5EF4-FFF2-40B4-BE49-F238E27FC236}">
              <a16:creationId xmlns:a16="http://schemas.microsoft.com/office/drawing/2014/main" id="{C0EE0376-45E0-49E4-BC64-BB9EEFF71788}"/>
            </a:ext>
          </a:extLst>
        </xdr:cNvPr>
        <xdr:cNvSpPr/>
      </xdr:nvSpPr>
      <xdr:spPr>
        <a:xfrm>
          <a:off x="8809935" y="1076096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140798</xdr:rowOff>
    </xdr:from>
    <xdr:to>
      <xdr:col>55</xdr:col>
      <xdr:colOff>0</xdr:colOff>
      <xdr:row>61</xdr:row>
      <xdr:rowOff>149061</xdr:rowOff>
    </xdr:to>
    <xdr:cxnSp macro="">
      <xdr:nvCxnSpPr>
        <xdr:cNvPr id="251" name="直線コネクタ 250">
          <a:extLst>
            <a:ext uri="{FF2B5EF4-FFF2-40B4-BE49-F238E27FC236}">
              <a16:creationId xmlns:a16="http://schemas.microsoft.com/office/drawing/2014/main" id="{640FFF49-C696-46B3-8CC6-E49FAD3E1478}"/>
            </a:ext>
          </a:extLst>
        </xdr:cNvPr>
        <xdr:cNvCxnSpPr/>
      </xdr:nvCxnSpPr>
      <xdr:spPr>
        <a:xfrm flipV="1">
          <a:off x="8860735" y="10803497"/>
          <a:ext cx="760343" cy="8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102283</xdr:rowOff>
    </xdr:from>
    <xdr:to>
      <xdr:col>46</xdr:col>
      <xdr:colOff>38100</xdr:colOff>
      <xdr:row>62</xdr:row>
      <xdr:rowOff>32433</xdr:rowOff>
    </xdr:to>
    <xdr:sp macro="" textlink="">
      <xdr:nvSpPr>
        <xdr:cNvPr id="252" name="楕円 251">
          <a:extLst>
            <a:ext uri="{FF2B5EF4-FFF2-40B4-BE49-F238E27FC236}">
              <a16:creationId xmlns:a16="http://schemas.microsoft.com/office/drawing/2014/main" id="{1927576F-B7BE-44A1-A7FB-70296FD34A3A}"/>
            </a:ext>
          </a:extLst>
        </xdr:cNvPr>
        <xdr:cNvSpPr/>
      </xdr:nvSpPr>
      <xdr:spPr>
        <a:xfrm>
          <a:off x="7998791" y="10764982"/>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149061</xdr:rowOff>
    </xdr:from>
    <xdr:to>
      <xdr:col>50</xdr:col>
      <xdr:colOff>114300</xdr:colOff>
      <xdr:row>61</xdr:row>
      <xdr:rowOff>153083</xdr:rowOff>
    </xdr:to>
    <xdr:cxnSp macro="">
      <xdr:nvCxnSpPr>
        <xdr:cNvPr id="253" name="直線コネクタ 252">
          <a:extLst>
            <a:ext uri="{FF2B5EF4-FFF2-40B4-BE49-F238E27FC236}">
              <a16:creationId xmlns:a16="http://schemas.microsoft.com/office/drawing/2014/main" id="{6D872546-C0D7-4785-8CB6-E588B9AB74A2}"/>
            </a:ext>
          </a:extLst>
        </xdr:cNvPr>
        <xdr:cNvCxnSpPr/>
      </xdr:nvCxnSpPr>
      <xdr:spPr>
        <a:xfrm flipV="1">
          <a:off x="8049591" y="10811760"/>
          <a:ext cx="811144"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108077</xdr:rowOff>
    </xdr:from>
    <xdr:to>
      <xdr:col>41</xdr:col>
      <xdr:colOff>101600</xdr:colOff>
      <xdr:row>62</xdr:row>
      <xdr:rowOff>38227</xdr:rowOff>
    </xdr:to>
    <xdr:sp macro="" textlink="">
      <xdr:nvSpPr>
        <xdr:cNvPr id="254" name="楕円 253">
          <a:extLst>
            <a:ext uri="{FF2B5EF4-FFF2-40B4-BE49-F238E27FC236}">
              <a16:creationId xmlns:a16="http://schemas.microsoft.com/office/drawing/2014/main" id="{738ABBCC-ABC9-4374-92B4-D493EF1E99AD}"/>
            </a:ext>
          </a:extLst>
        </xdr:cNvPr>
        <xdr:cNvSpPr/>
      </xdr:nvSpPr>
      <xdr:spPr>
        <a:xfrm>
          <a:off x="7172077" y="10770776"/>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153083</xdr:rowOff>
    </xdr:from>
    <xdr:to>
      <xdr:col>45</xdr:col>
      <xdr:colOff>177800</xdr:colOff>
      <xdr:row>61</xdr:row>
      <xdr:rowOff>158877</xdr:rowOff>
    </xdr:to>
    <xdr:cxnSp macro="">
      <xdr:nvCxnSpPr>
        <xdr:cNvPr id="255" name="直線コネクタ 254">
          <a:extLst>
            <a:ext uri="{FF2B5EF4-FFF2-40B4-BE49-F238E27FC236}">
              <a16:creationId xmlns:a16="http://schemas.microsoft.com/office/drawing/2014/main" id="{24631D40-1C66-4212-A2B8-6340060D02B1}"/>
            </a:ext>
          </a:extLst>
        </xdr:cNvPr>
        <xdr:cNvCxnSpPr/>
      </xdr:nvCxnSpPr>
      <xdr:spPr>
        <a:xfrm flipV="1">
          <a:off x="7222877" y="10815782"/>
          <a:ext cx="826714" cy="5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115139</xdr:rowOff>
    </xdr:from>
    <xdr:to>
      <xdr:col>36</xdr:col>
      <xdr:colOff>165100</xdr:colOff>
      <xdr:row>62</xdr:row>
      <xdr:rowOff>45289</xdr:rowOff>
    </xdr:to>
    <xdr:sp macro="" textlink="">
      <xdr:nvSpPr>
        <xdr:cNvPr id="256" name="楕円 255">
          <a:extLst>
            <a:ext uri="{FF2B5EF4-FFF2-40B4-BE49-F238E27FC236}">
              <a16:creationId xmlns:a16="http://schemas.microsoft.com/office/drawing/2014/main" id="{4AA0EF46-8229-428C-A91E-6C08DAFD0E6C}"/>
            </a:ext>
          </a:extLst>
        </xdr:cNvPr>
        <xdr:cNvSpPr/>
      </xdr:nvSpPr>
      <xdr:spPr>
        <a:xfrm>
          <a:off x="6360933" y="1077783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158877</xdr:rowOff>
    </xdr:from>
    <xdr:to>
      <xdr:col>41</xdr:col>
      <xdr:colOff>50800</xdr:colOff>
      <xdr:row>61</xdr:row>
      <xdr:rowOff>165939</xdr:rowOff>
    </xdr:to>
    <xdr:cxnSp macro="">
      <xdr:nvCxnSpPr>
        <xdr:cNvPr id="257" name="直線コネクタ 256">
          <a:extLst>
            <a:ext uri="{FF2B5EF4-FFF2-40B4-BE49-F238E27FC236}">
              <a16:creationId xmlns:a16="http://schemas.microsoft.com/office/drawing/2014/main" id="{C32CEAB9-23BD-4207-A66E-830338A2F828}"/>
            </a:ext>
          </a:extLst>
        </xdr:cNvPr>
        <xdr:cNvCxnSpPr/>
      </xdr:nvCxnSpPr>
      <xdr:spPr>
        <a:xfrm flipV="1">
          <a:off x="6411733" y="10821576"/>
          <a:ext cx="811144" cy="7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78543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1598606D-5E1D-44E4-B58A-15BD8BBCBA37}"/>
            </a:ext>
          </a:extLst>
        </xdr:cNvPr>
        <xdr:cNvSpPr txBox="1"/>
      </xdr:nvSpPr>
      <xdr:spPr>
        <a:xfrm>
          <a:off x="8571721" y="1091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89230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981B2816-7D40-43C6-9837-A4CB1175EF0E}"/>
            </a:ext>
          </a:extLst>
        </xdr:cNvPr>
        <xdr:cNvSpPr txBox="1"/>
      </xdr:nvSpPr>
      <xdr:spPr>
        <a:xfrm>
          <a:off x="7765658" y="10926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85145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5648A24B-A0D9-492D-B4B4-4921A44AB44B}"/>
            </a:ext>
          </a:extLst>
        </xdr:cNvPr>
        <xdr:cNvSpPr txBox="1"/>
      </xdr:nvSpPr>
      <xdr:spPr>
        <a:xfrm>
          <a:off x="6954514" y="10922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127916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8FA9B960-90D4-42C8-B8BA-25349B35E3F9}"/>
            </a:ext>
          </a:extLst>
        </xdr:cNvPr>
        <xdr:cNvSpPr txBox="1"/>
      </xdr:nvSpPr>
      <xdr:spPr>
        <a:xfrm>
          <a:off x="6127799" y="10965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44938</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4D46004C-EC05-4786-B48F-99C71D0333B9}"/>
            </a:ext>
          </a:extLst>
        </xdr:cNvPr>
        <xdr:cNvSpPr txBox="1"/>
      </xdr:nvSpPr>
      <xdr:spPr>
        <a:xfrm>
          <a:off x="8571721" y="10532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48960</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804ED139-F7C3-400C-B7DE-06C117C4B9E3}"/>
            </a:ext>
          </a:extLst>
        </xdr:cNvPr>
        <xdr:cNvSpPr txBox="1"/>
      </xdr:nvSpPr>
      <xdr:spPr>
        <a:xfrm>
          <a:off x="7765658" y="10536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54754</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674579FA-3E7F-4B1E-AB39-A5B4C8942D40}"/>
            </a:ext>
          </a:extLst>
        </xdr:cNvPr>
        <xdr:cNvSpPr txBox="1"/>
      </xdr:nvSpPr>
      <xdr:spPr>
        <a:xfrm>
          <a:off x="6954514" y="10542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61816</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30007909-20CB-4446-9FCB-29E8C6444451}"/>
            </a:ext>
          </a:extLst>
        </xdr:cNvPr>
        <xdr:cNvSpPr txBox="1"/>
      </xdr:nvSpPr>
      <xdr:spPr>
        <a:xfrm>
          <a:off x="6127799" y="10549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A9B7BDB7-18EB-407E-BEA1-3134E74EFC8D}"/>
            </a:ext>
          </a:extLst>
        </xdr:cNvPr>
        <xdr:cNvSpPr/>
      </xdr:nvSpPr>
      <xdr:spPr>
        <a:xfrm>
          <a:off x="69971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4FAA326C-8CA3-44E6-AD3E-B9E9C2F0CB5B}"/>
            </a:ext>
          </a:extLst>
        </xdr:cNvPr>
        <xdr:cNvSpPr/>
      </xdr:nvSpPr>
      <xdr:spPr>
        <a:xfrm>
          <a:off x="826715"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23654827-5767-4F35-95FC-7C024E794159}"/>
            </a:ext>
          </a:extLst>
        </xdr:cNvPr>
        <xdr:cNvSpPr/>
      </xdr:nvSpPr>
      <xdr:spPr>
        <a:xfrm>
          <a:off x="826715"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FFE63E34-A888-413F-A434-EDEECB937288}"/>
            </a:ext>
          </a:extLst>
        </xdr:cNvPr>
        <xdr:cNvSpPr/>
      </xdr:nvSpPr>
      <xdr:spPr>
        <a:xfrm>
          <a:off x="174928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2E087288-AB71-400A-9963-31C81CB8EEC2}"/>
            </a:ext>
          </a:extLst>
        </xdr:cNvPr>
        <xdr:cNvSpPr/>
      </xdr:nvSpPr>
      <xdr:spPr>
        <a:xfrm>
          <a:off x="174928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45EC76FB-3DBD-4171-85DF-0C71336E276A}"/>
            </a:ext>
          </a:extLst>
        </xdr:cNvPr>
        <xdr:cNvSpPr/>
      </xdr:nvSpPr>
      <xdr:spPr>
        <a:xfrm>
          <a:off x="2798859"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575F632E-0795-46E3-976F-A782139F9887}"/>
            </a:ext>
          </a:extLst>
        </xdr:cNvPr>
        <xdr:cNvSpPr/>
      </xdr:nvSpPr>
      <xdr:spPr>
        <a:xfrm>
          <a:off x="2798859"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958B357E-8535-4713-9ACF-FB2740ED1FD7}"/>
            </a:ext>
          </a:extLst>
        </xdr:cNvPr>
        <xdr:cNvSpPr/>
      </xdr:nvSpPr>
      <xdr:spPr>
        <a:xfrm>
          <a:off x="699715" y="13206951"/>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886FF114-4C9B-46FF-961C-A79766D91A6A}"/>
            </a:ext>
          </a:extLst>
        </xdr:cNvPr>
        <xdr:cNvSpPr txBox="1"/>
      </xdr:nvSpPr>
      <xdr:spPr>
        <a:xfrm>
          <a:off x="677186" y="1301297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DA01DB96-14CA-4D60-B621-EF58233EA15D}"/>
            </a:ext>
          </a:extLst>
        </xdr:cNvPr>
        <xdr:cNvCxnSpPr/>
      </xdr:nvCxnSpPr>
      <xdr:spPr>
        <a:xfrm>
          <a:off x="699715" y="155381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CDA6D59B-26E9-46ED-8A2B-F0E9166B5296}"/>
            </a:ext>
          </a:extLst>
        </xdr:cNvPr>
        <xdr:cNvSpPr txBox="1"/>
      </xdr:nvSpPr>
      <xdr:spPr>
        <a:xfrm>
          <a:off x="279250" y="1539595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D48339E1-F354-4013-8A69-350CC56FA976}"/>
            </a:ext>
          </a:extLst>
        </xdr:cNvPr>
        <xdr:cNvCxnSpPr/>
      </xdr:nvCxnSpPr>
      <xdr:spPr>
        <a:xfrm>
          <a:off x="699715" y="1515021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1ABC16E0-F06F-4521-9A15-57FDE4BD362F}"/>
            </a:ext>
          </a:extLst>
        </xdr:cNvPr>
        <xdr:cNvSpPr txBox="1"/>
      </xdr:nvSpPr>
      <xdr:spPr>
        <a:xfrm>
          <a:off x="279250" y="150045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8335B236-B37A-4127-A329-B7F1007F2D9A}"/>
            </a:ext>
          </a:extLst>
        </xdr:cNvPr>
        <xdr:cNvCxnSpPr/>
      </xdr:nvCxnSpPr>
      <xdr:spPr>
        <a:xfrm>
          <a:off x="699715" y="1476225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B261D72E-C2C7-4B0C-A56F-2FEB2616D50F}"/>
            </a:ext>
          </a:extLst>
        </xdr:cNvPr>
        <xdr:cNvSpPr txBox="1"/>
      </xdr:nvSpPr>
      <xdr:spPr>
        <a:xfrm>
          <a:off x="343370" y="14616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8A2614A2-5D79-4006-A73D-13C800A376FB}"/>
            </a:ext>
          </a:extLst>
        </xdr:cNvPr>
        <xdr:cNvCxnSpPr/>
      </xdr:nvCxnSpPr>
      <xdr:spPr>
        <a:xfrm>
          <a:off x="699715" y="1437430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F8EB2B37-C20E-4AA1-8455-8D324F60D492}"/>
            </a:ext>
          </a:extLst>
        </xdr:cNvPr>
        <xdr:cNvSpPr txBox="1"/>
      </xdr:nvSpPr>
      <xdr:spPr>
        <a:xfrm>
          <a:off x="343370" y="1422860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FD4A80AD-C1BD-4911-8849-0324D8B83A2B}"/>
            </a:ext>
          </a:extLst>
        </xdr:cNvPr>
        <xdr:cNvCxnSpPr/>
      </xdr:nvCxnSpPr>
      <xdr:spPr>
        <a:xfrm>
          <a:off x="699715" y="1398634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3DF44DB3-8308-4BD1-8ACD-CFAA2C4F6D07}"/>
            </a:ext>
          </a:extLst>
        </xdr:cNvPr>
        <xdr:cNvSpPr txBox="1"/>
      </xdr:nvSpPr>
      <xdr:spPr>
        <a:xfrm>
          <a:off x="343370" y="13840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6E933DC3-C5B3-46C9-8EFE-A2A92AA4CF2C}"/>
            </a:ext>
          </a:extLst>
        </xdr:cNvPr>
        <xdr:cNvCxnSpPr/>
      </xdr:nvCxnSpPr>
      <xdr:spPr>
        <a:xfrm>
          <a:off x="699715" y="1359490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3CA9DA71-D6E3-47D3-BDC8-34D0F1DC58CA}"/>
            </a:ext>
          </a:extLst>
        </xdr:cNvPr>
        <xdr:cNvSpPr txBox="1"/>
      </xdr:nvSpPr>
      <xdr:spPr>
        <a:xfrm>
          <a:off x="343370" y="134492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80942486-A19D-4B81-8E52-FBCDF2813173}"/>
            </a:ext>
          </a:extLst>
        </xdr:cNvPr>
        <xdr:cNvCxnSpPr/>
      </xdr:nvCxnSpPr>
      <xdr:spPr>
        <a:xfrm>
          <a:off x="699715" y="1320695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42B8B6F4-641F-45C3-A155-A6C2605A0110}"/>
            </a:ext>
          </a:extLst>
        </xdr:cNvPr>
        <xdr:cNvSpPr txBox="1"/>
      </xdr:nvSpPr>
      <xdr:spPr>
        <a:xfrm>
          <a:off x="391918" y="130612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AC1F04E3-0110-4DB7-A832-5204C5CA7437}"/>
            </a:ext>
          </a:extLst>
        </xdr:cNvPr>
        <xdr:cNvSpPr/>
      </xdr:nvSpPr>
      <xdr:spPr>
        <a:xfrm>
          <a:off x="699715" y="13206951"/>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493C7FB3-974E-4FC6-BDF0-7C0C5AA70892}"/>
            </a:ext>
          </a:extLst>
        </xdr:cNvPr>
        <xdr:cNvCxnSpPr/>
      </xdr:nvCxnSpPr>
      <xdr:spPr>
        <a:xfrm flipV="1">
          <a:off x="4261154" y="13724117"/>
          <a:ext cx="0" cy="1414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073E704A-4742-4B44-949B-5C8757951F05}"/>
            </a:ext>
          </a:extLst>
        </xdr:cNvPr>
        <xdr:cNvSpPr txBox="1"/>
      </xdr:nvSpPr>
      <xdr:spPr>
        <a:xfrm>
          <a:off x="4299889" y="15142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21749B05-EB2F-40FF-BE41-729C1636B44C}"/>
            </a:ext>
          </a:extLst>
        </xdr:cNvPr>
        <xdr:cNvCxnSpPr/>
      </xdr:nvCxnSpPr>
      <xdr:spPr>
        <a:xfrm>
          <a:off x="4188460" y="1513878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7A4DEF6E-2A1B-4BC8-AD7E-6BDBB89DC411}"/>
            </a:ext>
          </a:extLst>
        </xdr:cNvPr>
        <xdr:cNvSpPr txBox="1"/>
      </xdr:nvSpPr>
      <xdr:spPr>
        <a:xfrm>
          <a:off x="4299889" y="13495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282575BE-CF3A-4906-AA41-E64147B7FC34}"/>
            </a:ext>
          </a:extLst>
        </xdr:cNvPr>
        <xdr:cNvCxnSpPr/>
      </xdr:nvCxnSpPr>
      <xdr:spPr>
        <a:xfrm>
          <a:off x="4188460" y="1372411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47641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6A9EA4CD-0298-4BB9-88B3-4AD37832A923}"/>
            </a:ext>
          </a:extLst>
        </xdr:cNvPr>
        <xdr:cNvSpPr txBox="1"/>
      </xdr:nvSpPr>
      <xdr:spPr>
        <a:xfrm>
          <a:off x="4299889" y="145587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11984737-F917-4827-8524-153CFAFF6D3A}"/>
            </a:ext>
          </a:extLst>
        </xdr:cNvPr>
        <xdr:cNvSpPr/>
      </xdr:nvSpPr>
      <xdr:spPr>
        <a:xfrm>
          <a:off x="4210989" y="14580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292FE008-1916-40B8-8CAC-30C13393FA4C}"/>
            </a:ext>
          </a:extLst>
        </xdr:cNvPr>
        <xdr:cNvSpPr/>
      </xdr:nvSpPr>
      <xdr:spPr>
        <a:xfrm>
          <a:off x="3450645" y="14559391"/>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407388E7-8942-421B-AD68-106592BCB6DD}"/>
            </a:ext>
          </a:extLst>
        </xdr:cNvPr>
        <xdr:cNvSpPr/>
      </xdr:nvSpPr>
      <xdr:spPr>
        <a:xfrm>
          <a:off x="2623930" y="14466377"/>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D517285E-F6A5-469F-A343-BC604B84E594}"/>
            </a:ext>
          </a:extLst>
        </xdr:cNvPr>
        <xdr:cNvSpPr/>
      </xdr:nvSpPr>
      <xdr:spPr>
        <a:xfrm>
          <a:off x="1812787" y="14405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A0BFD2A4-4A9A-4D65-AC11-7FA4309E3826}"/>
            </a:ext>
          </a:extLst>
        </xdr:cNvPr>
        <xdr:cNvSpPr/>
      </xdr:nvSpPr>
      <xdr:spPr>
        <a:xfrm>
          <a:off x="1001643" y="14371127"/>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B15DD1D-9ADA-4701-8BF6-A29975181C72}"/>
            </a:ext>
          </a:extLst>
        </xdr:cNvPr>
        <xdr:cNvSpPr txBox="1"/>
      </xdr:nvSpPr>
      <xdr:spPr>
        <a:xfrm>
          <a:off x="408686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D21E9D6-2667-4F89-AC41-EA0AA1012230}"/>
            </a:ext>
          </a:extLst>
        </xdr:cNvPr>
        <xdr:cNvSpPr txBox="1"/>
      </xdr:nvSpPr>
      <xdr:spPr>
        <a:xfrm>
          <a:off x="3326517"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9D6FF224-6FD2-418A-A8EB-C6C8197045D4}"/>
            </a:ext>
          </a:extLst>
        </xdr:cNvPr>
        <xdr:cNvSpPr txBox="1"/>
      </xdr:nvSpPr>
      <xdr:spPr>
        <a:xfrm>
          <a:off x="249980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266FE4A0-A4BD-4DB5-B4BF-C17B6880BC8E}"/>
            </a:ext>
          </a:extLst>
        </xdr:cNvPr>
        <xdr:cNvSpPr txBox="1"/>
      </xdr:nvSpPr>
      <xdr:spPr>
        <a:xfrm>
          <a:off x="168865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CD561C05-9800-465B-B4CA-DD27E47EDA71}"/>
            </a:ext>
          </a:extLst>
        </xdr:cNvPr>
        <xdr:cNvSpPr txBox="1"/>
      </xdr:nvSpPr>
      <xdr:spPr>
        <a:xfrm>
          <a:off x="877515"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61595</xdr:rowOff>
    </xdr:from>
    <xdr:to>
      <xdr:col>24</xdr:col>
      <xdr:colOff>114300</xdr:colOff>
      <xdr:row>82</xdr:row>
      <xdr:rowOff>163195</xdr:rowOff>
    </xdr:to>
    <xdr:sp macro="" textlink="">
      <xdr:nvSpPr>
        <xdr:cNvPr id="306" name="楕円 305">
          <a:extLst>
            <a:ext uri="{FF2B5EF4-FFF2-40B4-BE49-F238E27FC236}">
              <a16:creationId xmlns:a16="http://schemas.microsoft.com/office/drawing/2014/main" id="{137B5931-EC8F-4202-A976-4018138B1DB8}"/>
            </a:ext>
          </a:extLst>
        </xdr:cNvPr>
        <xdr:cNvSpPr/>
      </xdr:nvSpPr>
      <xdr:spPr>
        <a:xfrm>
          <a:off x="4210989" y="14397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84472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7CBCF0AB-04F5-4E3E-BA59-4CE1B97AC637}"/>
            </a:ext>
          </a:extLst>
        </xdr:cNvPr>
        <xdr:cNvSpPr txBox="1"/>
      </xdr:nvSpPr>
      <xdr:spPr>
        <a:xfrm>
          <a:off x="4299889" y="14245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33020</xdr:rowOff>
    </xdr:from>
    <xdr:to>
      <xdr:col>20</xdr:col>
      <xdr:colOff>38100</xdr:colOff>
      <xdr:row>82</xdr:row>
      <xdr:rowOff>134620</xdr:rowOff>
    </xdr:to>
    <xdr:sp macro="" textlink="">
      <xdr:nvSpPr>
        <xdr:cNvPr id="308" name="楕円 307">
          <a:extLst>
            <a:ext uri="{FF2B5EF4-FFF2-40B4-BE49-F238E27FC236}">
              <a16:creationId xmlns:a16="http://schemas.microsoft.com/office/drawing/2014/main" id="{27242792-62B3-4985-AA47-2B982D4800BA}"/>
            </a:ext>
          </a:extLst>
        </xdr:cNvPr>
        <xdr:cNvSpPr/>
      </xdr:nvSpPr>
      <xdr:spPr>
        <a:xfrm>
          <a:off x="3450645" y="14369222"/>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83820</xdr:rowOff>
    </xdr:from>
    <xdr:to>
      <xdr:col>24</xdr:col>
      <xdr:colOff>63500</xdr:colOff>
      <xdr:row>82</xdr:row>
      <xdr:rowOff>112395</xdr:rowOff>
    </xdr:to>
    <xdr:cxnSp macro="">
      <xdr:nvCxnSpPr>
        <xdr:cNvPr id="309" name="直線コネクタ 308">
          <a:extLst>
            <a:ext uri="{FF2B5EF4-FFF2-40B4-BE49-F238E27FC236}">
              <a16:creationId xmlns:a16="http://schemas.microsoft.com/office/drawing/2014/main" id="{C9195E85-91AF-47B7-9B76-A5E712E91F39}"/>
            </a:ext>
          </a:extLst>
        </xdr:cNvPr>
        <xdr:cNvCxnSpPr/>
      </xdr:nvCxnSpPr>
      <xdr:spPr>
        <a:xfrm>
          <a:off x="3501445" y="14420022"/>
          <a:ext cx="760344"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166370</xdr:rowOff>
    </xdr:from>
    <xdr:to>
      <xdr:col>15</xdr:col>
      <xdr:colOff>101600</xdr:colOff>
      <xdr:row>82</xdr:row>
      <xdr:rowOff>96520</xdr:rowOff>
    </xdr:to>
    <xdr:sp macro="" textlink="">
      <xdr:nvSpPr>
        <xdr:cNvPr id="310" name="楕円 309">
          <a:extLst>
            <a:ext uri="{FF2B5EF4-FFF2-40B4-BE49-F238E27FC236}">
              <a16:creationId xmlns:a16="http://schemas.microsoft.com/office/drawing/2014/main" id="{84FFB99D-A066-4C99-9E64-5D9CF39064FC}"/>
            </a:ext>
          </a:extLst>
        </xdr:cNvPr>
        <xdr:cNvSpPr/>
      </xdr:nvSpPr>
      <xdr:spPr>
        <a:xfrm>
          <a:off x="2623930" y="1432764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45720</xdr:rowOff>
    </xdr:from>
    <xdr:to>
      <xdr:col>19</xdr:col>
      <xdr:colOff>177800</xdr:colOff>
      <xdr:row>82</xdr:row>
      <xdr:rowOff>83820</xdr:rowOff>
    </xdr:to>
    <xdr:cxnSp macro="">
      <xdr:nvCxnSpPr>
        <xdr:cNvPr id="311" name="直線コネクタ 310">
          <a:extLst>
            <a:ext uri="{FF2B5EF4-FFF2-40B4-BE49-F238E27FC236}">
              <a16:creationId xmlns:a16="http://schemas.microsoft.com/office/drawing/2014/main" id="{418B125E-D37B-4890-9835-A3B311711720}"/>
            </a:ext>
          </a:extLst>
        </xdr:cNvPr>
        <xdr:cNvCxnSpPr/>
      </xdr:nvCxnSpPr>
      <xdr:spPr>
        <a:xfrm>
          <a:off x="2674730" y="14381922"/>
          <a:ext cx="82671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128270</xdr:rowOff>
    </xdr:from>
    <xdr:to>
      <xdr:col>10</xdr:col>
      <xdr:colOff>165100</xdr:colOff>
      <xdr:row>82</xdr:row>
      <xdr:rowOff>58420</xdr:rowOff>
    </xdr:to>
    <xdr:sp macro="" textlink="">
      <xdr:nvSpPr>
        <xdr:cNvPr id="312" name="楕円 311">
          <a:extLst>
            <a:ext uri="{FF2B5EF4-FFF2-40B4-BE49-F238E27FC236}">
              <a16:creationId xmlns:a16="http://schemas.microsoft.com/office/drawing/2014/main" id="{94C93137-EBEA-4625-AAE4-9DC08B879F19}"/>
            </a:ext>
          </a:extLst>
        </xdr:cNvPr>
        <xdr:cNvSpPr/>
      </xdr:nvSpPr>
      <xdr:spPr>
        <a:xfrm>
          <a:off x="1812787" y="1428954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7620</xdr:rowOff>
    </xdr:from>
    <xdr:to>
      <xdr:col>15</xdr:col>
      <xdr:colOff>50800</xdr:colOff>
      <xdr:row>82</xdr:row>
      <xdr:rowOff>45720</xdr:rowOff>
    </xdr:to>
    <xdr:cxnSp macro="">
      <xdr:nvCxnSpPr>
        <xdr:cNvPr id="313" name="直線コネクタ 312">
          <a:extLst>
            <a:ext uri="{FF2B5EF4-FFF2-40B4-BE49-F238E27FC236}">
              <a16:creationId xmlns:a16="http://schemas.microsoft.com/office/drawing/2014/main" id="{50593DAF-EB7C-420F-BD01-5494ADA5FE40}"/>
            </a:ext>
          </a:extLst>
        </xdr:cNvPr>
        <xdr:cNvCxnSpPr/>
      </xdr:nvCxnSpPr>
      <xdr:spPr>
        <a:xfrm>
          <a:off x="1863587" y="14343822"/>
          <a:ext cx="811143"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90170</xdr:rowOff>
    </xdr:from>
    <xdr:to>
      <xdr:col>6</xdr:col>
      <xdr:colOff>38100</xdr:colOff>
      <xdr:row>82</xdr:row>
      <xdr:rowOff>20320</xdr:rowOff>
    </xdr:to>
    <xdr:sp macro="" textlink="">
      <xdr:nvSpPr>
        <xdr:cNvPr id="314" name="楕円 313">
          <a:extLst>
            <a:ext uri="{FF2B5EF4-FFF2-40B4-BE49-F238E27FC236}">
              <a16:creationId xmlns:a16="http://schemas.microsoft.com/office/drawing/2014/main" id="{C5DD3193-D23E-4A66-89CD-91390CF96572}"/>
            </a:ext>
          </a:extLst>
        </xdr:cNvPr>
        <xdr:cNvSpPr/>
      </xdr:nvSpPr>
      <xdr:spPr>
        <a:xfrm>
          <a:off x="1001643" y="14251443"/>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140970</xdr:rowOff>
    </xdr:from>
    <xdr:to>
      <xdr:col>10</xdr:col>
      <xdr:colOff>114300</xdr:colOff>
      <xdr:row>82</xdr:row>
      <xdr:rowOff>7620</xdr:rowOff>
    </xdr:to>
    <xdr:cxnSp macro="">
      <xdr:nvCxnSpPr>
        <xdr:cNvPr id="315" name="直線コネクタ 314">
          <a:extLst>
            <a:ext uri="{FF2B5EF4-FFF2-40B4-BE49-F238E27FC236}">
              <a16:creationId xmlns:a16="http://schemas.microsoft.com/office/drawing/2014/main" id="{3EC054AE-B793-410B-AA6D-798B23585E66}"/>
            </a:ext>
          </a:extLst>
        </xdr:cNvPr>
        <xdr:cNvCxnSpPr/>
      </xdr:nvCxnSpPr>
      <xdr:spPr>
        <a:xfrm>
          <a:off x="1052443" y="14302243"/>
          <a:ext cx="811144" cy="41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140988</xdr:rowOff>
    </xdr:from>
    <xdr:ext cx="405111" cy="259045"/>
    <xdr:sp macro="" textlink="">
      <xdr:nvSpPr>
        <xdr:cNvPr id="316" name="n_1aveValue【公営住宅】&#10;有形固定資産減価償却率">
          <a:extLst>
            <a:ext uri="{FF2B5EF4-FFF2-40B4-BE49-F238E27FC236}">
              <a16:creationId xmlns:a16="http://schemas.microsoft.com/office/drawing/2014/main" id="{EFC70AF3-D5B6-47DC-BE58-E3D2420F84C8}"/>
            </a:ext>
          </a:extLst>
        </xdr:cNvPr>
        <xdr:cNvSpPr txBox="1"/>
      </xdr:nvSpPr>
      <xdr:spPr>
        <a:xfrm>
          <a:off x="3301761" y="14652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51452</xdr:rowOff>
    </xdr:from>
    <xdr:ext cx="405111" cy="259045"/>
    <xdr:sp macro="" textlink="">
      <xdr:nvSpPr>
        <xdr:cNvPr id="317" name="n_2aveValue【公営住宅】&#10;有形固定資産減価償却率">
          <a:extLst>
            <a:ext uri="{FF2B5EF4-FFF2-40B4-BE49-F238E27FC236}">
              <a16:creationId xmlns:a16="http://schemas.microsoft.com/office/drawing/2014/main" id="{118BA3B3-42B8-49D0-9849-5EB8D15176B5}"/>
            </a:ext>
          </a:extLst>
        </xdr:cNvPr>
        <xdr:cNvSpPr txBox="1"/>
      </xdr:nvSpPr>
      <xdr:spPr>
        <a:xfrm>
          <a:off x="2487746" y="14562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161941</xdr:rowOff>
    </xdr:from>
    <xdr:ext cx="405111" cy="259045"/>
    <xdr:sp macro="" textlink="">
      <xdr:nvSpPr>
        <xdr:cNvPr id="318" name="n_3aveValue【公営住宅】&#10;有形固定資産減価償却率">
          <a:extLst>
            <a:ext uri="{FF2B5EF4-FFF2-40B4-BE49-F238E27FC236}">
              <a16:creationId xmlns:a16="http://schemas.microsoft.com/office/drawing/2014/main" id="{8F087BB5-4ED8-40B8-AF63-0EA1CA7CB614}"/>
            </a:ext>
          </a:extLst>
        </xdr:cNvPr>
        <xdr:cNvSpPr txBox="1"/>
      </xdr:nvSpPr>
      <xdr:spPr>
        <a:xfrm>
          <a:off x="1676602" y="14498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127652</xdr:rowOff>
    </xdr:from>
    <xdr:ext cx="405111" cy="259045"/>
    <xdr:sp macro="" textlink="">
      <xdr:nvSpPr>
        <xdr:cNvPr id="319" name="n_4aveValue【公営住宅】&#10;有形固定資産減価償却率">
          <a:extLst>
            <a:ext uri="{FF2B5EF4-FFF2-40B4-BE49-F238E27FC236}">
              <a16:creationId xmlns:a16="http://schemas.microsoft.com/office/drawing/2014/main" id="{2C3A643A-FCF0-49A0-A60A-1BCD5FB4680B}"/>
            </a:ext>
          </a:extLst>
        </xdr:cNvPr>
        <xdr:cNvSpPr txBox="1"/>
      </xdr:nvSpPr>
      <xdr:spPr>
        <a:xfrm>
          <a:off x="865459" y="14463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151147</xdr:rowOff>
    </xdr:from>
    <xdr:ext cx="405111" cy="259045"/>
    <xdr:sp macro="" textlink="">
      <xdr:nvSpPr>
        <xdr:cNvPr id="320" name="n_1mainValue【公営住宅】&#10;有形固定資産減価償却率">
          <a:extLst>
            <a:ext uri="{FF2B5EF4-FFF2-40B4-BE49-F238E27FC236}">
              <a16:creationId xmlns:a16="http://schemas.microsoft.com/office/drawing/2014/main" id="{EE9241CB-1177-4E62-B743-05551F45DAD4}"/>
            </a:ext>
          </a:extLst>
        </xdr:cNvPr>
        <xdr:cNvSpPr txBox="1"/>
      </xdr:nvSpPr>
      <xdr:spPr>
        <a:xfrm>
          <a:off x="3301761" y="1413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113047</xdr:rowOff>
    </xdr:from>
    <xdr:ext cx="405111" cy="259045"/>
    <xdr:sp macro="" textlink="">
      <xdr:nvSpPr>
        <xdr:cNvPr id="321" name="n_2mainValue【公営住宅】&#10;有形固定資産減価償却率">
          <a:extLst>
            <a:ext uri="{FF2B5EF4-FFF2-40B4-BE49-F238E27FC236}">
              <a16:creationId xmlns:a16="http://schemas.microsoft.com/office/drawing/2014/main" id="{0209D607-FD83-4D53-8E69-DCBBC9737D89}"/>
            </a:ext>
          </a:extLst>
        </xdr:cNvPr>
        <xdr:cNvSpPr txBox="1"/>
      </xdr:nvSpPr>
      <xdr:spPr>
        <a:xfrm>
          <a:off x="2487746" y="14099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74947</xdr:rowOff>
    </xdr:from>
    <xdr:ext cx="405111" cy="259045"/>
    <xdr:sp macro="" textlink="">
      <xdr:nvSpPr>
        <xdr:cNvPr id="322" name="n_3mainValue【公営住宅】&#10;有形固定資産減価償却率">
          <a:extLst>
            <a:ext uri="{FF2B5EF4-FFF2-40B4-BE49-F238E27FC236}">
              <a16:creationId xmlns:a16="http://schemas.microsoft.com/office/drawing/2014/main" id="{88CDF2F9-26BA-49DA-A0BF-0D1370DB5D5A}"/>
            </a:ext>
          </a:extLst>
        </xdr:cNvPr>
        <xdr:cNvSpPr txBox="1"/>
      </xdr:nvSpPr>
      <xdr:spPr>
        <a:xfrm>
          <a:off x="1676602" y="14061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36847</xdr:rowOff>
    </xdr:from>
    <xdr:ext cx="405111" cy="259045"/>
    <xdr:sp macro="" textlink="">
      <xdr:nvSpPr>
        <xdr:cNvPr id="323" name="n_4mainValue【公営住宅】&#10;有形固定資産減価償却率">
          <a:extLst>
            <a:ext uri="{FF2B5EF4-FFF2-40B4-BE49-F238E27FC236}">
              <a16:creationId xmlns:a16="http://schemas.microsoft.com/office/drawing/2014/main" id="{128BEB91-8649-41A9-B324-8AF1808C428C}"/>
            </a:ext>
          </a:extLst>
        </xdr:cNvPr>
        <xdr:cNvSpPr txBox="1"/>
      </xdr:nvSpPr>
      <xdr:spPr>
        <a:xfrm>
          <a:off x="865459" y="14023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1BE8745C-E6B9-457B-87E5-689728BA3D5A}"/>
            </a:ext>
          </a:extLst>
        </xdr:cNvPr>
        <xdr:cNvSpPr/>
      </xdr:nvSpPr>
      <xdr:spPr>
        <a:xfrm>
          <a:off x="6074576" y="12039600"/>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D5DEC6CB-7A1F-48E0-BDE6-57B221F6D27B}"/>
            </a:ext>
          </a:extLst>
        </xdr:cNvPr>
        <xdr:cNvSpPr/>
      </xdr:nvSpPr>
      <xdr:spPr>
        <a:xfrm>
          <a:off x="6186004"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F4428769-4533-4DAD-8DAC-5A146FF8C338}"/>
            </a:ext>
          </a:extLst>
        </xdr:cNvPr>
        <xdr:cNvSpPr/>
      </xdr:nvSpPr>
      <xdr:spPr>
        <a:xfrm>
          <a:off x="6186004"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3BF29A5A-7C7D-42C9-B7F2-BC562675AB9D}"/>
            </a:ext>
          </a:extLst>
        </xdr:cNvPr>
        <xdr:cNvSpPr/>
      </xdr:nvSpPr>
      <xdr:spPr>
        <a:xfrm>
          <a:off x="7124148"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81148FFC-A255-47DB-A824-9041A5AAD757}"/>
            </a:ext>
          </a:extLst>
        </xdr:cNvPr>
        <xdr:cNvSpPr/>
      </xdr:nvSpPr>
      <xdr:spPr>
        <a:xfrm>
          <a:off x="7124148"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5F3D8E64-C279-404E-90F8-2C93F045B194}"/>
            </a:ext>
          </a:extLst>
        </xdr:cNvPr>
        <xdr:cNvSpPr/>
      </xdr:nvSpPr>
      <xdr:spPr>
        <a:xfrm>
          <a:off x="8173720"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856B8043-39F4-4FB4-85CF-2D548803763D}"/>
            </a:ext>
          </a:extLst>
        </xdr:cNvPr>
        <xdr:cNvSpPr/>
      </xdr:nvSpPr>
      <xdr:spPr>
        <a:xfrm>
          <a:off x="8173720"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A0F72ECC-5E01-446D-BB95-5457DB90478D}"/>
            </a:ext>
          </a:extLst>
        </xdr:cNvPr>
        <xdr:cNvSpPr/>
      </xdr:nvSpPr>
      <xdr:spPr>
        <a:xfrm>
          <a:off x="6074576" y="13206951"/>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CD780C9-4D46-45EF-9793-4E34FE8CD4D1}"/>
            </a:ext>
          </a:extLst>
        </xdr:cNvPr>
        <xdr:cNvSpPr txBox="1"/>
      </xdr:nvSpPr>
      <xdr:spPr>
        <a:xfrm>
          <a:off x="6036476" y="1301297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539234D5-C01E-4BB6-B4F8-3E889F1210F0}"/>
            </a:ext>
          </a:extLst>
        </xdr:cNvPr>
        <xdr:cNvCxnSpPr/>
      </xdr:nvCxnSpPr>
      <xdr:spPr>
        <a:xfrm>
          <a:off x="6074576" y="1553817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D421C5DD-6024-49D7-BCB9-362533FDE93B}"/>
            </a:ext>
          </a:extLst>
        </xdr:cNvPr>
        <xdr:cNvCxnSpPr/>
      </xdr:nvCxnSpPr>
      <xdr:spPr>
        <a:xfrm>
          <a:off x="6074576" y="1515021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D353555A-0046-4439-9C7A-41EC56E67DAD}"/>
            </a:ext>
          </a:extLst>
        </xdr:cNvPr>
        <xdr:cNvSpPr txBox="1"/>
      </xdr:nvSpPr>
      <xdr:spPr>
        <a:xfrm>
          <a:off x="5638539" y="150045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F76B78B6-92DA-48C3-8E1D-6497B75B2F59}"/>
            </a:ext>
          </a:extLst>
        </xdr:cNvPr>
        <xdr:cNvCxnSpPr/>
      </xdr:nvCxnSpPr>
      <xdr:spPr>
        <a:xfrm>
          <a:off x="6074576" y="14762259"/>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C30CD4BB-C303-4EB2-A8E9-61019C3763D0}"/>
            </a:ext>
          </a:extLst>
        </xdr:cNvPr>
        <xdr:cNvSpPr txBox="1"/>
      </xdr:nvSpPr>
      <xdr:spPr>
        <a:xfrm>
          <a:off x="5638539" y="14616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E7226472-9AE8-49E9-BF82-46BE75BD02D5}"/>
            </a:ext>
          </a:extLst>
        </xdr:cNvPr>
        <xdr:cNvCxnSpPr/>
      </xdr:nvCxnSpPr>
      <xdr:spPr>
        <a:xfrm>
          <a:off x="6074576" y="14374302"/>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B2C7412D-88FD-4763-9FB8-65EA68991842}"/>
            </a:ext>
          </a:extLst>
        </xdr:cNvPr>
        <xdr:cNvSpPr txBox="1"/>
      </xdr:nvSpPr>
      <xdr:spPr>
        <a:xfrm>
          <a:off x="5638539" y="1422860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960DBA5C-7C96-47DD-926B-6C160589E1B3}"/>
            </a:ext>
          </a:extLst>
        </xdr:cNvPr>
        <xdr:cNvCxnSpPr/>
      </xdr:nvCxnSpPr>
      <xdr:spPr>
        <a:xfrm>
          <a:off x="6074576" y="1398634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D4DE0302-DB2B-484D-B157-DAF15D4D7F9C}"/>
            </a:ext>
          </a:extLst>
        </xdr:cNvPr>
        <xdr:cNvSpPr txBox="1"/>
      </xdr:nvSpPr>
      <xdr:spPr>
        <a:xfrm>
          <a:off x="5638539" y="13840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CF01557C-0D68-477D-93DF-3503D535742D}"/>
            </a:ext>
          </a:extLst>
        </xdr:cNvPr>
        <xdr:cNvCxnSpPr/>
      </xdr:nvCxnSpPr>
      <xdr:spPr>
        <a:xfrm>
          <a:off x="6074576" y="1359490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1C097D44-9139-4E72-A057-AA088F878DCF}"/>
            </a:ext>
          </a:extLst>
        </xdr:cNvPr>
        <xdr:cNvSpPr txBox="1"/>
      </xdr:nvSpPr>
      <xdr:spPr>
        <a:xfrm>
          <a:off x="5638539" y="134492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EC17DF99-ABF6-465B-9E8A-2B4FBE411143}"/>
            </a:ext>
          </a:extLst>
        </xdr:cNvPr>
        <xdr:cNvCxnSpPr/>
      </xdr:nvCxnSpPr>
      <xdr:spPr>
        <a:xfrm>
          <a:off x="6074576" y="1320695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0D4DABB2-907F-464B-BE86-32955F48A383}"/>
            </a:ext>
          </a:extLst>
        </xdr:cNvPr>
        <xdr:cNvSpPr txBox="1"/>
      </xdr:nvSpPr>
      <xdr:spPr>
        <a:xfrm>
          <a:off x="5638539" y="130612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B3FE6298-1AFA-4773-A65E-49326592FCF5}"/>
            </a:ext>
          </a:extLst>
        </xdr:cNvPr>
        <xdr:cNvSpPr/>
      </xdr:nvSpPr>
      <xdr:spPr>
        <a:xfrm>
          <a:off x="6074576" y="13206951"/>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220BA20C-CC85-4107-918C-B2C51002D2A2}"/>
            </a:ext>
          </a:extLst>
        </xdr:cNvPr>
        <xdr:cNvCxnSpPr/>
      </xdr:nvCxnSpPr>
      <xdr:spPr>
        <a:xfrm flipV="1">
          <a:off x="9620113" y="13558332"/>
          <a:ext cx="0" cy="15583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EC9F45D3-9144-404F-917D-904161B458BD}"/>
            </a:ext>
          </a:extLst>
        </xdr:cNvPr>
        <xdr:cNvSpPr txBox="1"/>
      </xdr:nvSpPr>
      <xdr:spPr>
        <a:xfrm>
          <a:off x="9659178" y="15120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9B341C8B-8909-4392-A861-FF5E16DCDC89}"/>
            </a:ext>
          </a:extLst>
        </xdr:cNvPr>
        <xdr:cNvCxnSpPr/>
      </xdr:nvCxnSpPr>
      <xdr:spPr>
        <a:xfrm>
          <a:off x="9547750" y="15116689"/>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C994B392-2247-4547-8CEC-FB89DB0217B9}"/>
            </a:ext>
          </a:extLst>
        </xdr:cNvPr>
        <xdr:cNvSpPr txBox="1"/>
      </xdr:nvSpPr>
      <xdr:spPr>
        <a:xfrm>
          <a:off x="9659178" y="13330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6CD5D57E-7441-414F-9E6A-964C87EA3E7E}"/>
            </a:ext>
          </a:extLst>
        </xdr:cNvPr>
        <xdr:cNvCxnSpPr/>
      </xdr:nvCxnSpPr>
      <xdr:spPr>
        <a:xfrm>
          <a:off x="9547750" y="13558332"/>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139716</xdr:rowOff>
    </xdr:from>
    <xdr:ext cx="469744" cy="259045"/>
    <xdr:sp macro="" textlink="">
      <xdr:nvSpPr>
        <xdr:cNvPr id="352" name="【公営住宅】&#10;一人当たり面積平均値テキスト">
          <a:extLst>
            <a:ext uri="{FF2B5EF4-FFF2-40B4-BE49-F238E27FC236}">
              <a16:creationId xmlns:a16="http://schemas.microsoft.com/office/drawing/2014/main" id="{E92E5443-B29E-4043-8F81-F65C1904F1D1}"/>
            </a:ext>
          </a:extLst>
        </xdr:cNvPr>
        <xdr:cNvSpPr txBox="1"/>
      </xdr:nvSpPr>
      <xdr:spPr>
        <a:xfrm>
          <a:off x="9659178" y="146508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193DCFAC-D980-41A7-A758-6688DCE79326}"/>
            </a:ext>
          </a:extLst>
        </xdr:cNvPr>
        <xdr:cNvSpPr/>
      </xdr:nvSpPr>
      <xdr:spPr>
        <a:xfrm>
          <a:off x="9585850" y="14802898"/>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09F35D04-2760-4086-941D-5107FBBF1F9E}"/>
            </a:ext>
          </a:extLst>
        </xdr:cNvPr>
        <xdr:cNvSpPr/>
      </xdr:nvSpPr>
      <xdr:spPr>
        <a:xfrm>
          <a:off x="8809935" y="1479908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FA0CF9E7-77B4-4713-967D-AAC2B45DA704}"/>
            </a:ext>
          </a:extLst>
        </xdr:cNvPr>
        <xdr:cNvSpPr/>
      </xdr:nvSpPr>
      <xdr:spPr>
        <a:xfrm>
          <a:off x="7998791" y="14786516"/>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2260F165-4CEC-4A04-8AFC-9E4615C52E55}"/>
            </a:ext>
          </a:extLst>
        </xdr:cNvPr>
        <xdr:cNvSpPr/>
      </xdr:nvSpPr>
      <xdr:spPr>
        <a:xfrm>
          <a:off x="7172077" y="1478804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3A18F2E2-6D76-44B4-9A64-4F46F68052E7}"/>
            </a:ext>
          </a:extLst>
        </xdr:cNvPr>
        <xdr:cNvSpPr/>
      </xdr:nvSpPr>
      <xdr:spPr>
        <a:xfrm>
          <a:off x="6360933" y="1479832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4EE0C363-AF10-4AA1-BC78-0A0CE19850D4}"/>
            </a:ext>
          </a:extLst>
        </xdr:cNvPr>
        <xdr:cNvSpPr txBox="1"/>
      </xdr:nvSpPr>
      <xdr:spPr>
        <a:xfrm>
          <a:off x="944615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9A9A8F2C-725F-48BD-8B20-C1CAF0C73D71}"/>
            </a:ext>
          </a:extLst>
        </xdr:cNvPr>
        <xdr:cNvSpPr txBox="1"/>
      </xdr:nvSpPr>
      <xdr:spPr>
        <a:xfrm>
          <a:off x="8685806"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FE7074-24FC-44E3-A22B-F120B86F5FD9}"/>
            </a:ext>
          </a:extLst>
        </xdr:cNvPr>
        <xdr:cNvSpPr txBox="1"/>
      </xdr:nvSpPr>
      <xdr:spPr>
        <a:xfrm>
          <a:off x="7874663"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13027F5B-B138-4186-85AD-E143EA747335}"/>
            </a:ext>
          </a:extLst>
        </xdr:cNvPr>
        <xdr:cNvSpPr txBox="1"/>
      </xdr:nvSpPr>
      <xdr:spPr>
        <a:xfrm>
          <a:off x="704794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C511483C-97C4-4C7A-B4A1-08892C2F4EEA}"/>
            </a:ext>
          </a:extLst>
        </xdr:cNvPr>
        <xdr:cNvSpPr txBox="1"/>
      </xdr:nvSpPr>
      <xdr:spPr>
        <a:xfrm>
          <a:off x="6236804"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67311</xdr:rowOff>
    </xdr:from>
    <xdr:to>
      <xdr:col>55</xdr:col>
      <xdr:colOff>50800</xdr:colOff>
      <xdr:row>85</xdr:row>
      <xdr:rowOff>168911</xdr:rowOff>
    </xdr:to>
    <xdr:sp macro="" textlink="">
      <xdr:nvSpPr>
        <xdr:cNvPr id="363" name="楕円 362">
          <a:extLst>
            <a:ext uri="{FF2B5EF4-FFF2-40B4-BE49-F238E27FC236}">
              <a16:creationId xmlns:a16="http://schemas.microsoft.com/office/drawing/2014/main" id="{DBAD0DE6-1210-44C7-90E9-EADD641B6383}"/>
            </a:ext>
          </a:extLst>
        </xdr:cNvPr>
        <xdr:cNvSpPr/>
      </xdr:nvSpPr>
      <xdr:spPr>
        <a:xfrm>
          <a:off x="9585850" y="14928299"/>
          <a:ext cx="860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45738</xdr:rowOff>
    </xdr:from>
    <xdr:ext cx="469744" cy="259045"/>
    <xdr:sp macro="" textlink="">
      <xdr:nvSpPr>
        <xdr:cNvPr id="364" name="【公営住宅】&#10;一人当たり面積該当値テキスト">
          <a:extLst>
            <a:ext uri="{FF2B5EF4-FFF2-40B4-BE49-F238E27FC236}">
              <a16:creationId xmlns:a16="http://schemas.microsoft.com/office/drawing/2014/main" id="{8ECC71AD-538F-40EE-81B1-281B95FEE163}"/>
            </a:ext>
          </a:extLst>
        </xdr:cNvPr>
        <xdr:cNvSpPr txBox="1"/>
      </xdr:nvSpPr>
      <xdr:spPr>
        <a:xfrm>
          <a:off x="9659178" y="14906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70358</xdr:rowOff>
    </xdr:from>
    <xdr:to>
      <xdr:col>50</xdr:col>
      <xdr:colOff>165100</xdr:colOff>
      <xdr:row>86</xdr:row>
      <xdr:rowOff>508</xdr:rowOff>
    </xdr:to>
    <xdr:sp macro="" textlink="">
      <xdr:nvSpPr>
        <xdr:cNvPr id="365" name="楕円 364">
          <a:extLst>
            <a:ext uri="{FF2B5EF4-FFF2-40B4-BE49-F238E27FC236}">
              <a16:creationId xmlns:a16="http://schemas.microsoft.com/office/drawing/2014/main" id="{EF243C43-735F-45D6-B900-CF0D930C58F6}"/>
            </a:ext>
          </a:extLst>
        </xdr:cNvPr>
        <xdr:cNvSpPr/>
      </xdr:nvSpPr>
      <xdr:spPr>
        <a:xfrm>
          <a:off x="8809935" y="14931346"/>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118111</xdr:rowOff>
    </xdr:from>
    <xdr:to>
      <xdr:col>55</xdr:col>
      <xdr:colOff>0</xdr:colOff>
      <xdr:row>85</xdr:row>
      <xdr:rowOff>121158</xdr:rowOff>
    </xdr:to>
    <xdr:cxnSp macro="">
      <xdr:nvCxnSpPr>
        <xdr:cNvPr id="366" name="直線コネクタ 365">
          <a:extLst>
            <a:ext uri="{FF2B5EF4-FFF2-40B4-BE49-F238E27FC236}">
              <a16:creationId xmlns:a16="http://schemas.microsoft.com/office/drawing/2014/main" id="{868B8269-7E46-46D0-979F-1662233CFCF5}"/>
            </a:ext>
          </a:extLst>
        </xdr:cNvPr>
        <xdr:cNvCxnSpPr/>
      </xdr:nvCxnSpPr>
      <xdr:spPr>
        <a:xfrm flipV="1">
          <a:off x="8860735" y="14979099"/>
          <a:ext cx="760343" cy="3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71882</xdr:rowOff>
    </xdr:from>
    <xdr:to>
      <xdr:col>46</xdr:col>
      <xdr:colOff>38100</xdr:colOff>
      <xdr:row>86</xdr:row>
      <xdr:rowOff>2032</xdr:rowOff>
    </xdr:to>
    <xdr:sp macro="" textlink="">
      <xdr:nvSpPr>
        <xdr:cNvPr id="367" name="楕円 366">
          <a:extLst>
            <a:ext uri="{FF2B5EF4-FFF2-40B4-BE49-F238E27FC236}">
              <a16:creationId xmlns:a16="http://schemas.microsoft.com/office/drawing/2014/main" id="{EEEF3B1B-B33A-4813-B233-185DBA7FDBD7}"/>
            </a:ext>
          </a:extLst>
        </xdr:cNvPr>
        <xdr:cNvSpPr/>
      </xdr:nvSpPr>
      <xdr:spPr>
        <a:xfrm>
          <a:off x="7998791" y="14932870"/>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121158</xdr:rowOff>
    </xdr:from>
    <xdr:to>
      <xdr:col>50</xdr:col>
      <xdr:colOff>114300</xdr:colOff>
      <xdr:row>85</xdr:row>
      <xdr:rowOff>122682</xdr:rowOff>
    </xdr:to>
    <xdr:cxnSp macro="">
      <xdr:nvCxnSpPr>
        <xdr:cNvPr id="368" name="直線コネクタ 367">
          <a:extLst>
            <a:ext uri="{FF2B5EF4-FFF2-40B4-BE49-F238E27FC236}">
              <a16:creationId xmlns:a16="http://schemas.microsoft.com/office/drawing/2014/main" id="{1BBA946D-EAD4-4074-B3E2-5249CC04CF82}"/>
            </a:ext>
          </a:extLst>
        </xdr:cNvPr>
        <xdr:cNvCxnSpPr/>
      </xdr:nvCxnSpPr>
      <xdr:spPr>
        <a:xfrm flipV="1">
          <a:off x="8049591" y="14982146"/>
          <a:ext cx="811144"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73788</xdr:rowOff>
    </xdr:from>
    <xdr:to>
      <xdr:col>41</xdr:col>
      <xdr:colOff>101600</xdr:colOff>
      <xdr:row>86</xdr:row>
      <xdr:rowOff>3938</xdr:rowOff>
    </xdr:to>
    <xdr:sp macro="" textlink="">
      <xdr:nvSpPr>
        <xdr:cNvPr id="369" name="楕円 368">
          <a:extLst>
            <a:ext uri="{FF2B5EF4-FFF2-40B4-BE49-F238E27FC236}">
              <a16:creationId xmlns:a16="http://schemas.microsoft.com/office/drawing/2014/main" id="{7FC5BEED-6736-44F8-84A6-A07FB338C216}"/>
            </a:ext>
          </a:extLst>
        </xdr:cNvPr>
        <xdr:cNvSpPr/>
      </xdr:nvSpPr>
      <xdr:spPr>
        <a:xfrm>
          <a:off x="7172077" y="14934776"/>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122682</xdr:rowOff>
    </xdr:from>
    <xdr:to>
      <xdr:col>45</xdr:col>
      <xdr:colOff>177800</xdr:colOff>
      <xdr:row>85</xdr:row>
      <xdr:rowOff>124588</xdr:rowOff>
    </xdr:to>
    <xdr:cxnSp macro="">
      <xdr:nvCxnSpPr>
        <xdr:cNvPr id="370" name="直線コネクタ 369">
          <a:extLst>
            <a:ext uri="{FF2B5EF4-FFF2-40B4-BE49-F238E27FC236}">
              <a16:creationId xmlns:a16="http://schemas.microsoft.com/office/drawing/2014/main" id="{D8A01916-71C1-491D-9645-F32E18364373}"/>
            </a:ext>
          </a:extLst>
        </xdr:cNvPr>
        <xdr:cNvCxnSpPr/>
      </xdr:nvCxnSpPr>
      <xdr:spPr>
        <a:xfrm flipV="1">
          <a:off x="7222877" y="14983670"/>
          <a:ext cx="826714"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76454</xdr:rowOff>
    </xdr:from>
    <xdr:to>
      <xdr:col>36</xdr:col>
      <xdr:colOff>165100</xdr:colOff>
      <xdr:row>86</xdr:row>
      <xdr:rowOff>6604</xdr:rowOff>
    </xdr:to>
    <xdr:sp macro="" textlink="">
      <xdr:nvSpPr>
        <xdr:cNvPr id="371" name="楕円 370">
          <a:extLst>
            <a:ext uri="{FF2B5EF4-FFF2-40B4-BE49-F238E27FC236}">
              <a16:creationId xmlns:a16="http://schemas.microsoft.com/office/drawing/2014/main" id="{CE32E9BB-4BA7-4B81-9631-E961BE3245CA}"/>
            </a:ext>
          </a:extLst>
        </xdr:cNvPr>
        <xdr:cNvSpPr/>
      </xdr:nvSpPr>
      <xdr:spPr>
        <a:xfrm>
          <a:off x="6360933" y="14937442"/>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124588</xdr:rowOff>
    </xdr:from>
    <xdr:to>
      <xdr:col>41</xdr:col>
      <xdr:colOff>50800</xdr:colOff>
      <xdr:row>85</xdr:row>
      <xdr:rowOff>127254</xdr:rowOff>
    </xdr:to>
    <xdr:cxnSp macro="">
      <xdr:nvCxnSpPr>
        <xdr:cNvPr id="372" name="直線コネクタ 371">
          <a:extLst>
            <a:ext uri="{FF2B5EF4-FFF2-40B4-BE49-F238E27FC236}">
              <a16:creationId xmlns:a16="http://schemas.microsoft.com/office/drawing/2014/main" id="{7A4E1B05-425C-4841-8346-302ED25567C8}"/>
            </a:ext>
          </a:extLst>
        </xdr:cNvPr>
        <xdr:cNvCxnSpPr/>
      </xdr:nvCxnSpPr>
      <xdr:spPr>
        <a:xfrm flipV="1">
          <a:off x="6411733" y="14985576"/>
          <a:ext cx="811144" cy="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59707</xdr:rowOff>
    </xdr:from>
    <xdr:ext cx="469744" cy="259045"/>
    <xdr:sp macro="" textlink="">
      <xdr:nvSpPr>
        <xdr:cNvPr id="373" name="n_1aveValue【公営住宅】&#10;一人当たり面積">
          <a:extLst>
            <a:ext uri="{FF2B5EF4-FFF2-40B4-BE49-F238E27FC236}">
              <a16:creationId xmlns:a16="http://schemas.microsoft.com/office/drawing/2014/main" id="{CF51E800-F68D-441E-8309-5780F079BA38}"/>
            </a:ext>
          </a:extLst>
        </xdr:cNvPr>
        <xdr:cNvSpPr txBox="1"/>
      </xdr:nvSpPr>
      <xdr:spPr>
        <a:xfrm>
          <a:off x="8628733" y="1457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47134</xdr:rowOff>
    </xdr:from>
    <xdr:ext cx="469744" cy="259045"/>
    <xdr:sp macro="" textlink="">
      <xdr:nvSpPr>
        <xdr:cNvPr id="374" name="n_2aveValue【公営住宅】&#10;一人当たり面積">
          <a:extLst>
            <a:ext uri="{FF2B5EF4-FFF2-40B4-BE49-F238E27FC236}">
              <a16:creationId xmlns:a16="http://schemas.microsoft.com/office/drawing/2014/main" id="{F3B38962-6604-456C-A3AE-CF0F4B7E96FB}"/>
            </a:ext>
          </a:extLst>
        </xdr:cNvPr>
        <xdr:cNvSpPr txBox="1"/>
      </xdr:nvSpPr>
      <xdr:spPr>
        <a:xfrm>
          <a:off x="7830290" y="14558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48658</xdr:rowOff>
    </xdr:from>
    <xdr:ext cx="469744" cy="259045"/>
    <xdr:sp macro="" textlink="">
      <xdr:nvSpPr>
        <xdr:cNvPr id="375" name="n_3aveValue【公営住宅】&#10;一人当たり面積">
          <a:extLst>
            <a:ext uri="{FF2B5EF4-FFF2-40B4-BE49-F238E27FC236}">
              <a16:creationId xmlns:a16="http://schemas.microsoft.com/office/drawing/2014/main" id="{6E044C66-B9E6-48C7-B69D-9A1B07028287}"/>
            </a:ext>
          </a:extLst>
        </xdr:cNvPr>
        <xdr:cNvSpPr txBox="1"/>
      </xdr:nvSpPr>
      <xdr:spPr>
        <a:xfrm>
          <a:off x="7003575" y="14559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58945</xdr:rowOff>
    </xdr:from>
    <xdr:ext cx="469744" cy="259045"/>
    <xdr:sp macro="" textlink="">
      <xdr:nvSpPr>
        <xdr:cNvPr id="376" name="n_4aveValue【公営住宅】&#10;一人当たり面積">
          <a:extLst>
            <a:ext uri="{FF2B5EF4-FFF2-40B4-BE49-F238E27FC236}">
              <a16:creationId xmlns:a16="http://schemas.microsoft.com/office/drawing/2014/main" id="{E430B29E-7699-47FA-B0F3-934EFB3B2393}"/>
            </a:ext>
          </a:extLst>
        </xdr:cNvPr>
        <xdr:cNvSpPr txBox="1"/>
      </xdr:nvSpPr>
      <xdr:spPr>
        <a:xfrm>
          <a:off x="6192431" y="1457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163085</xdr:rowOff>
    </xdr:from>
    <xdr:ext cx="469744" cy="259045"/>
    <xdr:sp macro="" textlink="">
      <xdr:nvSpPr>
        <xdr:cNvPr id="377" name="n_1mainValue【公営住宅】&#10;一人当たり面積">
          <a:extLst>
            <a:ext uri="{FF2B5EF4-FFF2-40B4-BE49-F238E27FC236}">
              <a16:creationId xmlns:a16="http://schemas.microsoft.com/office/drawing/2014/main" id="{A3386D02-BD85-49E9-95BF-792C91E25A2A}"/>
            </a:ext>
          </a:extLst>
        </xdr:cNvPr>
        <xdr:cNvSpPr txBox="1"/>
      </xdr:nvSpPr>
      <xdr:spPr>
        <a:xfrm>
          <a:off x="8628733" y="15024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164609</xdr:rowOff>
    </xdr:from>
    <xdr:ext cx="469744" cy="259045"/>
    <xdr:sp macro="" textlink="">
      <xdr:nvSpPr>
        <xdr:cNvPr id="378" name="n_2mainValue【公営住宅】&#10;一人当たり面積">
          <a:extLst>
            <a:ext uri="{FF2B5EF4-FFF2-40B4-BE49-F238E27FC236}">
              <a16:creationId xmlns:a16="http://schemas.microsoft.com/office/drawing/2014/main" id="{F2C133F0-2B88-4D27-BA0D-14948F92AAEF}"/>
            </a:ext>
          </a:extLst>
        </xdr:cNvPr>
        <xdr:cNvSpPr txBox="1"/>
      </xdr:nvSpPr>
      <xdr:spPr>
        <a:xfrm>
          <a:off x="7830290" y="1502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166515</xdr:rowOff>
    </xdr:from>
    <xdr:ext cx="469744" cy="259045"/>
    <xdr:sp macro="" textlink="">
      <xdr:nvSpPr>
        <xdr:cNvPr id="379" name="n_3mainValue【公営住宅】&#10;一人当たり面積">
          <a:extLst>
            <a:ext uri="{FF2B5EF4-FFF2-40B4-BE49-F238E27FC236}">
              <a16:creationId xmlns:a16="http://schemas.microsoft.com/office/drawing/2014/main" id="{A5FDAB21-DB7E-4EA7-BD5D-662D9B98A0DE}"/>
            </a:ext>
          </a:extLst>
        </xdr:cNvPr>
        <xdr:cNvSpPr txBox="1"/>
      </xdr:nvSpPr>
      <xdr:spPr>
        <a:xfrm>
          <a:off x="7003575" y="15027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169181</xdr:rowOff>
    </xdr:from>
    <xdr:ext cx="469744" cy="259045"/>
    <xdr:sp macro="" textlink="">
      <xdr:nvSpPr>
        <xdr:cNvPr id="380" name="n_4mainValue【公営住宅】&#10;一人当たり面積">
          <a:extLst>
            <a:ext uri="{FF2B5EF4-FFF2-40B4-BE49-F238E27FC236}">
              <a16:creationId xmlns:a16="http://schemas.microsoft.com/office/drawing/2014/main" id="{0C064137-F9AD-41C3-8BE2-5534BAC52962}"/>
            </a:ext>
          </a:extLst>
        </xdr:cNvPr>
        <xdr:cNvSpPr txBox="1"/>
      </xdr:nvSpPr>
      <xdr:spPr>
        <a:xfrm>
          <a:off x="6192431" y="15030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14CF6CA2-01A6-44E7-BF58-8B67A7A8EFD0}"/>
            </a:ext>
          </a:extLst>
        </xdr:cNvPr>
        <xdr:cNvSpPr/>
      </xdr:nvSpPr>
      <xdr:spPr>
        <a:xfrm>
          <a:off x="69971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779687BC-C407-4C30-A680-BFFB0C6F6480}"/>
            </a:ext>
          </a:extLst>
        </xdr:cNvPr>
        <xdr:cNvSpPr/>
      </xdr:nvSpPr>
      <xdr:spPr>
        <a:xfrm>
          <a:off x="826715"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5FE10FCE-9D21-4DFB-A462-FAE52C81D036}"/>
            </a:ext>
          </a:extLst>
        </xdr:cNvPr>
        <xdr:cNvSpPr/>
      </xdr:nvSpPr>
      <xdr:spPr>
        <a:xfrm>
          <a:off x="826715"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18A6801B-18F5-46F2-A145-05337DF060F4}"/>
            </a:ext>
          </a:extLst>
        </xdr:cNvPr>
        <xdr:cNvSpPr/>
      </xdr:nvSpPr>
      <xdr:spPr>
        <a:xfrm>
          <a:off x="174928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FB4667E-EFA3-41CB-9897-D6B3DFB0381E}"/>
            </a:ext>
          </a:extLst>
        </xdr:cNvPr>
        <xdr:cNvSpPr/>
      </xdr:nvSpPr>
      <xdr:spPr>
        <a:xfrm>
          <a:off x="174928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68FDFA86-38AC-4848-BF2A-4E8E48BD314A}"/>
            </a:ext>
          </a:extLst>
        </xdr:cNvPr>
        <xdr:cNvSpPr/>
      </xdr:nvSpPr>
      <xdr:spPr>
        <a:xfrm>
          <a:off x="2798859"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B5BD8BE-7FD9-40A6-BFBC-36FB3E8BD402}"/>
            </a:ext>
          </a:extLst>
        </xdr:cNvPr>
        <xdr:cNvSpPr/>
      </xdr:nvSpPr>
      <xdr:spPr>
        <a:xfrm>
          <a:off x="2798859"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97F0B6C7-061F-43B9-912A-A4AFA6AD96CA}"/>
            </a:ext>
          </a:extLst>
        </xdr:cNvPr>
        <xdr:cNvSpPr/>
      </xdr:nvSpPr>
      <xdr:spPr>
        <a:xfrm>
          <a:off x="699715" y="17045774"/>
          <a:ext cx="4350688" cy="222338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D7AFDDFB-56E0-432D-8F8E-0E882CA75A14}"/>
            </a:ext>
          </a:extLst>
        </xdr:cNvPr>
        <xdr:cNvSpPr/>
      </xdr:nvSpPr>
      <xdr:spPr>
        <a:xfrm>
          <a:off x="6074576" y="15929610"/>
          <a:ext cx="4335117"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4BEE2E4D-8E5E-4460-8C11-73E9A34E4042}"/>
            </a:ext>
          </a:extLst>
        </xdr:cNvPr>
        <xdr:cNvSpPr/>
      </xdr:nvSpPr>
      <xdr:spPr>
        <a:xfrm>
          <a:off x="6186004"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EA3A574A-6D54-4AAE-9576-946CD097EFBC}"/>
            </a:ext>
          </a:extLst>
        </xdr:cNvPr>
        <xdr:cNvSpPr/>
      </xdr:nvSpPr>
      <xdr:spPr>
        <a:xfrm>
          <a:off x="6186004"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635A478E-DDD1-4441-A5B3-6FF26F985154}"/>
            </a:ext>
          </a:extLst>
        </xdr:cNvPr>
        <xdr:cNvSpPr/>
      </xdr:nvSpPr>
      <xdr:spPr>
        <a:xfrm>
          <a:off x="7124148"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828AC721-589B-4D94-8A35-2F869B1F90E9}"/>
            </a:ext>
          </a:extLst>
        </xdr:cNvPr>
        <xdr:cNvSpPr/>
      </xdr:nvSpPr>
      <xdr:spPr>
        <a:xfrm>
          <a:off x="7124148"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35F4B596-98F6-4A4E-A876-60D4BC5A147F}"/>
            </a:ext>
          </a:extLst>
        </xdr:cNvPr>
        <xdr:cNvSpPr/>
      </xdr:nvSpPr>
      <xdr:spPr>
        <a:xfrm>
          <a:off x="8173720"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3AF5A19E-90CB-489C-B278-2DBC1EB80610}"/>
            </a:ext>
          </a:extLst>
        </xdr:cNvPr>
        <xdr:cNvSpPr/>
      </xdr:nvSpPr>
      <xdr:spPr>
        <a:xfrm>
          <a:off x="8173720"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42DC4F3D-0202-466A-AEA1-951A19EBBD03}"/>
            </a:ext>
          </a:extLst>
        </xdr:cNvPr>
        <xdr:cNvSpPr/>
      </xdr:nvSpPr>
      <xdr:spPr>
        <a:xfrm>
          <a:off x="6074576" y="17045774"/>
          <a:ext cx="4335117" cy="222338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37072F28-227B-4AE6-9E02-E3533924CC3D}"/>
            </a:ext>
          </a:extLst>
        </xdr:cNvPr>
        <xdr:cNvSpPr/>
      </xdr:nvSpPr>
      <xdr:spPr>
        <a:xfrm>
          <a:off x="11433865" y="4266537"/>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8625BC7A-CC8D-450A-AE56-B333F3D84847}"/>
            </a:ext>
          </a:extLst>
        </xdr:cNvPr>
        <xdr:cNvSpPr/>
      </xdr:nvSpPr>
      <xdr:spPr>
        <a:xfrm>
          <a:off x="11545294"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B82051F3-52E5-44C3-8B10-1CEF48C9A8A2}"/>
            </a:ext>
          </a:extLst>
        </xdr:cNvPr>
        <xdr:cNvSpPr/>
      </xdr:nvSpPr>
      <xdr:spPr>
        <a:xfrm>
          <a:off x="11545294"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1C5A747D-4A5B-4402-9044-D094D9DD7845}"/>
            </a:ext>
          </a:extLst>
        </xdr:cNvPr>
        <xdr:cNvSpPr/>
      </xdr:nvSpPr>
      <xdr:spPr>
        <a:xfrm>
          <a:off x="1248343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68D3E0AF-2201-4F5B-96D8-C6CBEF577D53}"/>
            </a:ext>
          </a:extLst>
        </xdr:cNvPr>
        <xdr:cNvSpPr/>
      </xdr:nvSpPr>
      <xdr:spPr>
        <a:xfrm>
          <a:off x="1248343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730AF525-1007-4D78-8BF8-38A3CB784245}"/>
            </a:ext>
          </a:extLst>
        </xdr:cNvPr>
        <xdr:cNvSpPr/>
      </xdr:nvSpPr>
      <xdr:spPr>
        <a:xfrm>
          <a:off x="13533010"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27706FE9-6661-4AF3-890C-7BF3E82321B4}"/>
            </a:ext>
          </a:extLst>
        </xdr:cNvPr>
        <xdr:cNvSpPr/>
      </xdr:nvSpPr>
      <xdr:spPr>
        <a:xfrm>
          <a:off x="13533010"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18DA90C9-C20E-4BA9-8441-DF15D83D7599}"/>
            </a:ext>
          </a:extLst>
        </xdr:cNvPr>
        <xdr:cNvSpPr/>
      </xdr:nvSpPr>
      <xdr:spPr>
        <a:xfrm>
          <a:off x="11433865" y="5433888"/>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0A852B96-76D9-465D-A580-6679A57011B5}"/>
            </a:ext>
          </a:extLst>
        </xdr:cNvPr>
        <xdr:cNvSpPr txBox="1"/>
      </xdr:nvSpPr>
      <xdr:spPr>
        <a:xfrm>
          <a:off x="11395765" y="52399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14A97E56-DF41-42C4-8010-443D8799BB60}"/>
            </a:ext>
          </a:extLst>
        </xdr:cNvPr>
        <xdr:cNvCxnSpPr/>
      </xdr:nvCxnSpPr>
      <xdr:spPr>
        <a:xfrm>
          <a:off x="11433865" y="776511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FFFB9AD0-57E4-4692-A0FD-A06A235A97EE}"/>
            </a:ext>
          </a:extLst>
        </xdr:cNvPr>
        <xdr:cNvSpPr txBox="1"/>
      </xdr:nvSpPr>
      <xdr:spPr>
        <a:xfrm>
          <a:off x="11013400" y="76194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9ADE3C01-01E0-434D-9B53-80C5899B4737}"/>
            </a:ext>
          </a:extLst>
        </xdr:cNvPr>
        <xdr:cNvCxnSpPr/>
      </xdr:nvCxnSpPr>
      <xdr:spPr>
        <a:xfrm>
          <a:off x="11433865" y="7431582"/>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9D5555D9-5227-4C95-BAE1-5F01E9F0E22F}"/>
            </a:ext>
          </a:extLst>
        </xdr:cNvPr>
        <xdr:cNvSpPr txBox="1"/>
      </xdr:nvSpPr>
      <xdr:spPr>
        <a:xfrm>
          <a:off x="11013400" y="72858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92CE03B1-A492-4BD7-B6BD-0D67525A93CA}"/>
            </a:ext>
          </a:extLst>
        </xdr:cNvPr>
        <xdr:cNvCxnSpPr/>
      </xdr:nvCxnSpPr>
      <xdr:spPr>
        <a:xfrm>
          <a:off x="11433865" y="709805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812A0908-8F57-4E6D-A762-BEB6C6559931}"/>
            </a:ext>
          </a:extLst>
        </xdr:cNvPr>
        <xdr:cNvSpPr txBox="1"/>
      </xdr:nvSpPr>
      <xdr:spPr>
        <a:xfrm>
          <a:off x="11061949" y="695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A7165E69-E7CC-48D3-BE29-4226602C6659}"/>
            </a:ext>
          </a:extLst>
        </xdr:cNvPr>
        <xdr:cNvCxnSpPr/>
      </xdr:nvCxnSpPr>
      <xdr:spPr>
        <a:xfrm>
          <a:off x="11433865" y="676452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6493E8FF-A75E-44B5-905C-A3DECBA5B624}"/>
            </a:ext>
          </a:extLst>
        </xdr:cNvPr>
        <xdr:cNvSpPr txBox="1"/>
      </xdr:nvSpPr>
      <xdr:spPr>
        <a:xfrm>
          <a:off x="11061949" y="66188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C95D73F5-2B38-4C62-BBCE-664CC48DB088}"/>
            </a:ext>
          </a:extLst>
        </xdr:cNvPr>
        <xdr:cNvCxnSpPr/>
      </xdr:nvCxnSpPr>
      <xdr:spPr>
        <a:xfrm>
          <a:off x="11433865" y="643099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039C70E3-F813-465F-918B-A5BD8ACA5880}"/>
            </a:ext>
          </a:extLst>
        </xdr:cNvPr>
        <xdr:cNvSpPr txBox="1"/>
      </xdr:nvSpPr>
      <xdr:spPr>
        <a:xfrm>
          <a:off x="11061949" y="62852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229851C1-999D-4F1E-B363-378BED90CA4B}"/>
            </a:ext>
          </a:extLst>
        </xdr:cNvPr>
        <xdr:cNvCxnSpPr/>
      </xdr:nvCxnSpPr>
      <xdr:spPr>
        <a:xfrm>
          <a:off x="11433865" y="609746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8CBA6F5D-F9CA-4C89-B146-F8FFC95BDECD}"/>
            </a:ext>
          </a:extLst>
        </xdr:cNvPr>
        <xdr:cNvSpPr txBox="1"/>
      </xdr:nvSpPr>
      <xdr:spPr>
        <a:xfrm>
          <a:off x="11061949" y="59552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A894E899-BF44-4E65-9A9E-F05C5F6ADF37}"/>
            </a:ext>
          </a:extLst>
        </xdr:cNvPr>
        <xdr:cNvCxnSpPr/>
      </xdr:nvCxnSpPr>
      <xdr:spPr>
        <a:xfrm>
          <a:off x="11433865" y="576741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B061C868-5C2E-4FB3-BAD3-6A8342A4FC87}"/>
            </a:ext>
          </a:extLst>
        </xdr:cNvPr>
        <xdr:cNvSpPr txBox="1"/>
      </xdr:nvSpPr>
      <xdr:spPr>
        <a:xfrm>
          <a:off x="11126069" y="562171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A8568E45-0F4B-45F7-BAF3-724D5BE6B335}"/>
            </a:ext>
          </a:extLst>
        </xdr:cNvPr>
        <xdr:cNvCxnSpPr/>
      </xdr:nvCxnSpPr>
      <xdr:spPr>
        <a:xfrm>
          <a:off x="11433865" y="543388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D0FA80E6-38F7-4669-8549-233D50D92F66}"/>
            </a:ext>
          </a:extLst>
        </xdr:cNvPr>
        <xdr:cNvSpPr/>
      </xdr:nvSpPr>
      <xdr:spPr>
        <a:xfrm>
          <a:off x="11433865" y="5433888"/>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B1F520C7-B9CA-4715-818D-0C01102293F2}"/>
            </a:ext>
          </a:extLst>
        </xdr:cNvPr>
        <xdr:cNvCxnSpPr/>
      </xdr:nvCxnSpPr>
      <xdr:spPr>
        <a:xfrm flipV="1">
          <a:off x="14995303" y="5865389"/>
          <a:ext cx="0" cy="15661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BBB01316-3EFD-436D-85D5-C8B26048D3B4}"/>
            </a:ext>
          </a:extLst>
        </xdr:cNvPr>
        <xdr:cNvSpPr txBox="1"/>
      </xdr:nvSpPr>
      <xdr:spPr>
        <a:xfrm>
          <a:off x="15034039" y="7435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B33C13D6-484B-4BC8-808D-FF4EBF29CDD9}"/>
            </a:ext>
          </a:extLst>
        </xdr:cNvPr>
        <xdr:cNvCxnSpPr/>
      </xdr:nvCxnSpPr>
      <xdr:spPr>
        <a:xfrm>
          <a:off x="14907039" y="743158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EB8764CF-E217-447E-B2EB-B2EC6A5CA962}"/>
            </a:ext>
          </a:extLst>
        </xdr:cNvPr>
        <xdr:cNvSpPr txBox="1"/>
      </xdr:nvSpPr>
      <xdr:spPr>
        <a:xfrm>
          <a:off x="15034039" y="56371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26" name="直線コネクタ 425">
          <a:extLst>
            <a:ext uri="{FF2B5EF4-FFF2-40B4-BE49-F238E27FC236}">
              <a16:creationId xmlns:a16="http://schemas.microsoft.com/office/drawing/2014/main" id="{803681E1-A243-4832-A044-F3FDD4A2A134}"/>
            </a:ext>
          </a:extLst>
        </xdr:cNvPr>
        <xdr:cNvCxnSpPr/>
      </xdr:nvCxnSpPr>
      <xdr:spPr>
        <a:xfrm>
          <a:off x="14907039" y="586538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165480</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11CFD7E4-88C3-4BCA-99AB-C6317F4A0440}"/>
            </a:ext>
          </a:extLst>
        </xdr:cNvPr>
        <xdr:cNvSpPr txBox="1"/>
      </xdr:nvSpPr>
      <xdr:spPr>
        <a:xfrm>
          <a:off x="15034039" y="66298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28" name="フローチャート: 判断 427">
          <a:extLst>
            <a:ext uri="{FF2B5EF4-FFF2-40B4-BE49-F238E27FC236}">
              <a16:creationId xmlns:a16="http://schemas.microsoft.com/office/drawing/2014/main" id="{CE7531E4-C536-4B91-AD32-E8B0DE78C1A6}"/>
            </a:ext>
          </a:extLst>
        </xdr:cNvPr>
        <xdr:cNvSpPr/>
      </xdr:nvSpPr>
      <xdr:spPr>
        <a:xfrm>
          <a:off x="14945139" y="6654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a:extLst>
            <a:ext uri="{FF2B5EF4-FFF2-40B4-BE49-F238E27FC236}">
              <a16:creationId xmlns:a16="http://schemas.microsoft.com/office/drawing/2014/main" id="{422EE174-3839-416F-A727-4775C876B408}"/>
            </a:ext>
          </a:extLst>
        </xdr:cNvPr>
        <xdr:cNvSpPr/>
      </xdr:nvSpPr>
      <xdr:spPr>
        <a:xfrm>
          <a:off x="14169224" y="662697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430" name="フローチャート: 判断 429">
          <a:extLst>
            <a:ext uri="{FF2B5EF4-FFF2-40B4-BE49-F238E27FC236}">
              <a16:creationId xmlns:a16="http://schemas.microsoft.com/office/drawing/2014/main" id="{5A8042AE-1E1C-4435-AA27-5A0CE8321A5C}"/>
            </a:ext>
          </a:extLst>
        </xdr:cNvPr>
        <xdr:cNvSpPr/>
      </xdr:nvSpPr>
      <xdr:spPr>
        <a:xfrm>
          <a:off x="13358081" y="662370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31" name="フローチャート: 判断 430">
          <a:extLst>
            <a:ext uri="{FF2B5EF4-FFF2-40B4-BE49-F238E27FC236}">
              <a16:creationId xmlns:a16="http://schemas.microsoft.com/office/drawing/2014/main" id="{D694EF56-5E5F-4F76-A930-C5ABAD1F81E6}"/>
            </a:ext>
          </a:extLst>
        </xdr:cNvPr>
        <xdr:cNvSpPr/>
      </xdr:nvSpPr>
      <xdr:spPr>
        <a:xfrm>
          <a:off x="12546937" y="6597579"/>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432" name="フローチャート: 判断 431">
          <a:extLst>
            <a:ext uri="{FF2B5EF4-FFF2-40B4-BE49-F238E27FC236}">
              <a16:creationId xmlns:a16="http://schemas.microsoft.com/office/drawing/2014/main" id="{C07E68E1-F6DA-4444-A7CB-26D7BD4EBA2C}"/>
            </a:ext>
          </a:extLst>
        </xdr:cNvPr>
        <xdr:cNvSpPr/>
      </xdr:nvSpPr>
      <xdr:spPr>
        <a:xfrm>
          <a:off x="11720223" y="659104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EF229CC1-7354-49F0-88BE-74820C8E62AB}"/>
            </a:ext>
          </a:extLst>
        </xdr:cNvPr>
        <xdr:cNvSpPr txBox="1"/>
      </xdr:nvSpPr>
      <xdr:spPr>
        <a:xfrm>
          <a:off x="1482101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1B486CB8-1A39-491F-8675-9E6E6299C3AE}"/>
            </a:ext>
          </a:extLst>
        </xdr:cNvPr>
        <xdr:cNvSpPr txBox="1"/>
      </xdr:nvSpPr>
      <xdr:spPr>
        <a:xfrm>
          <a:off x="14045096"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1C7886BC-F36E-4A1A-9198-1BB8CCFCB860}"/>
            </a:ext>
          </a:extLst>
        </xdr:cNvPr>
        <xdr:cNvSpPr txBox="1"/>
      </xdr:nvSpPr>
      <xdr:spPr>
        <a:xfrm>
          <a:off x="1323395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82BE6B71-B47A-46C4-95AC-8CB16EFD0CBF}"/>
            </a:ext>
          </a:extLst>
        </xdr:cNvPr>
        <xdr:cNvSpPr txBox="1"/>
      </xdr:nvSpPr>
      <xdr:spPr>
        <a:xfrm>
          <a:off x="12422809"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94E945C9-0A5F-42AA-9F3D-77F7DDD26496}"/>
            </a:ext>
          </a:extLst>
        </xdr:cNvPr>
        <xdr:cNvSpPr txBox="1"/>
      </xdr:nvSpPr>
      <xdr:spPr>
        <a:xfrm>
          <a:off x="11596094"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102144</xdr:rowOff>
    </xdr:from>
    <xdr:to>
      <xdr:col>85</xdr:col>
      <xdr:colOff>177800</xdr:colOff>
      <xdr:row>37</xdr:row>
      <xdr:rowOff>32294</xdr:rowOff>
    </xdr:to>
    <xdr:sp macro="" textlink="">
      <xdr:nvSpPr>
        <xdr:cNvPr id="438" name="楕円 437">
          <a:extLst>
            <a:ext uri="{FF2B5EF4-FFF2-40B4-BE49-F238E27FC236}">
              <a16:creationId xmlns:a16="http://schemas.microsoft.com/office/drawing/2014/main" id="{DAC675F2-0DA5-44A7-9545-DE4235D98165}"/>
            </a:ext>
          </a:extLst>
        </xdr:cNvPr>
        <xdr:cNvSpPr/>
      </xdr:nvSpPr>
      <xdr:spPr>
        <a:xfrm>
          <a:off x="14945139" y="6391626"/>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125021</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E6834941-485B-41AA-A7D9-6FE6F05D174C}"/>
            </a:ext>
          </a:extLst>
        </xdr:cNvPr>
        <xdr:cNvSpPr txBox="1"/>
      </xdr:nvSpPr>
      <xdr:spPr>
        <a:xfrm>
          <a:off x="15034039" y="6239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35197</xdr:rowOff>
    </xdr:from>
    <xdr:to>
      <xdr:col>81</xdr:col>
      <xdr:colOff>101600</xdr:colOff>
      <xdr:row>36</xdr:row>
      <xdr:rowOff>136797</xdr:rowOff>
    </xdr:to>
    <xdr:sp macro="" textlink="">
      <xdr:nvSpPr>
        <xdr:cNvPr id="440" name="楕円 439">
          <a:extLst>
            <a:ext uri="{FF2B5EF4-FFF2-40B4-BE49-F238E27FC236}">
              <a16:creationId xmlns:a16="http://schemas.microsoft.com/office/drawing/2014/main" id="{B20A3D1A-7CE8-48F1-905F-FD937CF38DBA}"/>
            </a:ext>
          </a:extLst>
        </xdr:cNvPr>
        <xdr:cNvSpPr/>
      </xdr:nvSpPr>
      <xdr:spPr>
        <a:xfrm>
          <a:off x="14169224" y="6324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85997</xdr:rowOff>
    </xdr:from>
    <xdr:to>
      <xdr:col>85</xdr:col>
      <xdr:colOff>127000</xdr:colOff>
      <xdr:row>36</xdr:row>
      <xdr:rowOff>152944</xdr:rowOff>
    </xdr:to>
    <xdr:cxnSp macro="">
      <xdr:nvCxnSpPr>
        <xdr:cNvPr id="441" name="直線コネクタ 440">
          <a:extLst>
            <a:ext uri="{FF2B5EF4-FFF2-40B4-BE49-F238E27FC236}">
              <a16:creationId xmlns:a16="http://schemas.microsoft.com/office/drawing/2014/main" id="{F6293DFB-1D75-41BE-8BF1-38FC3E5CA5E0}"/>
            </a:ext>
          </a:extLst>
        </xdr:cNvPr>
        <xdr:cNvCxnSpPr/>
      </xdr:nvCxnSpPr>
      <xdr:spPr>
        <a:xfrm>
          <a:off x="14220024" y="6375479"/>
          <a:ext cx="775915"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141333</xdr:rowOff>
    </xdr:from>
    <xdr:to>
      <xdr:col>76</xdr:col>
      <xdr:colOff>165100</xdr:colOff>
      <xdr:row>36</xdr:row>
      <xdr:rowOff>71483</xdr:rowOff>
    </xdr:to>
    <xdr:sp macro="" textlink="">
      <xdr:nvSpPr>
        <xdr:cNvPr id="442" name="楕円 441">
          <a:extLst>
            <a:ext uri="{FF2B5EF4-FFF2-40B4-BE49-F238E27FC236}">
              <a16:creationId xmlns:a16="http://schemas.microsoft.com/office/drawing/2014/main" id="{A7ABA516-4D5C-4BFA-8C02-4C6BFDE3067F}"/>
            </a:ext>
          </a:extLst>
        </xdr:cNvPr>
        <xdr:cNvSpPr/>
      </xdr:nvSpPr>
      <xdr:spPr>
        <a:xfrm>
          <a:off x="13358081" y="6255886"/>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20683</xdr:rowOff>
    </xdr:from>
    <xdr:to>
      <xdr:col>81</xdr:col>
      <xdr:colOff>50800</xdr:colOff>
      <xdr:row>36</xdr:row>
      <xdr:rowOff>85997</xdr:rowOff>
    </xdr:to>
    <xdr:cxnSp macro="">
      <xdr:nvCxnSpPr>
        <xdr:cNvPr id="443" name="直線コネクタ 442">
          <a:extLst>
            <a:ext uri="{FF2B5EF4-FFF2-40B4-BE49-F238E27FC236}">
              <a16:creationId xmlns:a16="http://schemas.microsoft.com/office/drawing/2014/main" id="{E2D85C9D-4694-4D7C-9B4D-7C0BD621B3A7}"/>
            </a:ext>
          </a:extLst>
        </xdr:cNvPr>
        <xdr:cNvCxnSpPr/>
      </xdr:nvCxnSpPr>
      <xdr:spPr>
        <a:xfrm>
          <a:off x="13408881" y="6310165"/>
          <a:ext cx="811143"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74386</xdr:rowOff>
    </xdr:from>
    <xdr:to>
      <xdr:col>72</xdr:col>
      <xdr:colOff>38100</xdr:colOff>
      <xdr:row>36</xdr:row>
      <xdr:rowOff>4536</xdr:rowOff>
    </xdr:to>
    <xdr:sp macro="" textlink="">
      <xdr:nvSpPr>
        <xdr:cNvPr id="444" name="楕円 443">
          <a:extLst>
            <a:ext uri="{FF2B5EF4-FFF2-40B4-BE49-F238E27FC236}">
              <a16:creationId xmlns:a16="http://schemas.microsoft.com/office/drawing/2014/main" id="{9516EA78-F507-451A-8536-740FE34520C5}"/>
            </a:ext>
          </a:extLst>
        </xdr:cNvPr>
        <xdr:cNvSpPr/>
      </xdr:nvSpPr>
      <xdr:spPr>
        <a:xfrm>
          <a:off x="12546937" y="6188939"/>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125186</xdr:rowOff>
    </xdr:from>
    <xdr:to>
      <xdr:col>76</xdr:col>
      <xdr:colOff>114300</xdr:colOff>
      <xdr:row>36</xdr:row>
      <xdr:rowOff>20683</xdr:rowOff>
    </xdr:to>
    <xdr:cxnSp macro="">
      <xdr:nvCxnSpPr>
        <xdr:cNvPr id="445" name="直線コネクタ 444">
          <a:extLst>
            <a:ext uri="{FF2B5EF4-FFF2-40B4-BE49-F238E27FC236}">
              <a16:creationId xmlns:a16="http://schemas.microsoft.com/office/drawing/2014/main" id="{5D225929-0419-4310-82B1-491018297679}"/>
            </a:ext>
          </a:extLst>
        </xdr:cNvPr>
        <xdr:cNvCxnSpPr/>
      </xdr:nvCxnSpPr>
      <xdr:spPr>
        <a:xfrm>
          <a:off x="12597737" y="6239739"/>
          <a:ext cx="811144" cy="70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7439</xdr:rowOff>
    </xdr:from>
    <xdr:to>
      <xdr:col>67</xdr:col>
      <xdr:colOff>101600</xdr:colOff>
      <xdr:row>35</xdr:row>
      <xdr:rowOff>109039</xdr:rowOff>
    </xdr:to>
    <xdr:sp macro="" textlink="">
      <xdr:nvSpPr>
        <xdr:cNvPr id="446" name="楕円 445">
          <a:extLst>
            <a:ext uri="{FF2B5EF4-FFF2-40B4-BE49-F238E27FC236}">
              <a16:creationId xmlns:a16="http://schemas.microsoft.com/office/drawing/2014/main" id="{134AB0E4-A77D-4140-AF6E-290481698408}"/>
            </a:ext>
          </a:extLst>
        </xdr:cNvPr>
        <xdr:cNvSpPr/>
      </xdr:nvSpPr>
      <xdr:spPr>
        <a:xfrm>
          <a:off x="11720223" y="6121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58239</xdr:rowOff>
    </xdr:from>
    <xdr:to>
      <xdr:col>71</xdr:col>
      <xdr:colOff>177800</xdr:colOff>
      <xdr:row>35</xdr:row>
      <xdr:rowOff>125186</xdr:rowOff>
    </xdr:to>
    <xdr:cxnSp macro="">
      <xdr:nvCxnSpPr>
        <xdr:cNvPr id="447" name="直線コネクタ 446">
          <a:extLst>
            <a:ext uri="{FF2B5EF4-FFF2-40B4-BE49-F238E27FC236}">
              <a16:creationId xmlns:a16="http://schemas.microsoft.com/office/drawing/2014/main" id="{59C90117-A0C4-4BCD-8490-97F3F1153A79}"/>
            </a:ext>
          </a:extLst>
        </xdr:cNvPr>
        <xdr:cNvCxnSpPr/>
      </xdr:nvCxnSpPr>
      <xdr:spPr>
        <a:xfrm>
          <a:off x="11771023" y="6172792"/>
          <a:ext cx="826714"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83837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44957B03-3E52-4C0D-A6E4-A988ECEF4C6F}"/>
            </a:ext>
          </a:extLst>
        </xdr:cNvPr>
        <xdr:cNvSpPr txBox="1"/>
      </xdr:nvSpPr>
      <xdr:spPr>
        <a:xfrm>
          <a:off x="14020340" y="6723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80571</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9259D2A3-7B5E-46C9-80BC-C644F47A3A1F}"/>
            </a:ext>
          </a:extLst>
        </xdr:cNvPr>
        <xdr:cNvSpPr txBox="1"/>
      </xdr:nvSpPr>
      <xdr:spPr>
        <a:xfrm>
          <a:off x="13221896" y="6719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54446</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CB4CF0AD-2E59-49E4-BBE7-2E9D738286FB}"/>
            </a:ext>
          </a:extLst>
        </xdr:cNvPr>
        <xdr:cNvSpPr txBox="1"/>
      </xdr:nvSpPr>
      <xdr:spPr>
        <a:xfrm>
          <a:off x="12410753" y="6693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47914</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A216161A-DD70-4173-BD4E-104654EB099D}"/>
            </a:ext>
          </a:extLst>
        </xdr:cNvPr>
        <xdr:cNvSpPr txBox="1"/>
      </xdr:nvSpPr>
      <xdr:spPr>
        <a:xfrm>
          <a:off x="11584038" y="6687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153324</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8690A2C6-437C-42F4-B073-EAE5C3E5308C}"/>
            </a:ext>
          </a:extLst>
        </xdr:cNvPr>
        <xdr:cNvSpPr txBox="1"/>
      </xdr:nvSpPr>
      <xdr:spPr>
        <a:xfrm>
          <a:off x="14020340" y="6092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88010</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8FB4FC67-3177-423B-A709-5B110E3D8DCF}"/>
            </a:ext>
          </a:extLst>
        </xdr:cNvPr>
        <xdr:cNvSpPr txBox="1"/>
      </xdr:nvSpPr>
      <xdr:spPr>
        <a:xfrm>
          <a:off x="13221896" y="6027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21063</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3AF6EA42-D010-493A-ADF2-10FC414E1F20}"/>
            </a:ext>
          </a:extLst>
        </xdr:cNvPr>
        <xdr:cNvSpPr txBox="1"/>
      </xdr:nvSpPr>
      <xdr:spPr>
        <a:xfrm>
          <a:off x="12410753" y="5960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125566</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F8AE3EAC-D39F-446C-914C-CF033D9892EB}"/>
            </a:ext>
          </a:extLst>
        </xdr:cNvPr>
        <xdr:cNvSpPr txBox="1"/>
      </xdr:nvSpPr>
      <xdr:spPr>
        <a:xfrm>
          <a:off x="11584038" y="5890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FE0DFBE7-835B-48AA-9DC2-46AB890E261F}"/>
            </a:ext>
          </a:extLst>
        </xdr:cNvPr>
        <xdr:cNvSpPr/>
      </xdr:nvSpPr>
      <xdr:spPr>
        <a:xfrm>
          <a:off x="1679315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443EA189-E9B4-46A3-9BA8-4F800F7770DE}"/>
            </a:ext>
          </a:extLst>
        </xdr:cNvPr>
        <xdr:cNvSpPr/>
      </xdr:nvSpPr>
      <xdr:spPr>
        <a:xfrm>
          <a:off x="16920155"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4A05BAF5-A9C6-44CF-9960-99029BAB0966}"/>
            </a:ext>
          </a:extLst>
        </xdr:cNvPr>
        <xdr:cNvSpPr/>
      </xdr:nvSpPr>
      <xdr:spPr>
        <a:xfrm>
          <a:off x="16920155"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61BDB055-7FAC-41E1-BB05-1BC1231E8D63}"/>
            </a:ext>
          </a:extLst>
        </xdr:cNvPr>
        <xdr:cNvSpPr/>
      </xdr:nvSpPr>
      <xdr:spPr>
        <a:xfrm>
          <a:off x="1784272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EF53B828-8918-4B70-A4AF-B5E365A67F3D}"/>
            </a:ext>
          </a:extLst>
        </xdr:cNvPr>
        <xdr:cNvSpPr/>
      </xdr:nvSpPr>
      <xdr:spPr>
        <a:xfrm>
          <a:off x="1784272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54BBD7B3-B186-4485-8E30-10C33C4D187C}"/>
            </a:ext>
          </a:extLst>
        </xdr:cNvPr>
        <xdr:cNvSpPr/>
      </xdr:nvSpPr>
      <xdr:spPr>
        <a:xfrm>
          <a:off x="18892299"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3AA30EB0-9762-48D8-B735-369F1CD126DF}"/>
            </a:ext>
          </a:extLst>
        </xdr:cNvPr>
        <xdr:cNvSpPr/>
      </xdr:nvSpPr>
      <xdr:spPr>
        <a:xfrm>
          <a:off x="18892299"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BA82F4A0-A5B0-42ED-ABBB-02CF70620D8D}"/>
            </a:ext>
          </a:extLst>
        </xdr:cNvPr>
        <xdr:cNvSpPr/>
      </xdr:nvSpPr>
      <xdr:spPr>
        <a:xfrm>
          <a:off x="16793155" y="5433888"/>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58B3AC6E-DAF9-4524-A9E9-2F88EA299F64}"/>
            </a:ext>
          </a:extLst>
        </xdr:cNvPr>
        <xdr:cNvSpPr txBox="1"/>
      </xdr:nvSpPr>
      <xdr:spPr>
        <a:xfrm>
          <a:off x="16770626" y="523991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49015216-C6B7-4DC7-929B-52D293299966}"/>
            </a:ext>
          </a:extLst>
        </xdr:cNvPr>
        <xdr:cNvCxnSpPr/>
      </xdr:nvCxnSpPr>
      <xdr:spPr>
        <a:xfrm>
          <a:off x="16793155" y="77651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3F1EC339-B201-4CDD-9F47-484F4B74F523}"/>
            </a:ext>
          </a:extLst>
        </xdr:cNvPr>
        <xdr:cNvCxnSpPr/>
      </xdr:nvCxnSpPr>
      <xdr:spPr>
        <a:xfrm>
          <a:off x="16793155" y="737715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7" name="テキスト ボックス 466">
          <a:extLst>
            <a:ext uri="{FF2B5EF4-FFF2-40B4-BE49-F238E27FC236}">
              <a16:creationId xmlns:a16="http://schemas.microsoft.com/office/drawing/2014/main" id="{99E84369-73BD-4855-957D-7128C8BB98DA}"/>
            </a:ext>
          </a:extLst>
        </xdr:cNvPr>
        <xdr:cNvSpPr txBox="1"/>
      </xdr:nvSpPr>
      <xdr:spPr>
        <a:xfrm>
          <a:off x="16372690" y="723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288B983E-0E74-4C1B-BC71-5DFA6851A8F4}"/>
            </a:ext>
          </a:extLst>
        </xdr:cNvPr>
        <xdr:cNvCxnSpPr/>
      </xdr:nvCxnSpPr>
      <xdr:spPr>
        <a:xfrm>
          <a:off x="16793155" y="698919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9" name="テキスト ボックス 468">
          <a:extLst>
            <a:ext uri="{FF2B5EF4-FFF2-40B4-BE49-F238E27FC236}">
              <a16:creationId xmlns:a16="http://schemas.microsoft.com/office/drawing/2014/main" id="{1EC7C606-7CD3-465F-ABC2-B5F638C4E52F}"/>
            </a:ext>
          </a:extLst>
        </xdr:cNvPr>
        <xdr:cNvSpPr txBox="1"/>
      </xdr:nvSpPr>
      <xdr:spPr>
        <a:xfrm>
          <a:off x="16372690" y="6843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71A8D6DC-14EE-4CD4-9F05-56E58764981D}"/>
            </a:ext>
          </a:extLst>
        </xdr:cNvPr>
        <xdr:cNvCxnSpPr/>
      </xdr:nvCxnSpPr>
      <xdr:spPr>
        <a:xfrm>
          <a:off x="16793155" y="659776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1" name="テキスト ボックス 470">
          <a:extLst>
            <a:ext uri="{FF2B5EF4-FFF2-40B4-BE49-F238E27FC236}">
              <a16:creationId xmlns:a16="http://schemas.microsoft.com/office/drawing/2014/main" id="{82A10409-3C79-4CC3-BAD5-FAF7E24D557E}"/>
            </a:ext>
          </a:extLst>
        </xdr:cNvPr>
        <xdr:cNvSpPr txBox="1"/>
      </xdr:nvSpPr>
      <xdr:spPr>
        <a:xfrm>
          <a:off x="16372690" y="64520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CFDF9ED7-4C79-4587-BD03-FBE9D5000BFD}"/>
            </a:ext>
          </a:extLst>
        </xdr:cNvPr>
        <xdr:cNvCxnSpPr/>
      </xdr:nvCxnSpPr>
      <xdr:spPr>
        <a:xfrm>
          <a:off x="16793155" y="620980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3" name="テキスト ボックス 472">
          <a:extLst>
            <a:ext uri="{FF2B5EF4-FFF2-40B4-BE49-F238E27FC236}">
              <a16:creationId xmlns:a16="http://schemas.microsoft.com/office/drawing/2014/main" id="{17F31690-D72D-493C-92C7-9B0808AD5DEF}"/>
            </a:ext>
          </a:extLst>
        </xdr:cNvPr>
        <xdr:cNvSpPr txBox="1"/>
      </xdr:nvSpPr>
      <xdr:spPr>
        <a:xfrm>
          <a:off x="16372690" y="606410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1845B84B-C3B7-4C4A-A4D0-F01B02C91B6E}"/>
            </a:ext>
          </a:extLst>
        </xdr:cNvPr>
        <xdr:cNvCxnSpPr/>
      </xdr:nvCxnSpPr>
      <xdr:spPr>
        <a:xfrm>
          <a:off x="16793155" y="582184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5" name="テキスト ボックス 474">
          <a:extLst>
            <a:ext uri="{FF2B5EF4-FFF2-40B4-BE49-F238E27FC236}">
              <a16:creationId xmlns:a16="http://schemas.microsoft.com/office/drawing/2014/main" id="{8864384F-C2CA-404F-8CA8-EAC0BF8F1E80}"/>
            </a:ext>
          </a:extLst>
        </xdr:cNvPr>
        <xdr:cNvSpPr txBox="1"/>
      </xdr:nvSpPr>
      <xdr:spPr>
        <a:xfrm>
          <a:off x="16372690" y="56761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F8DF1F10-AFBD-44CD-919F-209C2FA51152}"/>
            </a:ext>
          </a:extLst>
        </xdr:cNvPr>
        <xdr:cNvCxnSpPr/>
      </xdr:nvCxnSpPr>
      <xdr:spPr>
        <a:xfrm>
          <a:off x="16793155" y="543388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73F9EAC5-095E-4CA9-A534-431BCB5E5F94}"/>
            </a:ext>
          </a:extLst>
        </xdr:cNvPr>
        <xdr:cNvSpPr txBox="1"/>
      </xdr:nvSpPr>
      <xdr:spPr>
        <a:xfrm>
          <a:off x="16372690" y="5288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7175AF29-CBDB-49F8-AE8C-FD9D11AFFAE0}"/>
            </a:ext>
          </a:extLst>
        </xdr:cNvPr>
        <xdr:cNvSpPr/>
      </xdr:nvSpPr>
      <xdr:spPr>
        <a:xfrm>
          <a:off x="16793155" y="5433888"/>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479" name="直線コネクタ 478">
          <a:extLst>
            <a:ext uri="{FF2B5EF4-FFF2-40B4-BE49-F238E27FC236}">
              <a16:creationId xmlns:a16="http://schemas.microsoft.com/office/drawing/2014/main" id="{262DC3F7-7375-4F0C-9BA7-C698676B1DBD}"/>
            </a:ext>
          </a:extLst>
        </xdr:cNvPr>
        <xdr:cNvCxnSpPr/>
      </xdr:nvCxnSpPr>
      <xdr:spPr>
        <a:xfrm flipV="1">
          <a:off x="20354593" y="6067259"/>
          <a:ext cx="0" cy="1285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26C3C0F9-B8B7-4DF4-AF14-E95F8064573D}"/>
            </a:ext>
          </a:extLst>
        </xdr:cNvPr>
        <xdr:cNvSpPr txBox="1"/>
      </xdr:nvSpPr>
      <xdr:spPr>
        <a:xfrm>
          <a:off x="20393329" y="7356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a:extLst>
            <a:ext uri="{FF2B5EF4-FFF2-40B4-BE49-F238E27FC236}">
              <a16:creationId xmlns:a16="http://schemas.microsoft.com/office/drawing/2014/main" id="{94E7D8AC-74ED-43A7-AAFE-CA6340FC5530}"/>
            </a:ext>
          </a:extLst>
        </xdr:cNvPr>
        <xdr:cNvCxnSpPr/>
      </xdr:nvCxnSpPr>
      <xdr:spPr>
        <a:xfrm>
          <a:off x="20281900" y="735238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8CB52B30-4087-4F2C-A791-18FA2043ACA9}"/>
            </a:ext>
          </a:extLst>
        </xdr:cNvPr>
        <xdr:cNvSpPr txBox="1"/>
      </xdr:nvSpPr>
      <xdr:spPr>
        <a:xfrm>
          <a:off x="20393329" y="583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a:extLst>
            <a:ext uri="{FF2B5EF4-FFF2-40B4-BE49-F238E27FC236}">
              <a16:creationId xmlns:a16="http://schemas.microsoft.com/office/drawing/2014/main" id="{3B8FC266-3FA7-44AF-A831-DE1EF8197F77}"/>
            </a:ext>
          </a:extLst>
        </xdr:cNvPr>
        <xdr:cNvCxnSpPr/>
      </xdr:nvCxnSpPr>
      <xdr:spPr>
        <a:xfrm>
          <a:off x="20281900" y="606725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108602</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80FBB17C-4E00-46A5-9237-249C57A751DC}"/>
            </a:ext>
          </a:extLst>
        </xdr:cNvPr>
        <xdr:cNvSpPr txBox="1"/>
      </xdr:nvSpPr>
      <xdr:spPr>
        <a:xfrm>
          <a:off x="20393329" y="6922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85" name="フローチャート: 判断 484">
          <a:extLst>
            <a:ext uri="{FF2B5EF4-FFF2-40B4-BE49-F238E27FC236}">
              <a16:creationId xmlns:a16="http://schemas.microsoft.com/office/drawing/2014/main" id="{AE4FF21D-876D-451D-BEDE-65F249844662}"/>
            </a:ext>
          </a:extLst>
        </xdr:cNvPr>
        <xdr:cNvSpPr/>
      </xdr:nvSpPr>
      <xdr:spPr>
        <a:xfrm>
          <a:off x="20304429" y="694444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86" name="フローチャート: 判断 485">
          <a:extLst>
            <a:ext uri="{FF2B5EF4-FFF2-40B4-BE49-F238E27FC236}">
              <a16:creationId xmlns:a16="http://schemas.microsoft.com/office/drawing/2014/main" id="{50649730-3007-4F25-BB6F-01882B00D416}"/>
            </a:ext>
          </a:extLst>
        </xdr:cNvPr>
        <xdr:cNvSpPr/>
      </xdr:nvSpPr>
      <xdr:spPr>
        <a:xfrm>
          <a:off x="19544085" y="6940633"/>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87" name="フローチャート: 判断 486">
          <a:extLst>
            <a:ext uri="{FF2B5EF4-FFF2-40B4-BE49-F238E27FC236}">
              <a16:creationId xmlns:a16="http://schemas.microsoft.com/office/drawing/2014/main" id="{C1CCA20F-DBB8-49E9-B188-1B807B25F4D2}"/>
            </a:ext>
          </a:extLst>
        </xdr:cNvPr>
        <xdr:cNvSpPr/>
      </xdr:nvSpPr>
      <xdr:spPr>
        <a:xfrm>
          <a:off x="18717370" y="694063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8" name="フローチャート: 判断 487">
          <a:extLst>
            <a:ext uri="{FF2B5EF4-FFF2-40B4-BE49-F238E27FC236}">
              <a16:creationId xmlns:a16="http://schemas.microsoft.com/office/drawing/2014/main" id="{028DCA6D-0084-46A8-BCC1-5EFFC8B48F7E}"/>
            </a:ext>
          </a:extLst>
        </xdr:cNvPr>
        <xdr:cNvSpPr/>
      </xdr:nvSpPr>
      <xdr:spPr>
        <a:xfrm>
          <a:off x="17906227" y="694253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89" name="フローチャート: 判断 488">
          <a:extLst>
            <a:ext uri="{FF2B5EF4-FFF2-40B4-BE49-F238E27FC236}">
              <a16:creationId xmlns:a16="http://schemas.microsoft.com/office/drawing/2014/main" id="{A634DDAB-3600-472F-8E9F-A061ED70E1BE}"/>
            </a:ext>
          </a:extLst>
        </xdr:cNvPr>
        <xdr:cNvSpPr/>
      </xdr:nvSpPr>
      <xdr:spPr>
        <a:xfrm>
          <a:off x="17095083" y="6959683"/>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28765A4E-345C-4114-A770-6B069988554F}"/>
            </a:ext>
          </a:extLst>
        </xdr:cNvPr>
        <xdr:cNvSpPr txBox="1"/>
      </xdr:nvSpPr>
      <xdr:spPr>
        <a:xfrm>
          <a:off x="2018030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7E406486-78AA-432C-ACF2-9CED8C2C598E}"/>
            </a:ext>
          </a:extLst>
        </xdr:cNvPr>
        <xdr:cNvSpPr txBox="1"/>
      </xdr:nvSpPr>
      <xdr:spPr>
        <a:xfrm>
          <a:off x="19419957"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1954BE7F-7A88-4B22-9F49-555FDD395F3D}"/>
            </a:ext>
          </a:extLst>
        </xdr:cNvPr>
        <xdr:cNvSpPr txBox="1"/>
      </xdr:nvSpPr>
      <xdr:spPr>
        <a:xfrm>
          <a:off x="1859324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3EBD88AD-816C-4F1A-8D80-D0548AD468E8}"/>
            </a:ext>
          </a:extLst>
        </xdr:cNvPr>
        <xdr:cNvSpPr txBox="1"/>
      </xdr:nvSpPr>
      <xdr:spPr>
        <a:xfrm>
          <a:off x="1778209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C01AEEE7-C9AD-408F-96C4-6B30E8DDFEA1}"/>
            </a:ext>
          </a:extLst>
        </xdr:cNvPr>
        <xdr:cNvSpPr txBox="1"/>
      </xdr:nvSpPr>
      <xdr:spPr>
        <a:xfrm>
          <a:off x="16970955"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495" name="楕円 494">
          <a:extLst>
            <a:ext uri="{FF2B5EF4-FFF2-40B4-BE49-F238E27FC236}">
              <a16:creationId xmlns:a16="http://schemas.microsoft.com/office/drawing/2014/main" id="{69809ABF-2D4D-4E0E-844E-81E39AF505A7}"/>
            </a:ext>
          </a:extLst>
        </xdr:cNvPr>
        <xdr:cNvSpPr/>
      </xdr:nvSpPr>
      <xdr:spPr>
        <a:xfrm>
          <a:off x="20304429" y="6809519"/>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21607</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7E227E03-6DDE-4F52-9E07-D8C601763028}"/>
            </a:ext>
          </a:extLst>
        </xdr:cNvPr>
        <xdr:cNvSpPr txBox="1"/>
      </xdr:nvSpPr>
      <xdr:spPr>
        <a:xfrm>
          <a:off x="20393329" y="6660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8255</xdr:rowOff>
    </xdr:from>
    <xdr:to>
      <xdr:col>112</xdr:col>
      <xdr:colOff>38100</xdr:colOff>
      <xdr:row>39</xdr:row>
      <xdr:rowOff>109855</xdr:rowOff>
    </xdr:to>
    <xdr:sp macro="" textlink="">
      <xdr:nvSpPr>
        <xdr:cNvPr id="497" name="楕円 496">
          <a:extLst>
            <a:ext uri="{FF2B5EF4-FFF2-40B4-BE49-F238E27FC236}">
              <a16:creationId xmlns:a16="http://schemas.microsoft.com/office/drawing/2014/main" id="{CB0FFA55-E943-4AB5-85D7-240D46BD4AF6}"/>
            </a:ext>
          </a:extLst>
        </xdr:cNvPr>
        <xdr:cNvSpPr/>
      </xdr:nvSpPr>
      <xdr:spPr>
        <a:xfrm>
          <a:off x="19544085" y="6822523"/>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49530</xdr:rowOff>
    </xdr:from>
    <xdr:to>
      <xdr:col>116</xdr:col>
      <xdr:colOff>63500</xdr:colOff>
      <xdr:row>39</xdr:row>
      <xdr:rowOff>59055</xdr:rowOff>
    </xdr:to>
    <xdr:cxnSp macro="">
      <xdr:nvCxnSpPr>
        <xdr:cNvPr id="498" name="直線コネクタ 497">
          <a:extLst>
            <a:ext uri="{FF2B5EF4-FFF2-40B4-BE49-F238E27FC236}">
              <a16:creationId xmlns:a16="http://schemas.microsoft.com/office/drawing/2014/main" id="{2E51FFFC-137E-45CA-B6AF-DA71F114A550}"/>
            </a:ext>
          </a:extLst>
        </xdr:cNvPr>
        <xdr:cNvCxnSpPr/>
      </xdr:nvCxnSpPr>
      <xdr:spPr>
        <a:xfrm flipV="1">
          <a:off x="19594885" y="6863798"/>
          <a:ext cx="760344"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12065</xdr:rowOff>
    </xdr:from>
    <xdr:to>
      <xdr:col>107</xdr:col>
      <xdr:colOff>101600</xdr:colOff>
      <xdr:row>39</xdr:row>
      <xdr:rowOff>113665</xdr:rowOff>
    </xdr:to>
    <xdr:sp macro="" textlink="">
      <xdr:nvSpPr>
        <xdr:cNvPr id="499" name="楕円 498">
          <a:extLst>
            <a:ext uri="{FF2B5EF4-FFF2-40B4-BE49-F238E27FC236}">
              <a16:creationId xmlns:a16="http://schemas.microsoft.com/office/drawing/2014/main" id="{DBDF1C0E-EEE2-4D9D-84A9-0CC0C6DC9F38}"/>
            </a:ext>
          </a:extLst>
        </xdr:cNvPr>
        <xdr:cNvSpPr/>
      </xdr:nvSpPr>
      <xdr:spPr>
        <a:xfrm>
          <a:off x="18717370" y="6826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59055</xdr:rowOff>
    </xdr:from>
    <xdr:to>
      <xdr:col>111</xdr:col>
      <xdr:colOff>177800</xdr:colOff>
      <xdr:row>39</xdr:row>
      <xdr:rowOff>62865</xdr:rowOff>
    </xdr:to>
    <xdr:cxnSp macro="">
      <xdr:nvCxnSpPr>
        <xdr:cNvPr id="500" name="直線コネクタ 499">
          <a:extLst>
            <a:ext uri="{FF2B5EF4-FFF2-40B4-BE49-F238E27FC236}">
              <a16:creationId xmlns:a16="http://schemas.microsoft.com/office/drawing/2014/main" id="{DB98F07F-AA38-4DC7-AE1B-40B4FD4AEAB6}"/>
            </a:ext>
          </a:extLst>
        </xdr:cNvPr>
        <xdr:cNvCxnSpPr/>
      </xdr:nvCxnSpPr>
      <xdr:spPr>
        <a:xfrm flipV="1">
          <a:off x="18768170" y="6873323"/>
          <a:ext cx="826715"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17780</xdr:rowOff>
    </xdr:from>
    <xdr:to>
      <xdr:col>102</xdr:col>
      <xdr:colOff>165100</xdr:colOff>
      <xdr:row>39</xdr:row>
      <xdr:rowOff>119380</xdr:rowOff>
    </xdr:to>
    <xdr:sp macro="" textlink="">
      <xdr:nvSpPr>
        <xdr:cNvPr id="501" name="楕円 500">
          <a:extLst>
            <a:ext uri="{FF2B5EF4-FFF2-40B4-BE49-F238E27FC236}">
              <a16:creationId xmlns:a16="http://schemas.microsoft.com/office/drawing/2014/main" id="{8EF05956-892C-477D-9E66-51408F98C268}"/>
            </a:ext>
          </a:extLst>
        </xdr:cNvPr>
        <xdr:cNvSpPr/>
      </xdr:nvSpPr>
      <xdr:spPr>
        <a:xfrm>
          <a:off x="17906227" y="683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62865</xdr:rowOff>
    </xdr:from>
    <xdr:to>
      <xdr:col>107</xdr:col>
      <xdr:colOff>50800</xdr:colOff>
      <xdr:row>39</xdr:row>
      <xdr:rowOff>68580</xdr:rowOff>
    </xdr:to>
    <xdr:cxnSp macro="">
      <xdr:nvCxnSpPr>
        <xdr:cNvPr id="502" name="直線コネクタ 501">
          <a:extLst>
            <a:ext uri="{FF2B5EF4-FFF2-40B4-BE49-F238E27FC236}">
              <a16:creationId xmlns:a16="http://schemas.microsoft.com/office/drawing/2014/main" id="{472AAFDB-ADA6-4129-B960-8158F6A923B9}"/>
            </a:ext>
          </a:extLst>
        </xdr:cNvPr>
        <xdr:cNvCxnSpPr/>
      </xdr:nvCxnSpPr>
      <xdr:spPr>
        <a:xfrm flipV="1">
          <a:off x="17957027" y="6877133"/>
          <a:ext cx="811143"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25400</xdr:rowOff>
    </xdr:from>
    <xdr:to>
      <xdr:col>98</xdr:col>
      <xdr:colOff>38100</xdr:colOff>
      <xdr:row>39</xdr:row>
      <xdr:rowOff>127000</xdr:rowOff>
    </xdr:to>
    <xdr:sp macro="" textlink="">
      <xdr:nvSpPr>
        <xdr:cNvPr id="503" name="楕円 502">
          <a:extLst>
            <a:ext uri="{FF2B5EF4-FFF2-40B4-BE49-F238E27FC236}">
              <a16:creationId xmlns:a16="http://schemas.microsoft.com/office/drawing/2014/main" id="{87A2F868-6F22-4EBA-A8B1-D073910FB19C}"/>
            </a:ext>
          </a:extLst>
        </xdr:cNvPr>
        <xdr:cNvSpPr/>
      </xdr:nvSpPr>
      <xdr:spPr>
        <a:xfrm>
          <a:off x="17095083" y="6839668"/>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68580</xdr:rowOff>
    </xdr:from>
    <xdr:to>
      <xdr:col>102</xdr:col>
      <xdr:colOff>114300</xdr:colOff>
      <xdr:row>39</xdr:row>
      <xdr:rowOff>76200</xdr:rowOff>
    </xdr:to>
    <xdr:cxnSp macro="">
      <xdr:nvCxnSpPr>
        <xdr:cNvPr id="504" name="直線コネクタ 503">
          <a:extLst>
            <a:ext uri="{FF2B5EF4-FFF2-40B4-BE49-F238E27FC236}">
              <a16:creationId xmlns:a16="http://schemas.microsoft.com/office/drawing/2014/main" id="{D549840B-2376-473B-B241-96D120D1E8D2}"/>
            </a:ext>
          </a:extLst>
        </xdr:cNvPr>
        <xdr:cNvCxnSpPr/>
      </xdr:nvCxnSpPr>
      <xdr:spPr>
        <a:xfrm flipV="1">
          <a:off x="17145883" y="6882848"/>
          <a:ext cx="811144"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47642</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2593223B-240E-4D31-9F7F-33E9CF615760}"/>
            </a:ext>
          </a:extLst>
        </xdr:cNvPr>
        <xdr:cNvSpPr txBox="1"/>
      </xdr:nvSpPr>
      <xdr:spPr>
        <a:xfrm>
          <a:off x="19362884" y="7036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47642</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E0E72DAD-9DD5-4C47-8A43-FBAA24C7300D}"/>
            </a:ext>
          </a:extLst>
        </xdr:cNvPr>
        <xdr:cNvSpPr txBox="1"/>
      </xdr:nvSpPr>
      <xdr:spPr>
        <a:xfrm>
          <a:off x="18548869" y="7036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49547</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94D7483E-41B2-4346-A572-91AC0D243EAA}"/>
            </a:ext>
          </a:extLst>
        </xdr:cNvPr>
        <xdr:cNvSpPr txBox="1"/>
      </xdr:nvSpPr>
      <xdr:spPr>
        <a:xfrm>
          <a:off x="17737725" y="7038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66692</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E39D301E-3543-410E-AE8B-372E5D71C43E}"/>
            </a:ext>
          </a:extLst>
        </xdr:cNvPr>
        <xdr:cNvSpPr txBox="1"/>
      </xdr:nvSpPr>
      <xdr:spPr>
        <a:xfrm>
          <a:off x="16926582" y="7055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126382</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DD655DBC-051B-4B16-B64A-0F53782BBA34}"/>
            </a:ext>
          </a:extLst>
        </xdr:cNvPr>
        <xdr:cNvSpPr txBox="1"/>
      </xdr:nvSpPr>
      <xdr:spPr>
        <a:xfrm>
          <a:off x="19362884" y="6590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130192</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78CFC078-CB47-4610-A427-8D6D0EA92D66}"/>
            </a:ext>
          </a:extLst>
        </xdr:cNvPr>
        <xdr:cNvSpPr txBox="1"/>
      </xdr:nvSpPr>
      <xdr:spPr>
        <a:xfrm>
          <a:off x="18548869" y="6594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135907</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58C259B8-9AB8-4767-B364-9C3AAB31BB23}"/>
            </a:ext>
          </a:extLst>
        </xdr:cNvPr>
        <xdr:cNvSpPr txBox="1"/>
      </xdr:nvSpPr>
      <xdr:spPr>
        <a:xfrm>
          <a:off x="17737725" y="6600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143527</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E4249217-E17F-45F4-B206-18F87427425C}"/>
            </a:ext>
          </a:extLst>
        </xdr:cNvPr>
        <xdr:cNvSpPr txBox="1"/>
      </xdr:nvSpPr>
      <xdr:spPr>
        <a:xfrm>
          <a:off x="16926582" y="6607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CE72E681-F7C3-45F1-BE3E-84E33DEF9CAC}"/>
            </a:ext>
          </a:extLst>
        </xdr:cNvPr>
        <xdr:cNvSpPr/>
      </xdr:nvSpPr>
      <xdr:spPr>
        <a:xfrm>
          <a:off x="11433865" y="8153069"/>
          <a:ext cx="433511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A9B7B7B5-3A0B-4492-B087-C51D11B375C6}"/>
            </a:ext>
          </a:extLst>
        </xdr:cNvPr>
        <xdr:cNvSpPr/>
      </xdr:nvSpPr>
      <xdr:spPr>
        <a:xfrm>
          <a:off x="11545294"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BAE9FFBF-96A7-4E5D-8737-3E770CA6B903}"/>
            </a:ext>
          </a:extLst>
        </xdr:cNvPr>
        <xdr:cNvSpPr/>
      </xdr:nvSpPr>
      <xdr:spPr>
        <a:xfrm>
          <a:off x="11545294"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C7C983D3-ED14-47D2-8563-E5AC4E2318CC}"/>
            </a:ext>
          </a:extLst>
        </xdr:cNvPr>
        <xdr:cNvSpPr/>
      </xdr:nvSpPr>
      <xdr:spPr>
        <a:xfrm>
          <a:off x="1248343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979A8273-5594-409A-89E0-81123F010284}"/>
            </a:ext>
          </a:extLst>
        </xdr:cNvPr>
        <xdr:cNvSpPr/>
      </xdr:nvSpPr>
      <xdr:spPr>
        <a:xfrm>
          <a:off x="1248343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F23DCE98-3F41-4B7C-B2CF-40869C87CA75}"/>
            </a:ext>
          </a:extLst>
        </xdr:cNvPr>
        <xdr:cNvSpPr/>
      </xdr:nvSpPr>
      <xdr:spPr>
        <a:xfrm>
          <a:off x="13533010"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0636A3F9-773A-476F-9CEF-9739420138FD}"/>
            </a:ext>
          </a:extLst>
        </xdr:cNvPr>
        <xdr:cNvSpPr/>
      </xdr:nvSpPr>
      <xdr:spPr>
        <a:xfrm>
          <a:off x="13533010"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06012388-36C0-4658-AC60-60E0A5533442}"/>
            </a:ext>
          </a:extLst>
        </xdr:cNvPr>
        <xdr:cNvSpPr/>
      </xdr:nvSpPr>
      <xdr:spPr>
        <a:xfrm>
          <a:off x="11433865" y="9320420"/>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C8A1F612-AC56-412F-B220-7B408247448D}"/>
            </a:ext>
          </a:extLst>
        </xdr:cNvPr>
        <xdr:cNvSpPr txBox="1"/>
      </xdr:nvSpPr>
      <xdr:spPr>
        <a:xfrm>
          <a:off x="11395765" y="912644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28A53FE0-F362-4D7E-9F0C-26B7617FF91E}"/>
            </a:ext>
          </a:extLst>
        </xdr:cNvPr>
        <xdr:cNvCxnSpPr/>
      </xdr:nvCxnSpPr>
      <xdr:spPr>
        <a:xfrm>
          <a:off x="11433865" y="1165164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D5C1F89C-FEF5-4028-9F9F-B8A1BF373FD6}"/>
            </a:ext>
          </a:extLst>
        </xdr:cNvPr>
        <xdr:cNvSpPr txBox="1"/>
      </xdr:nvSpPr>
      <xdr:spPr>
        <a:xfrm>
          <a:off x="1101340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693862D3-B6BE-4397-AB88-416EC8D5D998}"/>
            </a:ext>
          </a:extLst>
        </xdr:cNvPr>
        <xdr:cNvCxnSpPr/>
      </xdr:nvCxnSpPr>
      <xdr:spPr>
        <a:xfrm>
          <a:off x="11433865" y="1126368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4A06FC45-3AFF-49C4-9276-A804F5D5BFB3}"/>
            </a:ext>
          </a:extLst>
        </xdr:cNvPr>
        <xdr:cNvSpPr txBox="1"/>
      </xdr:nvSpPr>
      <xdr:spPr>
        <a:xfrm>
          <a:off x="11013400" y="111179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108BC6BB-B043-479C-860F-30024052906D}"/>
            </a:ext>
          </a:extLst>
        </xdr:cNvPr>
        <xdr:cNvCxnSpPr/>
      </xdr:nvCxnSpPr>
      <xdr:spPr>
        <a:xfrm>
          <a:off x="11433865" y="1087572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4F3214B3-42CE-4F27-AA4B-461178AB1EAB}"/>
            </a:ext>
          </a:extLst>
        </xdr:cNvPr>
        <xdr:cNvSpPr txBox="1"/>
      </xdr:nvSpPr>
      <xdr:spPr>
        <a:xfrm>
          <a:off x="11061949" y="1073002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2A4062DE-9ABC-4635-A42E-5BB6584720AE}"/>
            </a:ext>
          </a:extLst>
        </xdr:cNvPr>
        <xdr:cNvCxnSpPr/>
      </xdr:nvCxnSpPr>
      <xdr:spPr>
        <a:xfrm>
          <a:off x="11433865" y="1048777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8642A84C-5C36-4699-ACF9-85E8328C2AF0}"/>
            </a:ext>
          </a:extLst>
        </xdr:cNvPr>
        <xdr:cNvSpPr txBox="1"/>
      </xdr:nvSpPr>
      <xdr:spPr>
        <a:xfrm>
          <a:off x="11061949" y="1034206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36AB4B90-600E-47FC-B0D2-FE4B58FA95F3}"/>
            </a:ext>
          </a:extLst>
        </xdr:cNvPr>
        <xdr:cNvCxnSpPr/>
      </xdr:nvCxnSpPr>
      <xdr:spPr>
        <a:xfrm>
          <a:off x="11433865" y="1009633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6164E991-34AA-4662-9D40-22CF1CE676FD}"/>
            </a:ext>
          </a:extLst>
        </xdr:cNvPr>
        <xdr:cNvSpPr txBox="1"/>
      </xdr:nvSpPr>
      <xdr:spPr>
        <a:xfrm>
          <a:off x="11061949" y="995063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C46E999D-0010-48C1-B9DA-AAFB34CF9476}"/>
            </a:ext>
          </a:extLst>
        </xdr:cNvPr>
        <xdr:cNvCxnSpPr/>
      </xdr:nvCxnSpPr>
      <xdr:spPr>
        <a:xfrm>
          <a:off x="11433865" y="970837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9BF2715A-4A91-49A3-8C91-7D3C36714A71}"/>
            </a:ext>
          </a:extLst>
        </xdr:cNvPr>
        <xdr:cNvSpPr txBox="1"/>
      </xdr:nvSpPr>
      <xdr:spPr>
        <a:xfrm>
          <a:off x="11061949" y="95626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B41E9E38-6057-4FC3-B9E3-47A9C8D9341F}"/>
            </a:ext>
          </a:extLst>
        </xdr:cNvPr>
        <xdr:cNvCxnSpPr/>
      </xdr:nvCxnSpPr>
      <xdr:spPr>
        <a:xfrm>
          <a:off x="11433865" y="932042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F38202C8-250B-4570-BDC9-2D76E5DB76FE}"/>
            </a:ext>
          </a:extLst>
        </xdr:cNvPr>
        <xdr:cNvSpPr txBox="1"/>
      </xdr:nvSpPr>
      <xdr:spPr>
        <a:xfrm>
          <a:off x="11126069" y="917471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C3D5109F-5C24-4853-A949-964650B11F79}"/>
            </a:ext>
          </a:extLst>
        </xdr:cNvPr>
        <xdr:cNvSpPr/>
      </xdr:nvSpPr>
      <xdr:spPr>
        <a:xfrm>
          <a:off x="11433865" y="9320420"/>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537" name="直線コネクタ 536">
          <a:extLst>
            <a:ext uri="{FF2B5EF4-FFF2-40B4-BE49-F238E27FC236}">
              <a16:creationId xmlns:a16="http://schemas.microsoft.com/office/drawing/2014/main" id="{8005D688-6E66-4FE5-ACB6-2B32CD204384}"/>
            </a:ext>
          </a:extLst>
        </xdr:cNvPr>
        <xdr:cNvCxnSpPr/>
      </xdr:nvCxnSpPr>
      <xdr:spPr>
        <a:xfrm flipV="1">
          <a:off x="14995303" y="9930931"/>
          <a:ext cx="0" cy="1091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06AEFF17-F8C3-431E-BD0B-A3167A1E5329}"/>
            </a:ext>
          </a:extLst>
        </xdr:cNvPr>
        <xdr:cNvSpPr txBox="1"/>
      </xdr:nvSpPr>
      <xdr:spPr>
        <a:xfrm>
          <a:off x="15034039" y="11025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a:extLst>
            <a:ext uri="{FF2B5EF4-FFF2-40B4-BE49-F238E27FC236}">
              <a16:creationId xmlns:a16="http://schemas.microsoft.com/office/drawing/2014/main" id="{D4434ABC-B02F-40FE-B59C-10965745275D}"/>
            </a:ext>
          </a:extLst>
        </xdr:cNvPr>
        <xdr:cNvCxnSpPr/>
      </xdr:nvCxnSpPr>
      <xdr:spPr>
        <a:xfrm>
          <a:off x="14907039" y="1102208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EA4F6944-D39E-43D8-8010-3C8579D72FFB}"/>
            </a:ext>
          </a:extLst>
        </xdr:cNvPr>
        <xdr:cNvSpPr txBox="1"/>
      </xdr:nvSpPr>
      <xdr:spPr>
        <a:xfrm>
          <a:off x="15034039" y="9702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541" name="直線コネクタ 540">
          <a:extLst>
            <a:ext uri="{FF2B5EF4-FFF2-40B4-BE49-F238E27FC236}">
              <a16:creationId xmlns:a16="http://schemas.microsoft.com/office/drawing/2014/main" id="{6C187604-EB4F-49D3-AAEC-6923B57FA9C2}"/>
            </a:ext>
          </a:extLst>
        </xdr:cNvPr>
        <xdr:cNvCxnSpPr/>
      </xdr:nvCxnSpPr>
      <xdr:spPr>
        <a:xfrm>
          <a:off x="14907039" y="993093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97807</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E7A49CB0-29E6-4259-9FCA-9DC2AF6DE3BA}"/>
            </a:ext>
          </a:extLst>
        </xdr:cNvPr>
        <xdr:cNvSpPr txBox="1"/>
      </xdr:nvSpPr>
      <xdr:spPr>
        <a:xfrm>
          <a:off x="15034039" y="104106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3" name="フローチャート: 判断 542">
          <a:extLst>
            <a:ext uri="{FF2B5EF4-FFF2-40B4-BE49-F238E27FC236}">
              <a16:creationId xmlns:a16="http://schemas.microsoft.com/office/drawing/2014/main" id="{9CA75F90-8932-4C9C-83AD-EB1E4848E12B}"/>
            </a:ext>
          </a:extLst>
        </xdr:cNvPr>
        <xdr:cNvSpPr/>
      </xdr:nvSpPr>
      <xdr:spPr>
        <a:xfrm>
          <a:off x="14945139" y="1056270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4" name="フローチャート: 判断 543">
          <a:extLst>
            <a:ext uri="{FF2B5EF4-FFF2-40B4-BE49-F238E27FC236}">
              <a16:creationId xmlns:a16="http://schemas.microsoft.com/office/drawing/2014/main" id="{8570A67C-D913-4BF2-9A25-02F5DED81A72}"/>
            </a:ext>
          </a:extLst>
        </xdr:cNvPr>
        <xdr:cNvSpPr/>
      </xdr:nvSpPr>
      <xdr:spPr>
        <a:xfrm>
          <a:off x="14169224" y="1055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45" name="フローチャート: 判断 544">
          <a:extLst>
            <a:ext uri="{FF2B5EF4-FFF2-40B4-BE49-F238E27FC236}">
              <a16:creationId xmlns:a16="http://schemas.microsoft.com/office/drawing/2014/main" id="{DE65D1AC-9F94-4B3F-8C6C-5C72166D8D3B}"/>
            </a:ext>
          </a:extLst>
        </xdr:cNvPr>
        <xdr:cNvSpPr/>
      </xdr:nvSpPr>
      <xdr:spPr>
        <a:xfrm>
          <a:off x="13358081" y="1054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46" name="フローチャート: 判断 545">
          <a:extLst>
            <a:ext uri="{FF2B5EF4-FFF2-40B4-BE49-F238E27FC236}">
              <a16:creationId xmlns:a16="http://schemas.microsoft.com/office/drawing/2014/main" id="{0A582340-7E3A-4755-8FEB-415B099DB4A7}"/>
            </a:ext>
          </a:extLst>
        </xdr:cNvPr>
        <xdr:cNvSpPr/>
      </xdr:nvSpPr>
      <xdr:spPr>
        <a:xfrm>
          <a:off x="12546937" y="10496025"/>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547" name="フローチャート: 判断 546">
          <a:extLst>
            <a:ext uri="{FF2B5EF4-FFF2-40B4-BE49-F238E27FC236}">
              <a16:creationId xmlns:a16="http://schemas.microsoft.com/office/drawing/2014/main" id="{67AFF525-893B-4688-8C92-5FA7A5674790}"/>
            </a:ext>
          </a:extLst>
        </xdr:cNvPr>
        <xdr:cNvSpPr/>
      </xdr:nvSpPr>
      <xdr:spPr>
        <a:xfrm>
          <a:off x="11720223" y="10479212"/>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3CF28DBC-469E-427D-9D4A-12B7B62F6BCE}"/>
            </a:ext>
          </a:extLst>
        </xdr:cNvPr>
        <xdr:cNvSpPr txBox="1"/>
      </xdr:nvSpPr>
      <xdr:spPr>
        <a:xfrm>
          <a:off x="1482101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459EDAF0-427C-4F44-A02A-78193B8C4AA6}"/>
            </a:ext>
          </a:extLst>
        </xdr:cNvPr>
        <xdr:cNvSpPr txBox="1"/>
      </xdr:nvSpPr>
      <xdr:spPr>
        <a:xfrm>
          <a:off x="14045096"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E99327F0-9921-4B35-BA6A-FA12B729281D}"/>
            </a:ext>
          </a:extLst>
        </xdr:cNvPr>
        <xdr:cNvSpPr txBox="1"/>
      </xdr:nvSpPr>
      <xdr:spPr>
        <a:xfrm>
          <a:off x="1323395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7EFD82F4-6BD5-4A73-A7A9-39054AECF93E}"/>
            </a:ext>
          </a:extLst>
        </xdr:cNvPr>
        <xdr:cNvSpPr txBox="1"/>
      </xdr:nvSpPr>
      <xdr:spPr>
        <a:xfrm>
          <a:off x="12422809"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9139961F-7042-4703-801D-21A59121946D}"/>
            </a:ext>
          </a:extLst>
        </xdr:cNvPr>
        <xdr:cNvSpPr txBox="1"/>
      </xdr:nvSpPr>
      <xdr:spPr>
        <a:xfrm>
          <a:off x="11596094"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29210</xdr:rowOff>
    </xdr:from>
    <xdr:to>
      <xdr:col>85</xdr:col>
      <xdr:colOff>177800</xdr:colOff>
      <xdr:row>62</xdr:row>
      <xdr:rowOff>130810</xdr:rowOff>
    </xdr:to>
    <xdr:sp macro="" textlink="">
      <xdr:nvSpPr>
        <xdr:cNvPr id="553" name="楕円 552">
          <a:extLst>
            <a:ext uri="{FF2B5EF4-FFF2-40B4-BE49-F238E27FC236}">
              <a16:creationId xmlns:a16="http://schemas.microsoft.com/office/drawing/2014/main" id="{28CFC9EA-4CA9-4358-9E4E-1158106006F4}"/>
            </a:ext>
          </a:extLst>
        </xdr:cNvPr>
        <xdr:cNvSpPr/>
      </xdr:nvSpPr>
      <xdr:spPr>
        <a:xfrm>
          <a:off x="14945139" y="1086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115587</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C78DD7B6-8433-4D1C-8D4E-82CE38A198A7}"/>
            </a:ext>
          </a:extLst>
        </xdr:cNvPr>
        <xdr:cNvSpPr txBox="1"/>
      </xdr:nvSpPr>
      <xdr:spPr>
        <a:xfrm>
          <a:off x="15034039" y="10778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10160</xdr:rowOff>
    </xdr:from>
    <xdr:to>
      <xdr:col>81</xdr:col>
      <xdr:colOff>101600</xdr:colOff>
      <xdr:row>62</xdr:row>
      <xdr:rowOff>111760</xdr:rowOff>
    </xdr:to>
    <xdr:sp macro="" textlink="">
      <xdr:nvSpPr>
        <xdr:cNvPr id="555" name="楕円 554">
          <a:extLst>
            <a:ext uri="{FF2B5EF4-FFF2-40B4-BE49-F238E27FC236}">
              <a16:creationId xmlns:a16="http://schemas.microsoft.com/office/drawing/2014/main" id="{B08998AD-C539-41E1-B0FE-E5A1B77A6CB4}"/>
            </a:ext>
          </a:extLst>
        </xdr:cNvPr>
        <xdr:cNvSpPr/>
      </xdr:nvSpPr>
      <xdr:spPr>
        <a:xfrm>
          <a:off x="14169224" y="10847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60960</xdr:rowOff>
    </xdr:from>
    <xdr:to>
      <xdr:col>85</xdr:col>
      <xdr:colOff>127000</xdr:colOff>
      <xdr:row>62</xdr:row>
      <xdr:rowOff>80010</xdr:rowOff>
    </xdr:to>
    <xdr:cxnSp macro="">
      <xdr:nvCxnSpPr>
        <xdr:cNvPr id="556" name="直線コネクタ 555">
          <a:extLst>
            <a:ext uri="{FF2B5EF4-FFF2-40B4-BE49-F238E27FC236}">
              <a16:creationId xmlns:a16="http://schemas.microsoft.com/office/drawing/2014/main" id="{B8147E03-B4D6-424F-9E0B-B726923E04CE}"/>
            </a:ext>
          </a:extLst>
        </xdr:cNvPr>
        <xdr:cNvCxnSpPr/>
      </xdr:nvCxnSpPr>
      <xdr:spPr>
        <a:xfrm>
          <a:off x="14220024" y="10898588"/>
          <a:ext cx="77591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156845</xdr:rowOff>
    </xdr:from>
    <xdr:to>
      <xdr:col>76</xdr:col>
      <xdr:colOff>165100</xdr:colOff>
      <xdr:row>62</xdr:row>
      <xdr:rowOff>86995</xdr:rowOff>
    </xdr:to>
    <xdr:sp macro="" textlink="">
      <xdr:nvSpPr>
        <xdr:cNvPr id="557" name="楕円 556">
          <a:extLst>
            <a:ext uri="{FF2B5EF4-FFF2-40B4-BE49-F238E27FC236}">
              <a16:creationId xmlns:a16="http://schemas.microsoft.com/office/drawing/2014/main" id="{4477F377-72D3-46CA-8287-CFDF8F29C75A}"/>
            </a:ext>
          </a:extLst>
        </xdr:cNvPr>
        <xdr:cNvSpPr/>
      </xdr:nvSpPr>
      <xdr:spPr>
        <a:xfrm>
          <a:off x="13358081" y="1081954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36195</xdr:rowOff>
    </xdr:from>
    <xdr:to>
      <xdr:col>81</xdr:col>
      <xdr:colOff>50800</xdr:colOff>
      <xdr:row>62</xdr:row>
      <xdr:rowOff>60960</xdr:rowOff>
    </xdr:to>
    <xdr:cxnSp macro="">
      <xdr:nvCxnSpPr>
        <xdr:cNvPr id="558" name="直線コネクタ 557">
          <a:extLst>
            <a:ext uri="{FF2B5EF4-FFF2-40B4-BE49-F238E27FC236}">
              <a16:creationId xmlns:a16="http://schemas.microsoft.com/office/drawing/2014/main" id="{26D2E68D-0060-4C38-8BE0-C4759A4F76B5}"/>
            </a:ext>
          </a:extLst>
        </xdr:cNvPr>
        <xdr:cNvCxnSpPr/>
      </xdr:nvCxnSpPr>
      <xdr:spPr>
        <a:xfrm>
          <a:off x="13408881" y="10873823"/>
          <a:ext cx="811143"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132080</xdr:rowOff>
    </xdr:from>
    <xdr:to>
      <xdr:col>72</xdr:col>
      <xdr:colOff>38100</xdr:colOff>
      <xdr:row>62</xdr:row>
      <xdr:rowOff>62230</xdr:rowOff>
    </xdr:to>
    <xdr:sp macro="" textlink="">
      <xdr:nvSpPr>
        <xdr:cNvPr id="559" name="楕円 558">
          <a:extLst>
            <a:ext uri="{FF2B5EF4-FFF2-40B4-BE49-F238E27FC236}">
              <a16:creationId xmlns:a16="http://schemas.microsoft.com/office/drawing/2014/main" id="{4AACE5CD-039E-4B9C-A96D-84E01DD102B1}"/>
            </a:ext>
          </a:extLst>
        </xdr:cNvPr>
        <xdr:cNvSpPr/>
      </xdr:nvSpPr>
      <xdr:spPr>
        <a:xfrm>
          <a:off x="12546937" y="10794779"/>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11430</xdr:rowOff>
    </xdr:from>
    <xdr:to>
      <xdr:col>76</xdr:col>
      <xdr:colOff>114300</xdr:colOff>
      <xdr:row>62</xdr:row>
      <xdr:rowOff>36195</xdr:rowOff>
    </xdr:to>
    <xdr:cxnSp macro="">
      <xdr:nvCxnSpPr>
        <xdr:cNvPr id="560" name="直線コネクタ 559">
          <a:extLst>
            <a:ext uri="{FF2B5EF4-FFF2-40B4-BE49-F238E27FC236}">
              <a16:creationId xmlns:a16="http://schemas.microsoft.com/office/drawing/2014/main" id="{98C46B69-F8E7-481A-B53A-A1DCA7188AA4}"/>
            </a:ext>
          </a:extLst>
        </xdr:cNvPr>
        <xdr:cNvCxnSpPr/>
      </xdr:nvCxnSpPr>
      <xdr:spPr>
        <a:xfrm>
          <a:off x="12597737" y="10849058"/>
          <a:ext cx="811144"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109220</xdr:rowOff>
    </xdr:from>
    <xdr:to>
      <xdr:col>67</xdr:col>
      <xdr:colOff>101600</xdr:colOff>
      <xdr:row>62</xdr:row>
      <xdr:rowOff>39370</xdr:rowOff>
    </xdr:to>
    <xdr:sp macro="" textlink="">
      <xdr:nvSpPr>
        <xdr:cNvPr id="561" name="楕円 560">
          <a:extLst>
            <a:ext uri="{FF2B5EF4-FFF2-40B4-BE49-F238E27FC236}">
              <a16:creationId xmlns:a16="http://schemas.microsoft.com/office/drawing/2014/main" id="{D2CDC7D0-EF6B-4166-BC87-3D460179D20A}"/>
            </a:ext>
          </a:extLst>
        </xdr:cNvPr>
        <xdr:cNvSpPr/>
      </xdr:nvSpPr>
      <xdr:spPr>
        <a:xfrm>
          <a:off x="11720223" y="10771919"/>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160020</xdr:rowOff>
    </xdr:from>
    <xdr:to>
      <xdr:col>71</xdr:col>
      <xdr:colOff>177800</xdr:colOff>
      <xdr:row>62</xdr:row>
      <xdr:rowOff>11430</xdr:rowOff>
    </xdr:to>
    <xdr:cxnSp macro="">
      <xdr:nvCxnSpPr>
        <xdr:cNvPr id="562" name="直線コネクタ 561">
          <a:extLst>
            <a:ext uri="{FF2B5EF4-FFF2-40B4-BE49-F238E27FC236}">
              <a16:creationId xmlns:a16="http://schemas.microsoft.com/office/drawing/2014/main" id="{60090663-1BA1-4AEA-BC96-6EB8EA3453B1}"/>
            </a:ext>
          </a:extLst>
        </xdr:cNvPr>
        <xdr:cNvCxnSpPr/>
      </xdr:nvCxnSpPr>
      <xdr:spPr>
        <a:xfrm>
          <a:off x="11771023" y="10822719"/>
          <a:ext cx="826714" cy="26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563" name="n_1aveValue【学校施設】&#10;有形固定資産減価償却率">
          <a:extLst>
            <a:ext uri="{FF2B5EF4-FFF2-40B4-BE49-F238E27FC236}">
              <a16:creationId xmlns:a16="http://schemas.microsoft.com/office/drawing/2014/main" id="{A4A8DB48-6A2E-4D8F-A5E9-AD39E49AF0F5}"/>
            </a:ext>
          </a:extLst>
        </xdr:cNvPr>
        <xdr:cNvSpPr txBox="1"/>
      </xdr:nvSpPr>
      <xdr:spPr>
        <a:xfrm>
          <a:off x="14020340" y="10323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652</xdr:rowOff>
    </xdr:from>
    <xdr:ext cx="405111" cy="259045"/>
    <xdr:sp macro="" textlink="">
      <xdr:nvSpPr>
        <xdr:cNvPr id="564" name="n_2aveValue【学校施設】&#10;有形固定資産減価償却率">
          <a:extLst>
            <a:ext uri="{FF2B5EF4-FFF2-40B4-BE49-F238E27FC236}">
              <a16:creationId xmlns:a16="http://schemas.microsoft.com/office/drawing/2014/main" id="{1E15F6CD-3A95-40BD-B27F-E64C6EE87E3C}"/>
            </a:ext>
          </a:extLst>
        </xdr:cNvPr>
        <xdr:cNvSpPr txBox="1"/>
      </xdr:nvSpPr>
      <xdr:spPr>
        <a:xfrm>
          <a:off x="13221896" y="10313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126382</xdr:rowOff>
    </xdr:from>
    <xdr:ext cx="405111" cy="259045"/>
    <xdr:sp macro="" textlink="">
      <xdr:nvSpPr>
        <xdr:cNvPr id="565" name="n_3aveValue【学校施設】&#10;有形固定資産減価償却率">
          <a:extLst>
            <a:ext uri="{FF2B5EF4-FFF2-40B4-BE49-F238E27FC236}">
              <a16:creationId xmlns:a16="http://schemas.microsoft.com/office/drawing/2014/main" id="{FCA5C80D-2998-436A-8E42-B92F6FBD63BB}"/>
            </a:ext>
          </a:extLst>
        </xdr:cNvPr>
        <xdr:cNvSpPr txBox="1"/>
      </xdr:nvSpPr>
      <xdr:spPr>
        <a:xfrm>
          <a:off x="12410753" y="10264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113047</xdr:rowOff>
    </xdr:from>
    <xdr:ext cx="405111" cy="259045"/>
    <xdr:sp macro="" textlink="">
      <xdr:nvSpPr>
        <xdr:cNvPr id="566" name="n_4aveValue【学校施設】&#10;有形固定資産減価償却率">
          <a:extLst>
            <a:ext uri="{FF2B5EF4-FFF2-40B4-BE49-F238E27FC236}">
              <a16:creationId xmlns:a16="http://schemas.microsoft.com/office/drawing/2014/main" id="{3E4B4FB7-4D16-49EF-9246-7CE18FCF9DF2}"/>
            </a:ext>
          </a:extLst>
        </xdr:cNvPr>
        <xdr:cNvSpPr txBox="1"/>
      </xdr:nvSpPr>
      <xdr:spPr>
        <a:xfrm>
          <a:off x="11584038" y="10250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102887</xdr:rowOff>
    </xdr:from>
    <xdr:ext cx="405111" cy="259045"/>
    <xdr:sp macro="" textlink="">
      <xdr:nvSpPr>
        <xdr:cNvPr id="567" name="n_1mainValue【学校施設】&#10;有形固定資産減価償却率">
          <a:extLst>
            <a:ext uri="{FF2B5EF4-FFF2-40B4-BE49-F238E27FC236}">
              <a16:creationId xmlns:a16="http://schemas.microsoft.com/office/drawing/2014/main" id="{73CE436F-5F20-4EB8-9217-18B9FC75ECC9}"/>
            </a:ext>
          </a:extLst>
        </xdr:cNvPr>
        <xdr:cNvSpPr txBox="1"/>
      </xdr:nvSpPr>
      <xdr:spPr>
        <a:xfrm>
          <a:off x="14020340" y="10940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78122</xdr:rowOff>
    </xdr:from>
    <xdr:ext cx="405111" cy="259045"/>
    <xdr:sp macro="" textlink="">
      <xdr:nvSpPr>
        <xdr:cNvPr id="568" name="n_2mainValue【学校施設】&#10;有形固定資産減価償却率">
          <a:extLst>
            <a:ext uri="{FF2B5EF4-FFF2-40B4-BE49-F238E27FC236}">
              <a16:creationId xmlns:a16="http://schemas.microsoft.com/office/drawing/2014/main" id="{B3CD4A0F-6B8A-42C1-808F-FD3931703C3F}"/>
            </a:ext>
          </a:extLst>
        </xdr:cNvPr>
        <xdr:cNvSpPr txBox="1"/>
      </xdr:nvSpPr>
      <xdr:spPr>
        <a:xfrm>
          <a:off x="13221896" y="10915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53357</xdr:rowOff>
    </xdr:from>
    <xdr:ext cx="405111" cy="259045"/>
    <xdr:sp macro="" textlink="">
      <xdr:nvSpPr>
        <xdr:cNvPr id="569" name="n_3mainValue【学校施設】&#10;有形固定資産減価償却率">
          <a:extLst>
            <a:ext uri="{FF2B5EF4-FFF2-40B4-BE49-F238E27FC236}">
              <a16:creationId xmlns:a16="http://schemas.microsoft.com/office/drawing/2014/main" id="{6D86BE41-1D60-4C84-B83B-F14DC9E89AC8}"/>
            </a:ext>
          </a:extLst>
        </xdr:cNvPr>
        <xdr:cNvSpPr txBox="1"/>
      </xdr:nvSpPr>
      <xdr:spPr>
        <a:xfrm>
          <a:off x="12410753" y="1089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30497</xdr:rowOff>
    </xdr:from>
    <xdr:ext cx="405111" cy="259045"/>
    <xdr:sp macro="" textlink="">
      <xdr:nvSpPr>
        <xdr:cNvPr id="570" name="n_4mainValue【学校施設】&#10;有形固定資産減価償却率">
          <a:extLst>
            <a:ext uri="{FF2B5EF4-FFF2-40B4-BE49-F238E27FC236}">
              <a16:creationId xmlns:a16="http://schemas.microsoft.com/office/drawing/2014/main" id="{3AB22A04-36B3-4A4E-887C-AE9777FF708E}"/>
            </a:ext>
          </a:extLst>
        </xdr:cNvPr>
        <xdr:cNvSpPr txBox="1"/>
      </xdr:nvSpPr>
      <xdr:spPr>
        <a:xfrm>
          <a:off x="11584038" y="10868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CCA6D64C-E522-4794-BC28-5DD3574E760D}"/>
            </a:ext>
          </a:extLst>
        </xdr:cNvPr>
        <xdr:cNvSpPr/>
      </xdr:nvSpPr>
      <xdr:spPr>
        <a:xfrm>
          <a:off x="1679315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9EBD1489-121E-42B3-BE13-8FF8E62E2202}"/>
            </a:ext>
          </a:extLst>
        </xdr:cNvPr>
        <xdr:cNvSpPr/>
      </xdr:nvSpPr>
      <xdr:spPr>
        <a:xfrm>
          <a:off x="16920155"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CE5F54F6-0E9A-4223-BC07-A6FA9BC96671}"/>
            </a:ext>
          </a:extLst>
        </xdr:cNvPr>
        <xdr:cNvSpPr/>
      </xdr:nvSpPr>
      <xdr:spPr>
        <a:xfrm>
          <a:off x="16920155"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388EE71B-CDF1-4F65-B08E-CF301E5C6E44}"/>
            </a:ext>
          </a:extLst>
        </xdr:cNvPr>
        <xdr:cNvSpPr/>
      </xdr:nvSpPr>
      <xdr:spPr>
        <a:xfrm>
          <a:off x="1784272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2854EE2B-4EA3-49C2-AAE8-847F9090665D}"/>
            </a:ext>
          </a:extLst>
        </xdr:cNvPr>
        <xdr:cNvSpPr/>
      </xdr:nvSpPr>
      <xdr:spPr>
        <a:xfrm>
          <a:off x="1784272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4637AB9F-7061-4F42-B8AF-EC9D2F3C9400}"/>
            </a:ext>
          </a:extLst>
        </xdr:cNvPr>
        <xdr:cNvSpPr/>
      </xdr:nvSpPr>
      <xdr:spPr>
        <a:xfrm>
          <a:off x="18892299"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E164F95E-E0E0-42B0-9A64-CC965C229629}"/>
            </a:ext>
          </a:extLst>
        </xdr:cNvPr>
        <xdr:cNvSpPr/>
      </xdr:nvSpPr>
      <xdr:spPr>
        <a:xfrm>
          <a:off x="18892299"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EB084822-F65C-4DB5-8947-9870A2391747}"/>
            </a:ext>
          </a:extLst>
        </xdr:cNvPr>
        <xdr:cNvSpPr/>
      </xdr:nvSpPr>
      <xdr:spPr>
        <a:xfrm>
          <a:off x="16793155" y="9320420"/>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3F0F3E06-0FE7-4506-9937-72A66786EC2F}"/>
            </a:ext>
          </a:extLst>
        </xdr:cNvPr>
        <xdr:cNvSpPr txBox="1"/>
      </xdr:nvSpPr>
      <xdr:spPr>
        <a:xfrm>
          <a:off x="16770626" y="912644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D97A389D-BB5B-41D0-A14B-4CD05A0D1558}"/>
            </a:ext>
          </a:extLst>
        </xdr:cNvPr>
        <xdr:cNvCxnSpPr/>
      </xdr:nvCxnSpPr>
      <xdr:spPr>
        <a:xfrm>
          <a:off x="16793155" y="1165164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DE9F2825-D5FE-49C1-A9A3-39499748ECE9}"/>
            </a:ext>
          </a:extLst>
        </xdr:cNvPr>
        <xdr:cNvSpPr txBox="1"/>
      </xdr:nvSpPr>
      <xdr:spPr>
        <a:xfrm>
          <a:off x="1637269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9C583C21-4730-4A6F-916F-8301B9D7013F}"/>
            </a:ext>
          </a:extLst>
        </xdr:cNvPr>
        <xdr:cNvCxnSpPr/>
      </xdr:nvCxnSpPr>
      <xdr:spPr>
        <a:xfrm>
          <a:off x="16793155" y="1118748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3" name="テキスト ボックス 582">
          <a:extLst>
            <a:ext uri="{FF2B5EF4-FFF2-40B4-BE49-F238E27FC236}">
              <a16:creationId xmlns:a16="http://schemas.microsoft.com/office/drawing/2014/main" id="{916AB5A4-8751-4DCC-ADF5-492A2C613C2F}"/>
            </a:ext>
          </a:extLst>
        </xdr:cNvPr>
        <xdr:cNvSpPr txBox="1"/>
      </xdr:nvSpPr>
      <xdr:spPr>
        <a:xfrm>
          <a:off x="16372690" y="11041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5AD503BE-5CA2-49F2-80D5-1FEC33463528}"/>
            </a:ext>
          </a:extLst>
        </xdr:cNvPr>
        <xdr:cNvCxnSpPr/>
      </xdr:nvCxnSpPr>
      <xdr:spPr>
        <a:xfrm>
          <a:off x="16793155" y="1071984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5" name="テキスト ボックス 584">
          <a:extLst>
            <a:ext uri="{FF2B5EF4-FFF2-40B4-BE49-F238E27FC236}">
              <a16:creationId xmlns:a16="http://schemas.microsoft.com/office/drawing/2014/main" id="{BF50356D-D17A-4709-AC64-0EEC42693FDC}"/>
            </a:ext>
          </a:extLst>
        </xdr:cNvPr>
        <xdr:cNvSpPr txBox="1"/>
      </xdr:nvSpPr>
      <xdr:spPr>
        <a:xfrm>
          <a:off x="16372690" y="105741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C3F02C87-6859-4868-B173-066E9F6934C6}"/>
            </a:ext>
          </a:extLst>
        </xdr:cNvPr>
        <xdr:cNvCxnSpPr/>
      </xdr:nvCxnSpPr>
      <xdr:spPr>
        <a:xfrm>
          <a:off x="16793155" y="1025221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7" name="テキスト ボックス 586">
          <a:extLst>
            <a:ext uri="{FF2B5EF4-FFF2-40B4-BE49-F238E27FC236}">
              <a16:creationId xmlns:a16="http://schemas.microsoft.com/office/drawing/2014/main" id="{FB834E9A-634F-4DF3-99CE-87E481B71278}"/>
            </a:ext>
          </a:extLst>
        </xdr:cNvPr>
        <xdr:cNvSpPr txBox="1"/>
      </xdr:nvSpPr>
      <xdr:spPr>
        <a:xfrm>
          <a:off x="16372690" y="1010651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4C4C66E1-0E9A-44EF-9C87-A2DF117DEE7F}"/>
            </a:ext>
          </a:extLst>
        </xdr:cNvPr>
        <xdr:cNvCxnSpPr/>
      </xdr:nvCxnSpPr>
      <xdr:spPr>
        <a:xfrm>
          <a:off x="16793155" y="978805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9" name="テキスト ボックス 588">
          <a:extLst>
            <a:ext uri="{FF2B5EF4-FFF2-40B4-BE49-F238E27FC236}">
              <a16:creationId xmlns:a16="http://schemas.microsoft.com/office/drawing/2014/main" id="{E875B7DA-71A3-4254-8D8F-F542CC259B65}"/>
            </a:ext>
          </a:extLst>
        </xdr:cNvPr>
        <xdr:cNvSpPr txBox="1"/>
      </xdr:nvSpPr>
      <xdr:spPr>
        <a:xfrm>
          <a:off x="16372690" y="964235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640299EC-FC26-4245-8EFB-419C717DFB1E}"/>
            </a:ext>
          </a:extLst>
        </xdr:cNvPr>
        <xdr:cNvCxnSpPr/>
      </xdr:nvCxnSpPr>
      <xdr:spPr>
        <a:xfrm>
          <a:off x="16793155" y="932042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1E792B84-7999-42CD-9CE9-AA8AAFEEA413}"/>
            </a:ext>
          </a:extLst>
        </xdr:cNvPr>
        <xdr:cNvSpPr txBox="1"/>
      </xdr:nvSpPr>
      <xdr:spPr>
        <a:xfrm>
          <a:off x="16372690" y="917471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5352F5F5-B76F-4DB2-B719-F3820F77CBD3}"/>
            </a:ext>
          </a:extLst>
        </xdr:cNvPr>
        <xdr:cNvSpPr/>
      </xdr:nvSpPr>
      <xdr:spPr>
        <a:xfrm>
          <a:off x="16793155" y="9320420"/>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593" name="直線コネクタ 592">
          <a:extLst>
            <a:ext uri="{FF2B5EF4-FFF2-40B4-BE49-F238E27FC236}">
              <a16:creationId xmlns:a16="http://schemas.microsoft.com/office/drawing/2014/main" id="{C4AF34FC-FD54-48DE-A58C-A333246EF9C3}"/>
            </a:ext>
          </a:extLst>
        </xdr:cNvPr>
        <xdr:cNvCxnSpPr/>
      </xdr:nvCxnSpPr>
      <xdr:spPr>
        <a:xfrm flipV="1">
          <a:off x="20354593" y="10055338"/>
          <a:ext cx="0" cy="10646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594" name="【学校施設】&#10;一人当たり面積最小値テキスト">
          <a:extLst>
            <a:ext uri="{FF2B5EF4-FFF2-40B4-BE49-F238E27FC236}">
              <a16:creationId xmlns:a16="http://schemas.microsoft.com/office/drawing/2014/main" id="{F520AC78-A0A7-47DE-9233-59C3354AACE0}"/>
            </a:ext>
          </a:extLst>
        </xdr:cNvPr>
        <xdr:cNvSpPr txBox="1"/>
      </xdr:nvSpPr>
      <xdr:spPr>
        <a:xfrm>
          <a:off x="20393329" y="1112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595" name="直線コネクタ 594">
          <a:extLst>
            <a:ext uri="{FF2B5EF4-FFF2-40B4-BE49-F238E27FC236}">
              <a16:creationId xmlns:a16="http://schemas.microsoft.com/office/drawing/2014/main" id="{76C434EE-4B4D-4666-BBF7-0ED3FA9A641E}"/>
            </a:ext>
          </a:extLst>
        </xdr:cNvPr>
        <xdr:cNvCxnSpPr/>
      </xdr:nvCxnSpPr>
      <xdr:spPr>
        <a:xfrm>
          <a:off x="20281900" y="1111999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596" name="【学校施設】&#10;一人当たり面積最大値テキスト">
          <a:extLst>
            <a:ext uri="{FF2B5EF4-FFF2-40B4-BE49-F238E27FC236}">
              <a16:creationId xmlns:a16="http://schemas.microsoft.com/office/drawing/2014/main" id="{8126AACA-7CFA-4AD5-8162-3D2D42097C16}"/>
            </a:ext>
          </a:extLst>
        </xdr:cNvPr>
        <xdr:cNvSpPr txBox="1"/>
      </xdr:nvSpPr>
      <xdr:spPr>
        <a:xfrm>
          <a:off x="20393329" y="982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597" name="直線コネクタ 596">
          <a:extLst>
            <a:ext uri="{FF2B5EF4-FFF2-40B4-BE49-F238E27FC236}">
              <a16:creationId xmlns:a16="http://schemas.microsoft.com/office/drawing/2014/main" id="{B747F9E6-A5D3-434D-BEE0-78C17CC54DF2}"/>
            </a:ext>
          </a:extLst>
        </xdr:cNvPr>
        <xdr:cNvCxnSpPr/>
      </xdr:nvCxnSpPr>
      <xdr:spPr>
        <a:xfrm>
          <a:off x="20281900" y="10055338"/>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125595</xdr:rowOff>
    </xdr:from>
    <xdr:ext cx="469744" cy="259045"/>
    <xdr:sp macro="" textlink="">
      <xdr:nvSpPr>
        <xdr:cNvPr id="598" name="【学校施設】&#10;一人当たり面積平均値テキスト">
          <a:extLst>
            <a:ext uri="{FF2B5EF4-FFF2-40B4-BE49-F238E27FC236}">
              <a16:creationId xmlns:a16="http://schemas.microsoft.com/office/drawing/2014/main" id="{EFA9CCCB-CAF7-4EE3-B88A-CB394182B776}"/>
            </a:ext>
          </a:extLst>
        </xdr:cNvPr>
        <xdr:cNvSpPr txBox="1"/>
      </xdr:nvSpPr>
      <xdr:spPr>
        <a:xfrm>
          <a:off x="20393329" y="106133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599" name="フローチャート: 判断 598">
          <a:extLst>
            <a:ext uri="{FF2B5EF4-FFF2-40B4-BE49-F238E27FC236}">
              <a16:creationId xmlns:a16="http://schemas.microsoft.com/office/drawing/2014/main" id="{A56C789C-B14C-44F3-A288-6534AD0421FC}"/>
            </a:ext>
          </a:extLst>
        </xdr:cNvPr>
        <xdr:cNvSpPr/>
      </xdr:nvSpPr>
      <xdr:spPr>
        <a:xfrm>
          <a:off x="20304429" y="1063493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00" name="フローチャート: 判断 599">
          <a:extLst>
            <a:ext uri="{FF2B5EF4-FFF2-40B4-BE49-F238E27FC236}">
              <a16:creationId xmlns:a16="http://schemas.microsoft.com/office/drawing/2014/main" id="{7B05B3B6-D8AF-43B0-84F8-6CC4EAD73CD4}"/>
            </a:ext>
          </a:extLst>
        </xdr:cNvPr>
        <xdr:cNvSpPr/>
      </xdr:nvSpPr>
      <xdr:spPr>
        <a:xfrm>
          <a:off x="19544085" y="10649568"/>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01" name="フローチャート: 判断 600">
          <a:extLst>
            <a:ext uri="{FF2B5EF4-FFF2-40B4-BE49-F238E27FC236}">
              <a16:creationId xmlns:a16="http://schemas.microsoft.com/office/drawing/2014/main" id="{D18C447A-04AB-43F3-A01A-88E3BC69F1FC}"/>
            </a:ext>
          </a:extLst>
        </xdr:cNvPr>
        <xdr:cNvSpPr/>
      </xdr:nvSpPr>
      <xdr:spPr>
        <a:xfrm>
          <a:off x="18717370" y="1064956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02" name="フローチャート: 判断 601">
          <a:extLst>
            <a:ext uri="{FF2B5EF4-FFF2-40B4-BE49-F238E27FC236}">
              <a16:creationId xmlns:a16="http://schemas.microsoft.com/office/drawing/2014/main" id="{47CF30EA-B178-4224-A721-5E431356DF4D}"/>
            </a:ext>
          </a:extLst>
        </xdr:cNvPr>
        <xdr:cNvSpPr/>
      </xdr:nvSpPr>
      <xdr:spPr>
        <a:xfrm>
          <a:off x="17906227" y="1065734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603" name="フローチャート: 判断 602">
          <a:extLst>
            <a:ext uri="{FF2B5EF4-FFF2-40B4-BE49-F238E27FC236}">
              <a16:creationId xmlns:a16="http://schemas.microsoft.com/office/drawing/2014/main" id="{7A50461E-7CEA-4C91-B7C4-56FB0C821A54}"/>
            </a:ext>
          </a:extLst>
        </xdr:cNvPr>
        <xdr:cNvSpPr/>
      </xdr:nvSpPr>
      <xdr:spPr>
        <a:xfrm>
          <a:off x="17095083" y="1068688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553F9273-B27D-4417-9751-B1FD141705A9}"/>
            </a:ext>
          </a:extLst>
        </xdr:cNvPr>
        <xdr:cNvSpPr txBox="1"/>
      </xdr:nvSpPr>
      <xdr:spPr>
        <a:xfrm>
          <a:off x="2018030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826595BA-29B8-4B1A-9550-0435647D2D00}"/>
            </a:ext>
          </a:extLst>
        </xdr:cNvPr>
        <xdr:cNvSpPr txBox="1"/>
      </xdr:nvSpPr>
      <xdr:spPr>
        <a:xfrm>
          <a:off x="19419957"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C737CA42-7345-4B36-831A-637ABB2B8D09}"/>
            </a:ext>
          </a:extLst>
        </xdr:cNvPr>
        <xdr:cNvSpPr txBox="1"/>
      </xdr:nvSpPr>
      <xdr:spPr>
        <a:xfrm>
          <a:off x="1859324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B4468B9F-B5E8-4B8C-9979-C5D17422590B}"/>
            </a:ext>
          </a:extLst>
        </xdr:cNvPr>
        <xdr:cNvSpPr txBox="1"/>
      </xdr:nvSpPr>
      <xdr:spPr>
        <a:xfrm>
          <a:off x="1778209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C4716FBC-0902-4C0F-B555-F0956CD4B12F}"/>
            </a:ext>
          </a:extLst>
        </xdr:cNvPr>
        <xdr:cNvSpPr txBox="1"/>
      </xdr:nvSpPr>
      <xdr:spPr>
        <a:xfrm>
          <a:off x="16970955"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28296</xdr:rowOff>
    </xdr:from>
    <xdr:to>
      <xdr:col>116</xdr:col>
      <xdr:colOff>114300</xdr:colOff>
      <xdr:row>60</xdr:row>
      <xdr:rowOff>129896</xdr:rowOff>
    </xdr:to>
    <xdr:sp macro="" textlink="">
      <xdr:nvSpPr>
        <xdr:cNvPr id="609" name="楕円 608">
          <a:extLst>
            <a:ext uri="{FF2B5EF4-FFF2-40B4-BE49-F238E27FC236}">
              <a16:creationId xmlns:a16="http://schemas.microsoft.com/office/drawing/2014/main" id="{26435839-2D5E-46A1-82FF-AFA2776C535B}"/>
            </a:ext>
          </a:extLst>
        </xdr:cNvPr>
        <xdr:cNvSpPr/>
      </xdr:nvSpPr>
      <xdr:spPr>
        <a:xfrm>
          <a:off x="20304429" y="10516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51173</xdr:rowOff>
    </xdr:from>
    <xdr:ext cx="469744" cy="259045"/>
    <xdr:sp macro="" textlink="">
      <xdr:nvSpPr>
        <xdr:cNvPr id="610" name="【学校施設】&#10;一人当たり面積該当値テキスト">
          <a:extLst>
            <a:ext uri="{FF2B5EF4-FFF2-40B4-BE49-F238E27FC236}">
              <a16:creationId xmlns:a16="http://schemas.microsoft.com/office/drawing/2014/main" id="{0DAE0375-47FE-499A-98AE-512616800CAF}"/>
            </a:ext>
          </a:extLst>
        </xdr:cNvPr>
        <xdr:cNvSpPr txBox="1"/>
      </xdr:nvSpPr>
      <xdr:spPr>
        <a:xfrm>
          <a:off x="20393329" y="1036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47041</xdr:rowOff>
    </xdr:from>
    <xdr:to>
      <xdr:col>112</xdr:col>
      <xdr:colOff>38100</xdr:colOff>
      <xdr:row>60</xdr:row>
      <xdr:rowOff>148641</xdr:rowOff>
    </xdr:to>
    <xdr:sp macro="" textlink="">
      <xdr:nvSpPr>
        <xdr:cNvPr id="611" name="楕円 610">
          <a:extLst>
            <a:ext uri="{FF2B5EF4-FFF2-40B4-BE49-F238E27FC236}">
              <a16:creationId xmlns:a16="http://schemas.microsoft.com/office/drawing/2014/main" id="{B178B404-C1C4-472B-85D5-51610E77058C}"/>
            </a:ext>
          </a:extLst>
        </xdr:cNvPr>
        <xdr:cNvSpPr/>
      </xdr:nvSpPr>
      <xdr:spPr>
        <a:xfrm>
          <a:off x="19544085" y="10534811"/>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79096</xdr:rowOff>
    </xdr:from>
    <xdr:to>
      <xdr:col>116</xdr:col>
      <xdr:colOff>63500</xdr:colOff>
      <xdr:row>60</xdr:row>
      <xdr:rowOff>97841</xdr:rowOff>
    </xdr:to>
    <xdr:cxnSp macro="">
      <xdr:nvCxnSpPr>
        <xdr:cNvPr id="612" name="直線コネクタ 611">
          <a:extLst>
            <a:ext uri="{FF2B5EF4-FFF2-40B4-BE49-F238E27FC236}">
              <a16:creationId xmlns:a16="http://schemas.microsoft.com/office/drawing/2014/main" id="{7D204D9D-89E1-4FAE-9BC8-0AE47C4066C9}"/>
            </a:ext>
          </a:extLst>
        </xdr:cNvPr>
        <xdr:cNvCxnSpPr/>
      </xdr:nvCxnSpPr>
      <xdr:spPr>
        <a:xfrm flipV="1">
          <a:off x="19594885" y="10566866"/>
          <a:ext cx="760344" cy="18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56185</xdr:rowOff>
    </xdr:from>
    <xdr:to>
      <xdr:col>107</xdr:col>
      <xdr:colOff>101600</xdr:colOff>
      <xdr:row>60</xdr:row>
      <xdr:rowOff>157785</xdr:rowOff>
    </xdr:to>
    <xdr:sp macro="" textlink="">
      <xdr:nvSpPr>
        <xdr:cNvPr id="613" name="楕円 612">
          <a:extLst>
            <a:ext uri="{FF2B5EF4-FFF2-40B4-BE49-F238E27FC236}">
              <a16:creationId xmlns:a16="http://schemas.microsoft.com/office/drawing/2014/main" id="{6C147442-B1E5-47D7-AD92-67F3679DD1BE}"/>
            </a:ext>
          </a:extLst>
        </xdr:cNvPr>
        <xdr:cNvSpPr/>
      </xdr:nvSpPr>
      <xdr:spPr>
        <a:xfrm>
          <a:off x="18717370" y="1054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97841</xdr:rowOff>
    </xdr:from>
    <xdr:to>
      <xdr:col>111</xdr:col>
      <xdr:colOff>177800</xdr:colOff>
      <xdr:row>60</xdr:row>
      <xdr:rowOff>106985</xdr:rowOff>
    </xdr:to>
    <xdr:cxnSp macro="">
      <xdr:nvCxnSpPr>
        <xdr:cNvPr id="614" name="直線コネクタ 613">
          <a:extLst>
            <a:ext uri="{FF2B5EF4-FFF2-40B4-BE49-F238E27FC236}">
              <a16:creationId xmlns:a16="http://schemas.microsoft.com/office/drawing/2014/main" id="{A95F180F-2E27-4AD2-9511-42C11F9C5B68}"/>
            </a:ext>
          </a:extLst>
        </xdr:cNvPr>
        <xdr:cNvCxnSpPr/>
      </xdr:nvCxnSpPr>
      <xdr:spPr>
        <a:xfrm flipV="1">
          <a:off x="18768170" y="10585611"/>
          <a:ext cx="826715"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69444</xdr:rowOff>
    </xdr:from>
    <xdr:to>
      <xdr:col>102</xdr:col>
      <xdr:colOff>165100</xdr:colOff>
      <xdr:row>60</xdr:row>
      <xdr:rowOff>171044</xdr:rowOff>
    </xdr:to>
    <xdr:sp macro="" textlink="">
      <xdr:nvSpPr>
        <xdr:cNvPr id="615" name="楕円 614">
          <a:extLst>
            <a:ext uri="{FF2B5EF4-FFF2-40B4-BE49-F238E27FC236}">
              <a16:creationId xmlns:a16="http://schemas.microsoft.com/office/drawing/2014/main" id="{AF50C0F8-2849-4EC1-90F1-46F14C613583}"/>
            </a:ext>
          </a:extLst>
        </xdr:cNvPr>
        <xdr:cNvSpPr/>
      </xdr:nvSpPr>
      <xdr:spPr>
        <a:xfrm>
          <a:off x="17906227" y="1055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106985</xdr:rowOff>
    </xdr:from>
    <xdr:to>
      <xdr:col>107</xdr:col>
      <xdr:colOff>50800</xdr:colOff>
      <xdr:row>60</xdr:row>
      <xdr:rowOff>120244</xdr:rowOff>
    </xdr:to>
    <xdr:cxnSp macro="">
      <xdr:nvCxnSpPr>
        <xdr:cNvPr id="616" name="直線コネクタ 615">
          <a:extLst>
            <a:ext uri="{FF2B5EF4-FFF2-40B4-BE49-F238E27FC236}">
              <a16:creationId xmlns:a16="http://schemas.microsoft.com/office/drawing/2014/main" id="{834F75FE-749A-41DF-832A-395E25ED7E4A}"/>
            </a:ext>
          </a:extLst>
        </xdr:cNvPr>
        <xdr:cNvCxnSpPr/>
      </xdr:nvCxnSpPr>
      <xdr:spPr>
        <a:xfrm flipV="1">
          <a:off x="17957027" y="10594755"/>
          <a:ext cx="811143" cy="1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86360</xdr:rowOff>
    </xdr:from>
    <xdr:to>
      <xdr:col>98</xdr:col>
      <xdr:colOff>38100</xdr:colOff>
      <xdr:row>61</xdr:row>
      <xdr:rowOff>16510</xdr:rowOff>
    </xdr:to>
    <xdr:sp macro="" textlink="">
      <xdr:nvSpPr>
        <xdr:cNvPr id="617" name="楕円 616">
          <a:extLst>
            <a:ext uri="{FF2B5EF4-FFF2-40B4-BE49-F238E27FC236}">
              <a16:creationId xmlns:a16="http://schemas.microsoft.com/office/drawing/2014/main" id="{3933A9EF-6A41-4CD7-920D-FDDAF0A23451}"/>
            </a:ext>
          </a:extLst>
        </xdr:cNvPr>
        <xdr:cNvSpPr/>
      </xdr:nvSpPr>
      <xdr:spPr>
        <a:xfrm>
          <a:off x="17095083" y="10574130"/>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120244</xdr:rowOff>
    </xdr:from>
    <xdr:to>
      <xdr:col>102</xdr:col>
      <xdr:colOff>114300</xdr:colOff>
      <xdr:row>60</xdr:row>
      <xdr:rowOff>137160</xdr:rowOff>
    </xdr:to>
    <xdr:cxnSp macro="">
      <xdr:nvCxnSpPr>
        <xdr:cNvPr id="618" name="直線コネクタ 617">
          <a:extLst>
            <a:ext uri="{FF2B5EF4-FFF2-40B4-BE49-F238E27FC236}">
              <a16:creationId xmlns:a16="http://schemas.microsoft.com/office/drawing/2014/main" id="{39DB9DB6-6382-4CC6-9B4A-991206CEF0B8}"/>
            </a:ext>
          </a:extLst>
        </xdr:cNvPr>
        <xdr:cNvCxnSpPr/>
      </xdr:nvCxnSpPr>
      <xdr:spPr>
        <a:xfrm flipV="1">
          <a:off x="17145883" y="10608014"/>
          <a:ext cx="811144" cy="16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83075</xdr:rowOff>
    </xdr:from>
    <xdr:ext cx="469744" cy="259045"/>
    <xdr:sp macro="" textlink="">
      <xdr:nvSpPr>
        <xdr:cNvPr id="619" name="n_1aveValue【学校施設】&#10;一人当たり面積">
          <a:extLst>
            <a:ext uri="{FF2B5EF4-FFF2-40B4-BE49-F238E27FC236}">
              <a16:creationId xmlns:a16="http://schemas.microsoft.com/office/drawing/2014/main" id="{6CC67A5C-F611-4A40-ACCB-72619FB078C0}"/>
            </a:ext>
          </a:extLst>
        </xdr:cNvPr>
        <xdr:cNvSpPr txBox="1"/>
      </xdr:nvSpPr>
      <xdr:spPr>
        <a:xfrm>
          <a:off x="19362884" y="10745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83075</xdr:rowOff>
    </xdr:from>
    <xdr:ext cx="469744" cy="259045"/>
    <xdr:sp macro="" textlink="">
      <xdr:nvSpPr>
        <xdr:cNvPr id="620" name="n_2aveValue【学校施設】&#10;一人当たり面積">
          <a:extLst>
            <a:ext uri="{FF2B5EF4-FFF2-40B4-BE49-F238E27FC236}">
              <a16:creationId xmlns:a16="http://schemas.microsoft.com/office/drawing/2014/main" id="{8F7F8B2D-0A67-49FE-9DC2-1EF04E0D126B}"/>
            </a:ext>
          </a:extLst>
        </xdr:cNvPr>
        <xdr:cNvSpPr txBox="1"/>
      </xdr:nvSpPr>
      <xdr:spPr>
        <a:xfrm>
          <a:off x="18548869" y="10745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90847</xdr:rowOff>
    </xdr:from>
    <xdr:ext cx="469744" cy="259045"/>
    <xdr:sp macro="" textlink="">
      <xdr:nvSpPr>
        <xdr:cNvPr id="621" name="n_3aveValue【学校施設】&#10;一人当たり面積">
          <a:extLst>
            <a:ext uri="{FF2B5EF4-FFF2-40B4-BE49-F238E27FC236}">
              <a16:creationId xmlns:a16="http://schemas.microsoft.com/office/drawing/2014/main" id="{DA64486D-6B6D-4737-A36A-9EE8D787D346}"/>
            </a:ext>
          </a:extLst>
        </xdr:cNvPr>
        <xdr:cNvSpPr txBox="1"/>
      </xdr:nvSpPr>
      <xdr:spPr>
        <a:xfrm>
          <a:off x="17737725" y="10753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116908</xdr:rowOff>
    </xdr:from>
    <xdr:ext cx="469744" cy="259045"/>
    <xdr:sp macro="" textlink="">
      <xdr:nvSpPr>
        <xdr:cNvPr id="622" name="n_4aveValue【学校施設】&#10;一人当たり面積">
          <a:extLst>
            <a:ext uri="{FF2B5EF4-FFF2-40B4-BE49-F238E27FC236}">
              <a16:creationId xmlns:a16="http://schemas.microsoft.com/office/drawing/2014/main" id="{21989FCA-81BC-490D-AE93-DA9F27C8E847}"/>
            </a:ext>
          </a:extLst>
        </xdr:cNvPr>
        <xdr:cNvSpPr txBox="1"/>
      </xdr:nvSpPr>
      <xdr:spPr>
        <a:xfrm>
          <a:off x="16926582" y="1077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165168</xdr:rowOff>
    </xdr:from>
    <xdr:ext cx="469744" cy="259045"/>
    <xdr:sp macro="" textlink="">
      <xdr:nvSpPr>
        <xdr:cNvPr id="623" name="n_1mainValue【学校施設】&#10;一人当たり面積">
          <a:extLst>
            <a:ext uri="{FF2B5EF4-FFF2-40B4-BE49-F238E27FC236}">
              <a16:creationId xmlns:a16="http://schemas.microsoft.com/office/drawing/2014/main" id="{7B971234-D064-46CB-ACFD-5A630C64DCE5}"/>
            </a:ext>
          </a:extLst>
        </xdr:cNvPr>
        <xdr:cNvSpPr txBox="1"/>
      </xdr:nvSpPr>
      <xdr:spPr>
        <a:xfrm>
          <a:off x="19362884" y="1030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2862</xdr:rowOff>
    </xdr:from>
    <xdr:ext cx="469744" cy="259045"/>
    <xdr:sp macro="" textlink="">
      <xdr:nvSpPr>
        <xdr:cNvPr id="624" name="n_2mainValue【学校施設】&#10;一人当たり面積">
          <a:extLst>
            <a:ext uri="{FF2B5EF4-FFF2-40B4-BE49-F238E27FC236}">
              <a16:creationId xmlns:a16="http://schemas.microsoft.com/office/drawing/2014/main" id="{542172C6-F154-48E1-8179-50D5742E52EC}"/>
            </a:ext>
          </a:extLst>
        </xdr:cNvPr>
        <xdr:cNvSpPr txBox="1"/>
      </xdr:nvSpPr>
      <xdr:spPr>
        <a:xfrm>
          <a:off x="18548869" y="10315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16121</xdr:rowOff>
    </xdr:from>
    <xdr:ext cx="469744" cy="259045"/>
    <xdr:sp macro="" textlink="">
      <xdr:nvSpPr>
        <xdr:cNvPr id="625" name="n_3mainValue【学校施設】&#10;一人当たり面積">
          <a:extLst>
            <a:ext uri="{FF2B5EF4-FFF2-40B4-BE49-F238E27FC236}">
              <a16:creationId xmlns:a16="http://schemas.microsoft.com/office/drawing/2014/main" id="{B1FD13BF-388E-442F-A23D-A46DDBB03755}"/>
            </a:ext>
          </a:extLst>
        </xdr:cNvPr>
        <xdr:cNvSpPr txBox="1"/>
      </xdr:nvSpPr>
      <xdr:spPr>
        <a:xfrm>
          <a:off x="17737725" y="1032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33037</xdr:rowOff>
    </xdr:from>
    <xdr:ext cx="469744" cy="259045"/>
    <xdr:sp macro="" textlink="">
      <xdr:nvSpPr>
        <xdr:cNvPr id="626" name="n_4mainValue【学校施設】&#10;一人当たり面積">
          <a:extLst>
            <a:ext uri="{FF2B5EF4-FFF2-40B4-BE49-F238E27FC236}">
              <a16:creationId xmlns:a16="http://schemas.microsoft.com/office/drawing/2014/main" id="{6E51FA29-2E52-48F4-9D6E-7BAB6BC25A6E}"/>
            </a:ext>
          </a:extLst>
        </xdr:cNvPr>
        <xdr:cNvSpPr txBox="1"/>
      </xdr:nvSpPr>
      <xdr:spPr>
        <a:xfrm>
          <a:off x="16926582" y="1034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F13B767B-04B3-4D94-B830-EEF6D11CCF8D}"/>
            </a:ext>
          </a:extLst>
        </xdr:cNvPr>
        <xdr:cNvSpPr/>
      </xdr:nvSpPr>
      <xdr:spPr>
        <a:xfrm>
          <a:off x="11433865" y="12039600"/>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81164133-B4BA-4DA3-999E-5C85C5E656A0}"/>
            </a:ext>
          </a:extLst>
        </xdr:cNvPr>
        <xdr:cNvSpPr/>
      </xdr:nvSpPr>
      <xdr:spPr>
        <a:xfrm>
          <a:off x="11545294"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F5029761-A5EF-4D68-A26D-DAFCE9DBA7F1}"/>
            </a:ext>
          </a:extLst>
        </xdr:cNvPr>
        <xdr:cNvSpPr/>
      </xdr:nvSpPr>
      <xdr:spPr>
        <a:xfrm>
          <a:off x="11545294"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6097EDD6-743E-4E27-9FAB-CF8429245D56}"/>
            </a:ext>
          </a:extLst>
        </xdr:cNvPr>
        <xdr:cNvSpPr/>
      </xdr:nvSpPr>
      <xdr:spPr>
        <a:xfrm>
          <a:off x="1248343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47B10A12-B988-4C9B-9AC1-3FEF11E7E1E4}"/>
            </a:ext>
          </a:extLst>
        </xdr:cNvPr>
        <xdr:cNvSpPr/>
      </xdr:nvSpPr>
      <xdr:spPr>
        <a:xfrm>
          <a:off x="1248343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622AA0C3-3248-450B-9767-537977453929}"/>
            </a:ext>
          </a:extLst>
        </xdr:cNvPr>
        <xdr:cNvSpPr/>
      </xdr:nvSpPr>
      <xdr:spPr>
        <a:xfrm>
          <a:off x="13533010"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4DD10D23-B573-499A-A997-71F4D8880F00}"/>
            </a:ext>
          </a:extLst>
        </xdr:cNvPr>
        <xdr:cNvSpPr/>
      </xdr:nvSpPr>
      <xdr:spPr>
        <a:xfrm>
          <a:off x="13533010"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F74609AE-4286-4E02-A00D-BE0B50ADF23B}"/>
            </a:ext>
          </a:extLst>
        </xdr:cNvPr>
        <xdr:cNvSpPr/>
      </xdr:nvSpPr>
      <xdr:spPr>
        <a:xfrm>
          <a:off x="11433865" y="13206951"/>
          <a:ext cx="4335118" cy="233122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5" name="正方形/長方形 634">
          <a:extLst>
            <a:ext uri="{FF2B5EF4-FFF2-40B4-BE49-F238E27FC236}">
              <a16:creationId xmlns:a16="http://schemas.microsoft.com/office/drawing/2014/main" id="{B1B9DB50-4BF6-4D4E-BAC8-F060F33BC664}"/>
            </a:ext>
          </a:extLst>
        </xdr:cNvPr>
        <xdr:cNvSpPr/>
      </xdr:nvSpPr>
      <xdr:spPr>
        <a:xfrm>
          <a:off x="1679315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6" name="正方形/長方形 635">
          <a:extLst>
            <a:ext uri="{FF2B5EF4-FFF2-40B4-BE49-F238E27FC236}">
              <a16:creationId xmlns:a16="http://schemas.microsoft.com/office/drawing/2014/main" id="{A6247981-6BD1-44E8-88AA-69AD5EAA6EB9}"/>
            </a:ext>
          </a:extLst>
        </xdr:cNvPr>
        <xdr:cNvSpPr/>
      </xdr:nvSpPr>
      <xdr:spPr>
        <a:xfrm>
          <a:off x="16920155"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7" name="正方形/長方形 636">
          <a:extLst>
            <a:ext uri="{FF2B5EF4-FFF2-40B4-BE49-F238E27FC236}">
              <a16:creationId xmlns:a16="http://schemas.microsoft.com/office/drawing/2014/main" id="{FFCDABA4-1C73-425C-A53F-7213331C2B96}"/>
            </a:ext>
          </a:extLst>
        </xdr:cNvPr>
        <xdr:cNvSpPr/>
      </xdr:nvSpPr>
      <xdr:spPr>
        <a:xfrm>
          <a:off x="16920155"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8" name="正方形/長方形 637">
          <a:extLst>
            <a:ext uri="{FF2B5EF4-FFF2-40B4-BE49-F238E27FC236}">
              <a16:creationId xmlns:a16="http://schemas.microsoft.com/office/drawing/2014/main" id="{0430A461-BA9A-458C-8900-F222FA36A533}"/>
            </a:ext>
          </a:extLst>
        </xdr:cNvPr>
        <xdr:cNvSpPr/>
      </xdr:nvSpPr>
      <xdr:spPr>
        <a:xfrm>
          <a:off x="1784272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9" name="正方形/長方形 638">
          <a:extLst>
            <a:ext uri="{FF2B5EF4-FFF2-40B4-BE49-F238E27FC236}">
              <a16:creationId xmlns:a16="http://schemas.microsoft.com/office/drawing/2014/main" id="{506A8594-1A1D-4A14-AED2-25F5CD6DD904}"/>
            </a:ext>
          </a:extLst>
        </xdr:cNvPr>
        <xdr:cNvSpPr/>
      </xdr:nvSpPr>
      <xdr:spPr>
        <a:xfrm>
          <a:off x="1784272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0" name="正方形/長方形 639">
          <a:extLst>
            <a:ext uri="{FF2B5EF4-FFF2-40B4-BE49-F238E27FC236}">
              <a16:creationId xmlns:a16="http://schemas.microsoft.com/office/drawing/2014/main" id="{0253E5AC-D10E-448C-9FED-D16696D54FC3}"/>
            </a:ext>
          </a:extLst>
        </xdr:cNvPr>
        <xdr:cNvSpPr/>
      </xdr:nvSpPr>
      <xdr:spPr>
        <a:xfrm>
          <a:off x="18892299"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1" name="正方形/長方形 640">
          <a:extLst>
            <a:ext uri="{FF2B5EF4-FFF2-40B4-BE49-F238E27FC236}">
              <a16:creationId xmlns:a16="http://schemas.microsoft.com/office/drawing/2014/main" id="{A0473CBA-E083-46C3-AA6A-D14AE5FA7BF8}"/>
            </a:ext>
          </a:extLst>
        </xdr:cNvPr>
        <xdr:cNvSpPr/>
      </xdr:nvSpPr>
      <xdr:spPr>
        <a:xfrm>
          <a:off x="18892299"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2" name="正方形/長方形 641">
          <a:extLst>
            <a:ext uri="{FF2B5EF4-FFF2-40B4-BE49-F238E27FC236}">
              <a16:creationId xmlns:a16="http://schemas.microsoft.com/office/drawing/2014/main" id="{43438E8C-5837-40A7-A736-3A3B2EAB0DEA}"/>
            </a:ext>
          </a:extLst>
        </xdr:cNvPr>
        <xdr:cNvSpPr/>
      </xdr:nvSpPr>
      <xdr:spPr>
        <a:xfrm>
          <a:off x="16793155" y="13206951"/>
          <a:ext cx="4350688" cy="233122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3" name="正方形/長方形 642">
          <a:extLst>
            <a:ext uri="{FF2B5EF4-FFF2-40B4-BE49-F238E27FC236}">
              <a16:creationId xmlns:a16="http://schemas.microsoft.com/office/drawing/2014/main" id="{A9B21099-6E7D-4D2B-A133-8053007DCBFB}"/>
            </a:ext>
          </a:extLst>
        </xdr:cNvPr>
        <xdr:cNvSpPr/>
      </xdr:nvSpPr>
      <xdr:spPr>
        <a:xfrm>
          <a:off x="11433865" y="15929610"/>
          <a:ext cx="433511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4" name="正方形/長方形 643">
          <a:extLst>
            <a:ext uri="{FF2B5EF4-FFF2-40B4-BE49-F238E27FC236}">
              <a16:creationId xmlns:a16="http://schemas.microsoft.com/office/drawing/2014/main" id="{A47B9F1A-549B-413F-B3E3-19C2B510DA56}"/>
            </a:ext>
          </a:extLst>
        </xdr:cNvPr>
        <xdr:cNvSpPr/>
      </xdr:nvSpPr>
      <xdr:spPr>
        <a:xfrm>
          <a:off x="11545294"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5" name="正方形/長方形 644">
          <a:extLst>
            <a:ext uri="{FF2B5EF4-FFF2-40B4-BE49-F238E27FC236}">
              <a16:creationId xmlns:a16="http://schemas.microsoft.com/office/drawing/2014/main" id="{586FF1BB-881F-4D52-938D-E32C9A3A81EE}"/>
            </a:ext>
          </a:extLst>
        </xdr:cNvPr>
        <xdr:cNvSpPr/>
      </xdr:nvSpPr>
      <xdr:spPr>
        <a:xfrm>
          <a:off x="11545294"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6" name="正方形/長方形 645">
          <a:extLst>
            <a:ext uri="{FF2B5EF4-FFF2-40B4-BE49-F238E27FC236}">
              <a16:creationId xmlns:a16="http://schemas.microsoft.com/office/drawing/2014/main" id="{CF8D51F6-EE13-4EDB-851E-9ECC226BD924}"/>
            </a:ext>
          </a:extLst>
        </xdr:cNvPr>
        <xdr:cNvSpPr/>
      </xdr:nvSpPr>
      <xdr:spPr>
        <a:xfrm>
          <a:off x="1248343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7" name="正方形/長方形 646">
          <a:extLst>
            <a:ext uri="{FF2B5EF4-FFF2-40B4-BE49-F238E27FC236}">
              <a16:creationId xmlns:a16="http://schemas.microsoft.com/office/drawing/2014/main" id="{41787906-4EFC-45A0-A3B5-B30030949826}"/>
            </a:ext>
          </a:extLst>
        </xdr:cNvPr>
        <xdr:cNvSpPr/>
      </xdr:nvSpPr>
      <xdr:spPr>
        <a:xfrm>
          <a:off x="1248343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8" name="正方形/長方形 647">
          <a:extLst>
            <a:ext uri="{FF2B5EF4-FFF2-40B4-BE49-F238E27FC236}">
              <a16:creationId xmlns:a16="http://schemas.microsoft.com/office/drawing/2014/main" id="{C72913E1-E949-4E30-AA2D-D6EBCF5C54F7}"/>
            </a:ext>
          </a:extLst>
        </xdr:cNvPr>
        <xdr:cNvSpPr/>
      </xdr:nvSpPr>
      <xdr:spPr>
        <a:xfrm>
          <a:off x="13533010"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9" name="正方形/長方形 648">
          <a:extLst>
            <a:ext uri="{FF2B5EF4-FFF2-40B4-BE49-F238E27FC236}">
              <a16:creationId xmlns:a16="http://schemas.microsoft.com/office/drawing/2014/main" id="{88CE4F8A-4ECC-4916-A549-87759494B980}"/>
            </a:ext>
          </a:extLst>
        </xdr:cNvPr>
        <xdr:cNvSpPr/>
      </xdr:nvSpPr>
      <xdr:spPr>
        <a:xfrm>
          <a:off x="13533010"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0" name="正方形/長方形 649">
          <a:extLst>
            <a:ext uri="{FF2B5EF4-FFF2-40B4-BE49-F238E27FC236}">
              <a16:creationId xmlns:a16="http://schemas.microsoft.com/office/drawing/2014/main" id="{B4EB1CE5-3F46-4BCF-84B2-D098D50DA0BA}"/>
            </a:ext>
          </a:extLst>
        </xdr:cNvPr>
        <xdr:cNvSpPr/>
      </xdr:nvSpPr>
      <xdr:spPr>
        <a:xfrm>
          <a:off x="11433865" y="17045774"/>
          <a:ext cx="433511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1" name="テキスト ボックス 650">
          <a:extLst>
            <a:ext uri="{FF2B5EF4-FFF2-40B4-BE49-F238E27FC236}">
              <a16:creationId xmlns:a16="http://schemas.microsoft.com/office/drawing/2014/main" id="{A3DEB6FE-DB09-4D84-9209-34DA1B097CAE}"/>
            </a:ext>
          </a:extLst>
        </xdr:cNvPr>
        <xdr:cNvSpPr txBox="1"/>
      </xdr:nvSpPr>
      <xdr:spPr>
        <a:xfrm>
          <a:off x="11395765" y="1685974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2" name="直線コネクタ 651">
          <a:extLst>
            <a:ext uri="{FF2B5EF4-FFF2-40B4-BE49-F238E27FC236}">
              <a16:creationId xmlns:a16="http://schemas.microsoft.com/office/drawing/2014/main" id="{53B5B1D8-7F20-4E41-A147-6DFB2805EDC2}"/>
            </a:ext>
          </a:extLst>
        </xdr:cNvPr>
        <xdr:cNvCxnSpPr/>
      </xdr:nvCxnSpPr>
      <xdr:spPr>
        <a:xfrm>
          <a:off x="11433865" y="1926915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3" name="テキスト ボックス 652">
          <a:extLst>
            <a:ext uri="{FF2B5EF4-FFF2-40B4-BE49-F238E27FC236}">
              <a16:creationId xmlns:a16="http://schemas.microsoft.com/office/drawing/2014/main" id="{3DA0BEF8-7470-4530-AE29-B217B3D10FA0}"/>
            </a:ext>
          </a:extLst>
        </xdr:cNvPr>
        <xdr:cNvSpPr txBox="1"/>
      </xdr:nvSpPr>
      <xdr:spPr>
        <a:xfrm>
          <a:off x="11013400" y="191314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4" name="直線コネクタ 653">
          <a:extLst>
            <a:ext uri="{FF2B5EF4-FFF2-40B4-BE49-F238E27FC236}">
              <a16:creationId xmlns:a16="http://schemas.microsoft.com/office/drawing/2014/main" id="{DE3533E7-4ED3-408A-BA5D-828DD289E40E}"/>
            </a:ext>
          </a:extLst>
        </xdr:cNvPr>
        <xdr:cNvCxnSpPr/>
      </xdr:nvCxnSpPr>
      <xdr:spPr>
        <a:xfrm>
          <a:off x="11433865" y="1890157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5" name="テキスト ボックス 654">
          <a:extLst>
            <a:ext uri="{FF2B5EF4-FFF2-40B4-BE49-F238E27FC236}">
              <a16:creationId xmlns:a16="http://schemas.microsoft.com/office/drawing/2014/main" id="{FECE4D32-0E5E-4BBF-B696-17163DD6889C}"/>
            </a:ext>
          </a:extLst>
        </xdr:cNvPr>
        <xdr:cNvSpPr txBox="1"/>
      </xdr:nvSpPr>
      <xdr:spPr>
        <a:xfrm>
          <a:off x="11013400" y="187593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6" name="直線コネクタ 655">
          <a:extLst>
            <a:ext uri="{FF2B5EF4-FFF2-40B4-BE49-F238E27FC236}">
              <a16:creationId xmlns:a16="http://schemas.microsoft.com/office/drawing/2014/main" id="{84C16E00-29DE-49D8-A854-DFF39777D1E6}"/>
            </a:ext>
          </a:extLst>
        </xdr:cNvPr>
        <xdr:cNvCxnSpPr/>
      </xdr:nvCxnSpPr>
      <xdr:spPr>
        <a:xfrm>
          <a:off x="11433865" y="1852952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7" name="テキスト ボックス 656">
          <a:extLst>
            <a:ext uri="{FF2B5EF4-FFF2-40B4-BE49-F238E27FC236}">
              <a16:creationId xmlns:a16="http://schemas.microsoft.com/office/drawing/2014/main" id="{2DB5659B-461E-41FB-9532-FEDCD8F93A6D}"/>
            </a:ext>
          </a:extLst>
        </xdr:cNvPr>
        <xdr:cNvSpPr txBox="1"/>
      </xdr:nvSpPr>
      <xdr:spPr>
        <a:xfrm>
          <a:off x="11061949" y="183917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8" name="直線コネクタ 657">
          <a:extLst>
            <a:ext uri="{FF2B5EF4-FFF2-40B4-BE49-F238E27FC236}">
              <a16:creationId xmlns:a16="http://schemas.microsoft.com/office/drawing/2014/main" id="{86AB751F-904E-43F9-A8EE-647F1B1C1868}"/>
            </a:ext>
          </a:extLst>
        </xdr:cNvPr>
        <xdr:cNvCxnSpPr/>
      </xdr:nvCxnSpPr>
      <xdr:spPr>
        <a:xfrm>
          <a:off x="11433865" y="1815746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9" name="テキスト ボックス 658">
          <a:extLst>
            <a:ext uri="{FF2B5EF4-FFF2-40B4-BE49-F238E27FC236}">
              <a16:creationId xmlns:a16="http://schemas.microsoft.com/office/drawing/2014/main" id="{1B6D29B0-E918-4F18-896F-7A16588FE84B}"/>
            </a:ext>
          </a:extLst>
        </xdr:cNvPr>
        <xdr:cNvSpPr txBox="1"/>
      </xdr:nvSpPr>
      <xdr:spPr>
        <a:xfrm>
          <a:off x="11061949" y="180197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0" name="直線コネクタ 659">
          <a:extLst>
            <a:ext uri="{FF2B5EF4-FFF2-40B4-BE49-F238E27FC236}">
              <a16:creationId xmlns:a16="http://schemas.microsoft.com/office/drawing/2014/main" id="{981FA785-2A8B-4A54-9CEC-9CC7229CDB73}"/>
            </a:ext>
          </a:extLst>
        </xdr:cNvPr>
        <xdr:cNvCxnSpPr/>
      </xdr:nvCxnSpPr>
      <xdr:spPr>
        <a:xfrm>
          <a:off x="11433865" y="1778541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1" name="テキスト ボックス 660">
          <a:extLst>
            <a:ext uri="{FF2B5EF4-FFF2-40B4-BE49-F238E27FC236}">
              <a16:creationId xmlns:a16="http://schemas.microsoft.com/office/drawing/2014/main" id="{5B467B3B-722D-4EDB-8399-6108BF2A86A1}"/>
            </a:ext>
          </a:extLst>
        </xdr:cNvPr>
        <xdr:cNvSpPr txBox="1"/>
      </xdr:nvSpPr>
      <xdr:spPr>
        <a:xfrm>
          <a:off x="11061949" y="1764766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2" name="直線コネクタ 661">
          <a:extLst>
            <a:ext uri="{FF2B5EF4-FFF2-40B4-BE49-F238E27FC236}">
              <a16:creationId xmlns:a16="http://schemas.microsoft.com/office/drawing/2014/main" id="{A9A4E1D4-3C74-4877-BBE9-CC832FCE5295}"/>
            </a:ext>
          </a:extLst>
        </xdr:cNvPr>
        <xdr:cNvCxnSpPr/>
      </xdr:nvCxnSpPr>
      <xdr:spPr>
        <a:xfrm>
          <a:off x="11433865" y="1741335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3" name="テキスト ボックス 662">
          <a:extLst>
            <a:ext uri="{FF2B5EF4-FFF2-40B4-BE49-F238E27FC236}">
              <a16:creationId xmlns:a16="http://schemas.microsoft.com/office/drawing/2014/main" id="{6837C7F2-715E-47C8-BBAC-92807AF433BE}"/>
            </a:ext>
          </a:extLst>
        </xdr:cNvPr>
        <xdr:cNvSpPr txBox="1"/>
      </xdr:nvSpPr>
      <xdr:spPr>
        <a:xfrm>
          <a:off x="11061949" y="172756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B6A7C5C2-877E-445A-B732-28D47A605E58}"/>
            </a:ext>
          </a:extLst>
        </xdr:cNvPr>
        <xdr:cNvCxnSpPr/>
      </xdr:nvCxnSpPr>
      <xdr:spPr>
        <a:xfrm>
          <a:off x="11433865" y="1704577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5" name="テキスト ボックス 664">
          <a:extLst>
            <a:ext uri="{FF2B5EF4-FFF2-40B4-BE49-F238E27FC236}">
              <a16:creationId xmlns:a16="http://schemas.microsoft.com/office/drawing/2014/main" id="{B49ACAAE-75CC-497A-84D5-11968C4299B0}"/>
            </a:ext>
          </a:extLst>
        </xdr:cNvPr>
        <xdr:cNvSpPr txBox="1"/>
      </xdr:nvSpPr>
      <xdr:spPr>
        <a:xfrm>
          <a:off x="11126069" y="1690802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6" name="【公民館】&#10;有形固定資産減価償却率グラフ枠">
          <a:extLst>
            <a:ext uri="{FF2B5EF4-FFF2-40B4-BE49-F238E27FC236}">
              <a16:creationId xmlns:a16="http://schemas.microsoft.com/office/drawing/2014/main" id="{58292E42-E3DD-47F9-9E5D-2F63AD5D050B}"/>
            </a:ext>
          </a:extLst>
        </xdr:cNvPr>
        <xdr:cNvSpPr/>
      </xdr:nvSpPr>
      <xdr:spPr>
        <a:xfrm>
          <a:off x="11433865" y="17045774"/>
          <a:ext cx="433511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667" name="直線コネクタ 666">
          <a:extLst>
            <a:ext uri="{FF2B5EF4-FFF2-40B4-BE49-F238E27FC236}">
              <a16:creationId xmlns:a16="http://schemas.microsoft.com/office/drawing/2014/main" id="{6AD9A959-8049-4468-91DE-5F458B08231E}"/>
            </a:ext>
          </a:extLst>
        </xdr:cNvPr>
        <xdr:cNvCxnSpPr/>
      </xdr:nvCxnSpPr>
      <xdr:spPr>
        <a:xfrm flipV="1">
          <a:off x="14995303" y="17468602"/>
          <a:ext cx="0" cy="1432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8" name="【公民館】&#10;有形固定資産減価償却率最小値テキスト">
          <a:extLst>
            <a:ext uri="{FF2B5EF4-FFF2-40B4-BE49-F238E27FC236}">
              <a16:creationId xmlns:a16="http://schemas.microsoft.com/office/drawing/2014/main" id="{7CB5A321-5BB9-4382-B74F-8F6EE8FF373F}"/>
            </a:ext>
          </a:extLst>
        </xdr:cNvPr>
        <xdr:cNvSpPr txBox="1"/>
      </xdr:nvSpPr>
      <xdr:spPr>
        <a:xfrm>
          <a:off x="15034039" y="1890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9" name="直線コネクタ 668">
          <a:extLst>
            <a:ext uri="{FF2B5EF4-FFF2-40B4-BE49-F238E27FC236}">
              <a16:creationId xmlns:a16="http://schemas.microsoft.com/office/drawing/2014/main" id="{1043D3B3-C2D5-4241-B320-4C419C7684BE}"/>
            </a:ext>
          </a:extLst>
        </xdr:cNvPr>
        <xdr:cNvCxnSpPr/>
      </xdr:nvCxnSpPr>
      <xdr:spPr>
        <a:xfrm>
          <a:off x="14907039" y="1890157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670" name="【公民館】&#10;有形固定資産減価償却率最大値テキスト">
          <a:extLst>
            <a:ext uri="{FF2B5EF4-FFF2-40B4-BE49-F238E27FC236}">
              <a16:creationId xmlns:a16="http://schemas.microsoft.com/office/drawing/2014/main" id="{3CC456EE-CE60-4EA3-AC47-735C063F2314}"/>
            </a:ext>
          </a:extLst>
        </xdr:cNvPr>
        <xdr:cNvSpPr txBox="1"/>
      </xdr:nvSpPr>
      <xdr:spPr>
        <a:xfrm>
          <a:off x="15034039" y="17248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671" name="直線コネクタ 670">
          <a:extLst>
            <a:ext uri="{FF2B5EF4-FFF2-40B4-BE49-F238E27FC236}">
              <a16:creationId xmlns:a16="http://schemas.microsoft.com/office/drawing/2014/main" id="{28AEEE19-FB9A-467E-AD9D-2C77AE2F3DD1}"/>
            </a:ext>
          </a:extLst>
        </xdr:cNvPr>
        <xdr:cNvCxnSpPr/>
      </xdr:nvCxnSpPr>
      <xdr:spPr>
        <a:xfrm>
          <a:off x="14907039" y="1746860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64788</xdr:rowOff>
    </xdr:from>
    <xdr:ext cx="405111" cy="259045"/>
    <xdr:sp macro="" textlink="">
      <xdr:nvSpPr>
        <xdr:cNvPr id="672" name="【公民館】&#10;有形固定資産減価償却率平均値テキスト">
          <a:extLst>
            <a:ext uri="{FF2B5EF4-FFF2-40B4-BE49-F238E27FC236}">
              <a16:creationId xmlns:a16="http://schemas.microsoft.com/office/drawing/2014/main" id="{5FD3A274-7338-4255-A23E-F0F73D74F6C4}"/>
            </a:ext>
          </a:extLst>
        </xdr:cNvPr>
        <xdr:cNvSpPr txBox="1"/>
      </xdr:nvSpPr>
      <xdr:spPr>
        <a:xfrm>
          <a:off x="15034039" y="183130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673" name="フローチャート: 判断 672">
          <a:extLst>
            <a:ext uri="{FF2B5EF4-FFF2-40B4-BE49-F238E27FC236}">
              <a16:creationId xmlns:a16="http://schemas.microsoft.com/office/drawing/2014/main" id="{F3F60E11-3AF9-4DE6-A841-3432B52707C9}"/>
            </a:ext>
          </a:extLst>
        </xdr:cNvPr>
        <xdr:cNvSpPr/>
      </xdr:nvSpPr>
      <xdr:spPr>
        <a:xfrm>
          <a:off x="14945139" y="18334604"/>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674" name="フローチャート: 判断 673">
          <a:extLst>
            <a:ext uri="{FF2B5EF4-FFF2-40B4-BE49-F238E27FC236}">
              <a16:creationId xmlns:a16="http://schemas.microsoft.com/office/drawing/2014/main" id="{17B0131F-3DE3-4E8C-91A9-F998D7A3484F}"/>
            </a:ext>
          </a:extLst>
        </xdr:cNvPr>
        <xdr:cNvSpPr/>
      </xdr:nvSpPr>
      <xdr:spPr>
        <a:xfrm>
          <a:off x="14169224" y="18328888"/>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675" name="フローチャート: 判断 674">
          <a:extLst>
            <a:ext uri="{FF2B5EF4-FFF2-40B4-BE49-F238E27FC236}">
              <a16:creationId xmlns:a16="http://schemas.microsoft.com/office/drawing/2014/main" id="{22D30877-BDA0-4C83-91CC-9FEB68C85698}"/>
            </a:ext>
          </a:extLst>
        </xdr:cNvPr>
        <xdr:cNvSpPr/>
      </xdr:nvSpPr>
      <xdr:spPr>
        <a:xfrm>
          <a:off x="13358081" y="1828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676" name="フローチャート: 判断 675">
          <a:extLst>
            <a:ext uri="{FF2B5EF4-FFF2-40B4-BE49-F238E27FC236}">
              <a16:creationId xmlns:a16="http://schemas.microsoft.com/office/drawing/2014/main" id="{D0C7648F-C2D5-4F87-92F9-BC0DFD97597A}"/>
            </a:ext>
          </a:extLst>
        </xdr:cNvPr>
        <xdr:cNvSpPr/>
      </xdr:nvSpPr>
      <xdr:spPr>
        <a:xfrm>
          <a:off x="12546937" y="18275548"/>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677" name="フローチャート: 判断 676">
          <a:extLst>
            <a:ext uri="{FF2B5EF4-FFF2-40B4-BE49-F238E27FC236}">
              <a16:creationId xmlns:a16="http://schemas.microsoft.com/office/drawing/2014/main" id="{D7598D45-A373-49A5-BFDC-B7ABB5634A03}"/>
            </a:ext>
          </a:extLst>
        </xdr:cNvPr>
        <xdr:cNvSpPr/>
      </xdr:nvSpPr>
      <xdr:spPr>
        <a:xfrm>
          <a:off x="11720223" y="18234302"/>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48271F69-DC18-4EFE-97C3-9909351A06B0}"/>
            </a:ext>
          </a:extLst>
        </xdr:cNvPr>
        <xdr:cNvSpPr txBox="1"/>
      </xdr:nvSpPr>
      <xdr:spPr>
        <a:xfrm>
          <a:off x="1482101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1BB47F6E-834A-42B8-ABAD-73D5BAC54BBE}"/>
            </a:ext>
          </a:extLst>
        </xdr:cNvPr>
        <xdr:cNvSpPr txBox="1"/>
      </xdr:nvSpPr>
      <xdr:spPr>
        <a:xfrm>
          <a:off x="14045096"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F6D94322-3893-4D86-B5BB-6D4DC618E87D}"/>
            </a:ext>
          </a:extLst>
        </xdr:cNvPr>
        <xdr:cNvSpPr txBox="1"/>
      </xdr:nvSpPr>
      <xdr:spPr>
        <a:xfrm>
          <a:off x="1323395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C7310CA4-ACBD-4EE7-A8B3-1F63C4BFD90B}"/>
            </a:ext>
          </a:extLst>
        </xdr:cNvPr>
        <xdr:cNvSpPr txBox="1"/>
      </xdr:nvSpPr>
      <xdr:spPr>
        <a:xfrm>
          <a:off x="12422809"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78D1BD71-7946-42A3-A2E9-4D788EDE4C92}"/>
            </a:ext>
          </a:extLst>
        </xdr:cNvPr>
        <xdr:cNvSpPr txBox="1"/>
      </xdr:nvSpPr>
      <xdr:spPr>
        <a:xfrm>
          <a:off x="11596094"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103505</xdr:rowOff>
    </xdr:from>
    <xdr:to>
      <xdr:col>85</xdr:col>
      <xdr:colOff>177800</xdr:colOff>
      <xdr:row>105</xdr:row>
      <xdr:rowOff>33655</xdr:rowOff>
    </xdr:to>
    <xdr:sp macro="" textlink="">
      <xdr:nvSpPr>
        <xdr:cNvPr id="683" name="楕円 682">
          <a:extLst>
            <a:ext uri="{FF2B5EF4-FFF2-40B4-BE49-F238E27FC236}">
              <a16:creationId xmlns:a16="http://schemas.microsoft.com/office/drawing/2014/main" id="{448D407C-2CDD-49EA-A1A7-1A46743F916C}"/>
            </a:ext>
          </a:extLst>
        </xdr:cNvPr>
        <xdr:cNvSpPr/>
      </xdr:nvSpPr>
      <xdr:spPr>
        <a:xfrm>
          <a:off x="14945139" y="18184771"/>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126382</xdr:rowOff>
    </xdr:from>
    <xdr:ext cx="405111" cy="259045"/>
    <xdr:sp macro="" textlink="">
      <xdr:nvSpPr>
        <xdr:cNvPr id="684" name="【公民館】&#10;有形固定資産減価償却率該当値テキスト">
          <a:extLst>
            <a:ext uri="{FF2B5EF4-FFF2-40B4-BE49-F238E27FC236}">
              <a16:creationId xmlns:a16="http://schemas.microsoft.com/office/drawing/2014/main" id="{502C7D4A-395A-4249-B4F7-80369F32D4DC}"/>
            </a:ext>
          </a:extLst>
        </xdr:cNvPr>
        <xdr:cNvSpPr txBox="1"/>
      </xdr:nvSpPr>
      <xdr:spPr>
        <a:xfrm>
          <a:off x="15034039" y="18040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164464</xdr:rowOff>
    </xdr:from>
    <xdr:to>
      <xdr:col>81</xdr:col>
      <xdr:colOff>101600</xdr:colOff>
      <xdr:row>105</xdr:row>
      <xdr:rowOff>94614</xdr:rowOff>
    </xdr:to>
    <xdr:sp macro="" textlink="">
      <xdr:nvSpPr>
        <xdr:cNvPr id="685" name="楕円 684">
          <a:extLst>
            <a:ext uri="{FF2B5EF4-FFF2-40B4-BE49-F238E27FC236}">
              <a16:creationId xmlns:a16="http://schemas.microsoft.com/office/drawing/2014/main" id="{36D92E24-062F-4888-8806-A469546BD3D1}"/>
            </a:ext>
          </a:extLst>
        </xdr:cNvPr>
        <xdr:cNvSpPr/>
      </xdr:nvSpPr>
      <xdr:spPr>
        <a:xfrm>
          <a:off x="14169224" y="18245730"/>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154305</xdr:rowOff>
    </xdr:from>
    <xdr:to>
      <xdr:col>85</xdr:col>
      <xdr:colOff>127000</xdr:colOff>
      <xdr:row>105</xdr:row>
      <xdr:rowOff>43814</xdr:rowOff>
    </xdr:to>
    <xdr:cxnSp macro="">
      <xdr:nvCxnSpPr>
        <xdr:cNvPr id="686" name="直線コネクタ 685">
          <a:extLst>
            <a:ext uri="{FF2B5EF4-FFF2-40B4-BE49-F238E27FC236}">
              <a16:creationId xmlns:a16="http://schemas.microsoft.com/office/drawing/2014/main" id="{DC75D19B-A975-4B78-A3D4-F118A21D9922}"/>
            </a:ext>
          </a:extLst>
        </xdr:cNvPr>
        <xdr:cNvCxnSpPr/>
      </xdr:nvCxnSpPr>
      <xdr:spPr>
        <a:xfrm flipV="1">
          <a:off x="14220024" y="18235571"/>
          <a:ext cx="775915" cy="56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141605</xdr:rowOff>
    </xdr:from>
    <xdr:to>
      <xdr:col>76</xdr:col>
      <xdr:colOff>165100</xdr:colOff>
      <xdr:row>105</xdr:row>
      <xdr:rowOff>71755</xdr:rowOff>
    </xdr:to>
    <xdr:sp macro="" textlink="">
      <xdr:nvSpPr>
        <xdr:cNvPr id="687" name="楕円 686">
          <a:extLst>
            <a:ext uri="{FF2B5EF4-FFF2-40B4-BE49-F238E27FC236}">
              <a16:creationId xmlns:a16="http://schemas.microsoft.com/office/drawing/2014/main" id="{495F1913-88F6-430E-8389-D206FA89B220}"/>
            </a:ext>
          </a:extLst>
        </xdr:cNvPr>
        <xdr:cNvSpPr/>
      </xdr:nvSpPr>
      <xdr:spPr>
        <a:xfrm>
          <a:off x="13358081" y="18222871"/>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20955</xdr:rowOff>
    </xdr:from>
    <xdr:to>
      <xdr:col>81</xdr:col>
      <xdr:colOff>50800</xdr:colOff>
      <xdr:row>105</xdr:row>
      <xdr:rowOff>43814</xdr:rowOff>
    </xdr:to>
    <xdr:cxnSp macro="">
      <xdr:nvCxnSpPr>
        <xdr:cNvPr id="688" name="直線コネクタ 687">
          <a:extLst>
            <a:ext uri="{FF2B5EF4-FFF2-40B4-BE49-F238E27FC236}">
              <a16:creationId xmlns:a16="http://schemas.microsoft.com/office/drawing/2014/main" id="{9FC53503-DEFC-4EE5-B838-03031CCC6EF2}"/>
            </a:ext>
          </a:extLst>
        </xdr:cNvPr>
        <xdr:cNvCxnSpPr/>
      </xdr:nvCxnSpPr>
      <xdr:spPr>
        <a:xfrm>
          <a:off x="13408881" y="18269198"/>
          <a:ext cx="811143"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97789</xdr:rowOff>
    </xdr:from>
    <xdr:to>
      <xdr:col>72</xdr:col>
      <xdr:colOff>38100</xdr:colOff>
      <xdr:row>105</xdr:row>
      <xdr:rowOff>27939</xdr:rowOff>
    </xdr:to>
    <xdr:sp macro="" textlink="">
      <xdr:nvSpPr>
        <xdr:cNvPr id="689" name="楕円 688">
          <a:extLst>
            <a:ext uri="{FF2B5EF4-FFF2-40B4-BE49-F238E27FC236}">
              <a16:creationId xmlns:a16="http://schemas.microsoft.com/office/drawing/2014/main" id="{5C1988D2-3E88-40F8-AF46-7300D3D4F82E}"/>
            </a:ext>
          </a:extLst>
        </xdr:cNvPr>
        <xdr:cNvSpPr/>
      </xdr:nvSpPr>
      <xdr:spPr>
        <a:xfrm>
          <a:off x="12546937" y="18179055"/>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148589</xdr:rowOff>
    </xdr:from>
    <xdr:to>
      <xdr:col>76</xdr:col>
      <xdr:colOff>114300</xdr:colOff>
      <xdr:row>105</xdr:row>
      <xdr:rowOff>20955</xdr:rowOff>
    </xdr:to>
    <xdr:cxnSp macro="">
      <xdr:nvCxnSpPr>
        <xdr:cNvPr id="690" name="直線コネクタ 689">
          <a:extLst>
            <a:ext uri="{FF2B5EF4-FFF2-40B4-BE49-F238E27FC236}">
              <a16:creationId xmlns:a16="http://schemas.microsoft.com/office/drawing/2014/main" id="{445F87F6-36A3-4187-A9FB-F0365558CC0F}"/>
            </a:ext>
          </a:extLst>
        </xdr:cNvPr>
        <xdr:cNvCxnSpPr/>
      </xdr:nvCxnSpPr>
      <xdr:spPr>
        <a:xfrm>
          <a:off x="12597737" y="18229855"/>
          <a:ext cx="811144" cy="39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53975</xdr:rowOff>
    </xdr:from>
    <xdr:to>
      <xdr:col>67</xdr:col>
      <xdr:colOff>101600</xdr:colOff>
      <xdr:row>104</xdr:row>
      <xdr:rowOff>155575</xdr:rowOff>
    </xdr:to>
    <xdr:sp macro="" textlink="">
      <xdr:nvSpPr>
        <xdr:cNvPr id="691" name="楕円 690">
          <a:extLst>
            <a:ext uri="{FF2B5EF4-FFF2-40B4-BE49-F238E27FC236}">
              <a16:creationId xmlns:a16="http://schemas.microsoft.com/office/drawing/2014/main" id="{9918FE1A-B49B-46DA-BE7F-EB9CB15D2D43}"/>
            </a:ext>
          </a:extLst>
        </xdr:cNvPr>
        <xdr:cNvSpPr/>
      </xdr:nvSpPr>
      <xdr:spPr>
        <a:xfrm>
          <a:off x="11720223" y="18135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104775</xdr:rowOff>
    </xdr:from>
    <xdr:to>
      <xdr:col>71</xdr:col>
      <xdr:colOff>177800</xdr:colOff>
      <xdr:row>104</xdr:row>
      <xdr:rowOff>148589</xdr:rowOff>
    </xdr:to>
    <xdr:cxnSp macro="">
      <xdr:nvCxnSpPr>
        <xdr:cNvPr id="692" name="直線コネクタ 691">
          <a:extLst>
            <a:ext uri="{FF2B5EF4-FFF2-40B4-BE49-F238E27FC236}">
              <a16:creationId xmlns:a16="http://schemas.microsoft.com/office/drawing/2014/main" id="{D75CE9C2-03AA-4538-906A-C6B6ADD5B564}"/>
            </a:ext>
          </a:extLst>
        </xdr:cNvPr>
        <xdr:cNvCxnSpPr/>
      </xdr:nvCxnSpPr>
      <xdr:spPr>
        <a:xfrm>
          <a:off x="11771023" y="18186041"/>
          <a:ext cx="826714"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1922</xdr:rowOff>
    </xdr:from>
    <xdr:ext cx="405111" cy="259045"/>
    <xdr:sp macro="" textlink="">
      <xdr:nvSpPr>
        <xdr:cNvPr id="693" name="n_1aveValue【公民館】&#10;有形固定資産減価償却率">
          <a:extLst>
            <a:ext uri="{FF2B5EF4-FFF2-40B4-BE49-F238E27FC236}">
              <a16:creationId xmlns:a16="http://schemas.microsoft.com/office/drawing/2014/main" id="{3486CF91-E313-4D93-84A1-FC1A7DA5728A}"/>
            </a:ext>
          </a:extLst>
        </xdr:cNvPr>
        <xdr:cNvSpPr txBox="1"/>
      </xdr:nvSpPr>
      <xdr:spPr>
        <a:xfrm>
          <a:off x="14020340" y="18417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131463</xdr:rowOff>
    </xdr:from>
    <xdr:ext cx="405111" cy="259045"/>
    <xdr:sp macro="" textlink="">
      <xdr:nvSpPr>
        <xdr:cNvPr id="694" name="n_2aveValue【公民館】&#10;有形固定資産減価償却率">
          <a:extLst>
            <a:ext uri="{FF2B5EF4-FFF2-40B4-BE49-F238E27FC236}">
              <a16:creationId xmlns:a16="http://schemas.microsoft.com/office/drawing/2014/main" id="{50A48BE3-8AF1-4FB3-8877-DDE04960A411}"/>
            </a:ext>
          </a:extLst>
        </xdr:cNvPr>
        <xdr:cNvSpPr txBox="1"/>
      </xdr:nvSpPr>
      <xdr:spPr>
        <a:xfrm>
          <a:off x="13221896" y="18379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120032</xdr:rowOff>
    </xdr:from>
    <xdr:ext cx="405111" cy="259045"/>
    <xdr:sp macro="" textlink="">
      <xdr:nvSpPr>
        <xdr:cNvPr id="695" name="n_3aveValue【公民館】&#10;有形固定資産減価償却率">
          <a:extLst>
            <a:ext uri="{FF2B5EF4-FFF2-40B4-BE49-F238E27FC236}">
              <a16:creationId xmlns:a16="http://schemas.microsoft.com/office/drawing/2014/main" id="{3DD1FF17-A0EE-4C2B-94DD-2EA9FB455A62}"/>
            </a:ext>
          </a:extLst>
        </xdr:cNvPr>
        <xdr:cNvSpPr txBox="1"/>
      </xdr:nvSpPr>
      <xdr:spPr>
        <a:xfrm>
          <a:off x="12410753" y="1836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74313</xdr:rowOff>
    </xdr:from>
    <xdr:ext cx="405111" cy="259045"/>
    <xdr:sp macro="" textlink="">
      <xdr:nvSpPr>
        <xdr:cNvPr id="696" name="n_4aveValue【公民館】&#10;有形固定資産減価償却率">
          <a:extLst>
            <a:ext uri="{FF2B5EF4-FFF2-40B4-BE49-F238E27FC236}">
              <a16:creationId xmlns:a16="http://schemas.microsoft.com/office/drawing/2014/main" id="{A5223D13-16F6-4D09-AC12-CA6C98048C63}"/>
            </a:ext>
          </a:extLst>
        </xdr:cNvPr>
        <xdr:cNvSpPr txBox="1"/>
      </xdr:nvSpPr>
      <xdr:spPr>
        <a:xfrm>
          <a:off x="11584038" y="18322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111141</xdr:rowOff>
    </xdr:from>
    <xdr:ext cx="405111" cy="259045"/>
    <xdr:sp macro="" textlink="">
      <xdr:nvSpPr>
        <xdr:cNvPr id="697" name="n_1mainValue【公民館】&#10;有形固定資産減価償却率">
          <a:extLst>
            <a:ext uri="{FF2B5EF4-FFF2-40B4-BE49-F238E27FC236}">
              <a16:creationId xmlns:a16="http://schemas.microsoft.com/office/drawing/2014/main" id="{67D7F964-6908-47CD-A3FE-2CF2357A5DCD}"/>
            </a:ext>
          </a:extLst>
        </xdr:cNvPr>
        <xdr:cNvSpPr txBox="1"/>
      </xdr:nvSpPr>
      <xdr:spPr>
        <a:xfrm>
          <a:off x="14020340" y="18025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88282</xdr:rowOff>
    </xdr:from>
    <xdr:ext cx="405111" cy="259045"/>
    <xdr:sp macro="" textlink="">
      <xdr:nvSpPr>
        <xdr:cNvPr id="698" name="n_2mainValue【公民館】&#10;有形固定資産減価償却率">
          <a:extLst>
            <a:ext uri="{FF2B5EF4-FFF2-40B4-BE49-F238E27FC236}">
              <a16:creationId xmlns:a16="http://schemas.microsoft.com/office/drawing/2014/main" id="{2178CFEB-06E3-4EC8-A0A9-C25E88BE13E0}"/>
            </a:ext>
          </a:extLst>
        </xdr:cNvPr>
        <xdr:cNvSpPr txBox="1"/>
      </xdr:nvSpPr>
      <xdr:spPr>
        <a:xfrm>
          <a:off x="13221896" y="18002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44466</xdr:rowOff>
    </xdr:from>
    <xdr:ext cx="405111" cy="259045"/>
    <xdr:sp macro="" textlink="">
      <xdr:nvSpPr>
        <xdr:cNvPr id="699" name="n_3mainValue【公民館】&#10;有形固定資産減価償却率">
          <a:extLst>
            <a:ext uri="{FF2B5EF4-FFF2-40B4-BE49-F238E27FC236}">
              <a16:creationId xmlns:a16="http://schemas.microsoft.com/office/drawing/2014/main" id="{7362CF5B-0DD1-4EBB-90CB-B9F939F2823E}"/>
            </a:ext>
          </a:extLst>
        </xdr:cNvPr>
        <xdr:cNvSpPr txBox="1"/>
      </xdr:nvSpPr>
      <xdr:spPr>
        <a:xfrm>
          <a:off x="12410753" y="17958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652</xdr:rowOff>
    </xdr:from>
    <xdr:ext cx="405111" cy="259045"/>
    <xdr:sp macro="" textlink="">
      <xdr:nvSpPr>
        <xdr:cNvPr id="700" name="n_4mainValue【公民館】&#10;有形固定資産減価償却率">
          <a:extLst>
            <a:ext uri="{FF2B5EF4-FFF2-40B4-BE49-F238E27FC236}">
              <a16:creationId xmlns:a16="http://schemas.microsoft.com/office/drawing/2014/main" id="{2E1A7F7B-19F0-4ECD-8754-F280C3122F3B}"/>
            </a:ext>
          </a:extLst>
        </xdr:cNvPr>
        <xdr:cNvSpPr txBox="1"/>
      </xdr:nvSpPr>
      <xdr:spPr>
        <a:xfrm>
          <a:off x="11584038" y="17914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B0287B14-A945-4234-A251-8BD65D74512C}"/>
            </a:ext>
          </a:extLst>
        </xdr:cNvPr>
        <xdr:cNvSpPr/>
      </xdr:nvSpPr>
      <xdr:spPr>
        <a:xfrm>
          <a:off x="1679315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0D5CFD68-490B-4ABA-B6BE-9E75D516FB9B}"/>
            </a:ext>
          </a:extLst>
        </xdr:cNvPr>
        <xdr:cNvSpPr/>
      </xdr:nvSpPr>
      <xdr:spPr>
        <a:xfrm>
          <a:off x="16920155"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3A8DFF04-694B-43C3-83B0-83CE4E37E1DC}"/>
            </a:ext>
          </a:extLst>
        </xdr:cNvPr>
        <xdr:cNvSpPr/>
      </xdr:nvSpPr>
      <xdr:spPr>
        <a:xfrm>
          <a:off x="16920155"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75CE55FF-9C66-42E1-B25E-900BBA44E7F6}"/>
            </a:ext>
          </a:extLst>
        </xdr:cNvPr>
        <xdr:cNvSpPr/>
      </xdr:nvSpPr>
      <xdr:spPr>
        <a:xfrm>
          <a:off x="1784272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F4EF08FB-A98F-4053-A2FB-501F2077951B}"/>
            </a:ext>
          </a:extLst>
        </xdr:cNvPr>
        <xdr:cNvSpPr/>
      </xdr:nvSpPr>
      <xdr:spPr>
        <a:xfrm>
          <a:off x="1784272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7EC3460B-EC4B-4A7F-BF47-2A7217F48D1D}"/>
            </a:ext>
          </a:extLst>
        </xdr:cNvPr>
        <xdr:cNvSpPr/>
      </xdr:nvSpPr>
      <xdr:spPr>
        <a:xfrm>
          <a:off x="18892299"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B1F256C9-389F-43F8-AFEA-0A87120A90A2}"/>
            </a:ext>
          </a:extLst>
        </xdr:cNvPr>
        <xdr:cNvSpPr/>
      </xdr:nvSpPr>
      <xdr:spPr>
        <a:xfrm>
          <a:off x="18892299"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14E4AEA6-7AB1-4071-927D-84347E3C6288}"/>
            </a:ext>
          </a:extLst>
        </xdr:cNvPr>
        <xdr:cNvSpPr/>
      </xdr:nvSpPr>
      <xdr:spPr>
        <a:xfrm>
          <a:off x="16793155" y="17045774"/>
          <a:ext cx="435068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07786B6C-FD88-49ED-A012-E3298FD8261E}"/>
            </a:ext>
          </a:extLst>
        </xdr:cNvPr>
        <xdr:cNvSpPr txBox="1"/>
      </xdr:nvSpPr>
      <xdr:spPr>
        <a:xfrm>
          <a:off x="16770626" y="1685974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C890B1F5-4DE1-48F7-91C8-2D2D467A6DCC}"/>
            </a:ext>
          </a:extLst>
        </xdr:cNvPr>
        <xdr:cNvCxnSpPr/>
      </xdr:nvCxnSpPr>
      <xdr:spPr>
        <a:xfrm>
          <a:off x="16793155" y="1926915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1" name="直線コネクタ 710">
          <a:extLst>
            <a:ext uri="{FF2B5EF4-FFF2-40B4-BE49-F238E27FC236}">
              <a16:creationId xmlns:a16="http://schemas.microsoft.com/office/drawing/2014/main" id="{547E7196-FCE1-42F2-B6C0-E6FF30810A48}"/>
            </a:ext>
          </a:extLst>
        </xdr:cNvPr>
        <xdr:cNvCxnSpPr/>
      </xdr:nvCxnSpPr>
      <xdr:spPr>
        <a:xfrm>
          <a:off x="16793155" y="1882537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2" name="テキスト ボックス 711">
          <a:extLst>
            <a:ext uri="{FF2B5EF4-FFF2-40B4-BE49-F238E27FC236}">
              <a16:creationId xmlns:a16="http://schemas.microsoft.com/office/drawing/2014/main" id="{B16056E8-3E36-4D9A-8016-73E21602057F}"/>
            </a:ext>
          </a:extLst>
        </xdr:cNvPr>
        <xdr:cNvSpPr txBox="1"/>
      </xdr:nvSpPr>
      <xdr:spPr>
        <a:xfrm>
          <a:off x="16372690" y="1868762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3" name="直線コネクタ 712">
          <a:extLst>
            <a:ext uri="{FF2B5EF4-FFF2-40B4-BE49-F238E27FC236}">
              <a16:creationId xmlns:a16="http://schemas.microsoft.com/office/drawing/2014/main" id="{3F695365-270F-47A8-9A2C-6DC7665EFA61}"/>
            </a:ext>
          </a:extLst>
        </xdr:cNvPr>
        <xdr:cNvCxnSpPr/>
      </xdr:nvCxnSpPr>
      <xdr:spPr>
        <a:xfrm>
          <a:off x="16793155" y="1838159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4" name="テキスト ボックス 713">
          <a:extLst>
            <a:ext uri="{FF2B5EF4-FFF2-40B4-BE49-F238E27FC236}">
              <a16:creationId xmlns:a16="http://schemas.microsoft.com/office/drawing/2014/main" id="{A9E2F323-D0A8-44DD-9131-B3C59AC08813}"/>
            </a:ext>
          </a:extLst>
        </xdr:cNvPr>
        <xdr:cNvSpPr txBox="1"/>
      </xdr:nvSpPr>
      <xdr:spPr>
        <a:xfrm>
          <a:off x="16372690" y="182438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5" name="直線コネクタ 714">
          <a:extLst>
            <a:ext uri="{FF2B5EF4-FFF2-40B4-BE49-F238E27FC236}">
              <a16:creationId xmlns:a16="http://schemas.microsoft.com/office/drawing/2014/main" id="{7C8FC7DC-E0B6-4BDC-97A9-41F7B088025D}"/>
            </a:ext>
          </a:extLst>
        </xdr:cNvPr>
        <xdr:cNvCxnSpPr/>
      </xdr:nvCxnSpPr>
      <xdr:spPr>
        <a:xfrm>
          <a:off x="16793155" y="1793333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6" name="テキスト ボックス 715">
          <a:extLst>
            <a:ext uri="{FF2B5EF4-FFF2-40B4-BE49-F238E27FC236}">
              <a16:creationId xmlns:a16="http://schemas.microsoft.com/office/drawing/2014/main" id="{5F20143E-CD40-49C0-B7F2-FBFF0DCEA65D}"/>
            </a:ext>
          </a:extLst>
        </xdr:cNvPr>
        <xdr:cNvSpPr txBox="1"/>
      </xdr:nvSpPr>
      <xdr:spPr>
        <a:xfrm>
          <a:off x="16372690" y="177955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7" name="直線コネクタ 716">
          <a:extLst>
            <a:ext uri="{FF2B5EF4-FFF2-40B4-BE49-F238E27FC236}">
              <a16:creationId xmlns:a16="http://schemas.microsoft.com/office/drawing/2014/main" id="{E1415330-8250-4ED0-A0AE-7136AFE5DFB0}"/>
            </a:ext>
          </a:extLst>
        </xdr:cNvPr>
        <xdr:cNvCxnSpPr/>
      </xdr:nvCxnSpPr>
      <xdr:spPr>
        <a:xfrm>
          <a:off x="16793155" y="1748955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8" name="テキスト ボックス 717">
          <a:extLst>
            <a:ext uri="{FF2B5EF4-FFF2-40B4-BE49-F238E27FC236}">
              <a16:creationId xmlns:a16="http://schemas.microsoft.com/office/drawing/2014/main" id="{A78BA1FD-E6DB-48CC-98AF-815B54F31CF1}"/>
            </a:ext>
          </a:extLst>
        </xdr:cNvPr>
        <xdr:cNvSpPr txBox="1"/>
      </xdr:nvSpPr>
      <xdr:spPr>
        <a:xfrm>
          <a:off x="16372690" y="173518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3E57EB35-A2B3-48C3-91F2-F41D2D322F79}"/>
            </a:ext>
          </a:extLst>
        </xdr:cNvPr>
        <xdr:cNvCxnSpPr/>
      </xdr:nvCxnSpPr>
      <xdr:spPr>
        <a:xfrm>
          <a:off x="16793155" y="170457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a:extLst>
            <a:ext uri="{FF2B5EF4-FFF2-40B4-BE49-F238E27FC236}">
              <a16:creationId xmlns:a16="http://schemas.microsoft.com/office/drawing/2014/main" id="{36CA9E19-00FF-4751-9596-CDBAAED6EEFE}"/>
            </a:ext>
          </a:extLst>
        </xdr:cNvPr>
        <xdr:cNvSpPr txBox="1"/>
      </xdr:nvSpPr>
      <xdr:spPr>
        <a:xfrm>
          <a:off x="16372690" y="169080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公民館】&#10;一人当たり面積グラフ枠">
          <a:extLst>
            <a:ext uri="{FF2B5EF4-FFF2-40B4-BE49-F238E27FC236}">
              <a16:creationId xmlns:a16="http://schemas.microsoft.com/office/drawing/2014/main" id="{01D87701-E410-4D94-8938-CD1C623FFCF3}"/>
            </a:ext>
          </a:extLst>
        </xdr:cNvPr>
        <xdr:cNvSpPr/>
      </xdr:nvSpPr>
      <xdr:spPr>
        <a:xfrm>
          <a:off x="16793155" y="17045774"/>
          <a:ext cx="435068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722" name="直線コネクタ 721">
          <a:extLst>
            <a:ext uri="{FF2B5EF4-FFF2-40B4-BE49-F238E27FC236}">
              <a16:creationId xmlns:a16="http://schemas.microsoft.com/office/drawing/2014/main" id="{8E1BE9E3-7ECA-47F8-AEC3-B93C0EE0A0A8}"/>
            </a:ext>
          </a:extLst>
        </xdr:cNvPr>
        <xdr:cNvCxnSpPr/>
      </xdr:nvCxnSpPr>
      <xdr:spPr>
        <a:xfrm flipV="1">
          <a:off x="20354593" y="17377442"/>
          <a:ext cx="0" cy="1404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723" name="【公民館】&#10;一人当たり面積最小値テキスト">
          <a:extLst>
            <a:ext uri="{FF2B5EF4-FFF2-40B4-BE49-F238E27FC236}">
              <a16:creationId xmlns:a16="http://schemas.microsoft.com/office/drawing/2014/main" id="{0014D8A9-4424-4000-B681-BCFDC3E61ACB}"/>
            </a:ext>
          </a:extLst>
        </xdr:cNvPr>
        <xdr:cNvSpPr txBox="1"/>
      </xdr:nvSpPr>
      <xdr:spPr>
        <a:xfrm>
          <a:off x="20393329" y="18785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724" name="直線コネクタ 723">
          <a:extLst>
            <a:ext uri="{FF2B5EF4-FFF2-40B4-BE49-F238E27FC236}">
              <a16:creationId xmlns:a16="http://schemas.microsoft.com/office/drawing/2014/main" id="{695D8E76-D142-4CD6-AB97-96A17C601147}"/>
            </a:ext>
          </a:extLst>
        </xdr:cNvPr>
        <xdr:cNvCxnSpPr/>
      </xdr:nvCxnSpPr>
      <xdr:spPr>
        <a:xfrm>
          <a:off x="20281900" y="1878194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725" name="【公民館】&#10;一人当たり面積最大値テキスト">
          <a:extLst>
            <a:ext uri="{FF2B5EF4-FFF2-40B4-BE49-F238E27FC236}">
              <a16:creationId xmlns:a16="http://schemas.microsoft.com/office/drawing/2014/main" id="{FC55372C-0326-4F49-8E8D-FCC7A938D241}"/>
            </a:ext>
          </a:extLst>
        </xdr:cNvPr>
        <xdr:cNvSpPr txBox="1"/>
      </xdr:nvSpPr>
      <xdr:spPr>
        <a:xfrm>
          <a:off x="20393329" y="17157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726" name="直線コネクタ 725">
          <a:extLst>
            <a:ext uri="{FF2B5EF4-FFF2-40B4-BE49-F238E27FC236}">
              <a16:creationId xmlns:a16="http://schemas.microsoft.com/office/drawing/2014/main" id="{BDC3D2B9-A994-40EC-96A2-2E2B1856773E}"/>
            </a:ext>
          </a:extLst>
        </xdr:cNvPr>
        <xdr:cNvCxnSpPr/>
      </xdr:nvCxnSpPr>
      <xdr:spPr>
        <a:xfrm>
          <a:off x="20281900" y="1737744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102125</xdr:rowOff>
    </xdr:from>
    <xdr:ext cx="469744" cy="259045"/>
    <xdr:sp macro="" textlink="">
      <xdr:nvSpPr>
        <xdr:cNvPr id="727" name="【公民館】&#10;一人当たり面積平均値テキスト">
          <a:extLst>
            <a:ext uri="{FF2B5EF4-FFF2-40B4-BE49-F238E27FC236}">
              <a16:creationId xmlns:a16="http://schemas.microsoft.com/office/drawing/2014/main" id="{50C8D596-8423-4D7F-8266-7AE03A588D3E}"/>
            </a:ext>
          </a:extLst>
        </xdr:cNvPr>
        <xdr:cNvSpPr txBox="1"/>
      </xdr:nvSpPr>
      <xdr:spPr>
        <a:xfrm>
          <a:off x="20393329" y="183503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728" name="フローチャート: 判断 727">
          <a:extLst>
            <a:ext uri="{FF2B5EF4-FFF2-40B4-BE49-F238E27FC236}">
              <a16:creationId xmlns:a16="http://schemas.microsoft.com/office/drawing/2014/main" id="{91161162-08D3-4350-B4BC-E40328603E35}"/>
            </a:ext>
          </a:extLst>
        </xdr:cNvPr>
        <xdr:cNvSpPr/>
      </xdr:nvSpPr>
      <xdr:spPr>
        <a:xfrm>
          <a:off x="20304429" y="18371941"/>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729" name="フローチャート: 判断 728">
          <a:extLst>
            <a:ext uri="{FF2B5EF4-FFF2-40B4-BE49-F238E27FC236}">
              <a16:creationId xmlns:a16="http://schemas.microsoft.com/office/drawing/2014/main" id="{E1153A74-C7A8-412D-8340-FF8C48CB22A1}"/>
            </a:ext>
          </a:extLst>
        </xdr:cNvPr>
        <xdr:cNvSpPr/>
      </xdr:nvSpPr>
      <xdr:spPr>
        <a:xfrm>
          <a:off x="19544085" y="18374228"/>
          <a:ext cx="86029"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730" name="フローチャート: 判断 729">
          <a:extLst>
            <a:ext uri="{FF2B5EF4-FFF2-40B4-BE49-F238E27FC236}">
              <a16:creationId xmlns:a16="http://schemas.microsoft.com/office/drawing/2014/main" id="{724DAC03-5A33-4CB7-991E-4BD85445E01C}"/>
            </a:ext>
          </a:extLst>
        </xdr:cNvPr>
        <xdr:cNvSpPr/>
      </xdr:nvSpPr>
      <xdr:spPr>
        <a:xfrm>
          <a:off x="18717370" y="18365082"/>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731" name="フローチャート: 判断 730">
          <a:extLst>
            <a:ext uri="{FF2B5EF4-FFF2-40B4-BE49-F238E27FC236}">
              <a16:creationId xmlns:a16="http://schemas.microsoft.com/office/drawing/2014/main" id="{A75B8197-A8A3-4EA2-B700-A77C49D0A7D5}"/>
            </a:ext>
          </a:extLst>
        </xdr:cNvPr>
        <xdr:cNvSpPr/>
      </xdr:nvSpPr>
      <xdr:spPr>
        <a:xfrm>
          <a:off x="17906227" y="18374228"/>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732" name="フローチャート: 判断 731">
          <a:extLst>
            <a:ext uri="{FF2B5EF4-FFF2-40B4-BE49-F238E27FC236}">
              <a16:creationId xmlns:a16="http://schemas.microsoft.com/office/drawing/2014/main" id="{545AAA91-12A8-45A1-A6A9-6FFE2567E904}"/>
            </a:ext>
          </a:extLst>
        </xdr:cNvPr>
        <xdr:cNvSpPr/>
      </xdr:nvSpPr>
      <xdr:spPr>
        <a:xfrm>
          <a:off x="17095083" y="18381085"/>
          <a:ext cx="86029"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EA5F82E3-58A6-413A-8428-C34472E975FA}"/>
            </a:ext>
          </a:extLst>
        </xdr:cNvPr>
        <xdr:cNvSpPr txBox="1"/>
      </xdr:nvSpPr>
      <xdr:spPr>
        <a:xfrm>
          <a:off x="2018030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0D8523C8-8149-49A9-9A0B-30D2E11C68D2}"/>
            </a:ext>
          </a:extLst>
        </xdr:cNvPr>
        <xdr:cNvSpPr txBox="1"/>
      </xdr:nvSpPr>
      <xdr:spPr>
        <a:xfrm>
          <a:off x="19419957"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B4967EC2-3177-4AA2-85DA-B1320B0662B1}"/>
            </a:ext>
          </a:extLst>
        </xdr:cNvPr>
        <xdr:cNvSpPr txBox="1"/>
      </xdr:nvSpPr>
      <xdr:spPr>
        <a:xfrm>
          <a:off x="1859324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C612458E-AE4A-4C49-84C1-99D6FF14EC3B}"/>
            </a:ext>
          </a:extLst>
        </xdr:cNvPr>
        <xdr:cNvSpPr txBox="1"/>
      </xdr:nvSpPr>
      <xdr:spPr>
        <a:xfrm>
          <a:off x="1778209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BDA44DCB-9392-4615-9C71-9A7F3BB271C5}"/>
            </a:ext>
          </a:extLst>
        </xdr:cNvPr>
        <xdr:cNvSpPr txBox="1"/>
      </xdr:nvSpPr>
      <xdr:spPr>
        <a:xfrm>
          <a:off x="16970955"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87122</xdr:rowOff>
    </xdr:from>
    <xdr:to>
      <xdr:col>116</xdr:col>
      <xdr:colOff>114300</xdr:colOff>
      <xdr:row>105</xdr:row>
      <xdr:rowOff>17272</xdr:rowOff>
    </xdr:to>
    <xdr:sp macro="" textlink="">
      <xdr:nvSpPr>
        <xdr:cNvPr id="738" name="楕円 737">
          <a:extLst>
            <a:ext uri="{FF2B5EF4-FFF2-40B4-BE49-F238E27FC236}">
              <a16:creationId xmlns:a16="http://schemas.microsoft.com/office/drawing/2014/main" id="{5D8FD92B-0C8C-46A3-BCB6-21C6585F1CAC}"/>
            </a:ext>
          </a:extLst>
        </xdr:cNvPr>
        <xdr:cNvSpPr/>
      </xdr:nvSpPr>
      <xdr:spPr>
        <a:xfrm>
          <a:off x="20304429" y="18168388"/>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109999</xdr:rowOff>
    </xdr:from>
    <xdr:ext cx="469744" cy="259045"/>
    <xdr:sp macro="" textlink="">
      <xdr:nvSpPr>
        <xdr:cNvPr id="739" name="【公民館】&#10;一人当たり面積該当値テキスト">
          <a:extLst>
            <a:ext uri="{FF2B5EF4-FFF2-40B4-BE49-F238E27FC236}">
              <a16:creationId xmlns:a16="http://schemas.microsoft.com/office/drawing/2014/main" id="{B976CC60-06DB-440F-B6BE-4FF26001B8CC}"/>
            </a:ext>
          </a:extLst>
        </xdr:cNvPr>
        <xdr:cNvSpPr txBox="1"/>
      </xdr:nvSpPr>
      <xdr:spPr>
        <a:xfrm>
          <a:off x="20393329" y="1802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98552</xdr:rowOff>
    </xdr:from>
    <xdr:to>
      <xdr:col>112</xdr:col>
      <xdr:colOff>38100</xdr:colOff>
      <xdr:row>105</xdr:row>
      <xdr:rowOff>28702</xdr:rowOff>
    </xdr:to>
    <xdr:sp macro="" textlink="">
      <xdr:nvSpPr>
        <xdr:cNvPr id="740" name="楕円 739">
          <a:extLst>
            <a:ext uri="{FF2B5EF4-FFF2-40B4-BE49-F238E27FC236}">
              <a16:creationId xmlns:a16="http://schemas.microsoft.com/office/drawing/2014/main" id="{F5E7B5F2-4325-4EF6-ABE9-B443E5B64CE2}"/>
            </a:ext>
          </a:extLst>
        </xdr:cNvPr>
        <xdr:cNvSpPr/>
      </xdr:nvSpPr>
      <xdr:spPr>
        <a:xfrm>
          <a:off x="19544085" y="18179818"/>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137922</xdr:rowOff>
    </xdr:from>
    <xdr:to>
      <xdr:col>116</xdr:col>
      <xdr:colOff>63500</xdr:colOff>
      <xdr:row>104</xdr:row>
      <xdr:rowOff>149352</xdr:rowOff>
    </xdr:to>
    <xdr:cxnSp macro="">
      <xdr:nvCxnSpPr>
        <xdr:cNvPr id="741" name="直線コネクタ 740">
          <a:extLst>
            <a:ext uri="{FF2B5EF4-FFF2-40B4-BE49-F238E27FC236}">
              <a16:creationId xmlns:a16="http://schemas.microsoft.com/office/drawing/2014/main" id="{4AA146D7-DECA-404F-B34C-CA06717F07CC}"/>
            </a:ext>
          </a:extLst>
        </xdr:cNvPr>
        <xdr:cNvCxnSpPr/>
      </xdr:nvCxnSpPr>
      <xdr:spPr>
        <a:xfrm flipV="1">
          <a:off x="19594885" y="18219188"/>
          <a:ext cx="760344"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116839</xdr:rowOff>
    </xdr:from>
    <xdr:to>
      <xdr:col>107</xdr:col>
      <xdr:colOff>101600</xdr:colOff>
      <xdr:row>105</xdr:row>
      <xdr:rowOff>46989</xdr:rowOff>
    </xdr:to>
    <xdr:sp macro="" textlink="">
      <xdr:nvSpPr>
        <xdr:cNvPr id="742" name="楕円 741">
          <a:extLst>
            <a:ext uri="{FF2B5EF4-FFF2-40B4-BE49-F238E27FC236}">
              <a16:creationId xmlns:a16="http://schemas.microsoft.com/office/drawing/2014/main" id="{158D7637-8FBC-4885-AEC4-D0C958160EF2}"/>
            </a:ext>
          </a:extLst>
        </xdr:cNvPr>
        <xdr:cNvSpPr/>
      </xdr:nvSpPr>
      <xdr:spPr>
        <a:xfrm>
          <a:off x="18717370" y="18198105"/>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149352</xdr:rowOff>
    </xdr:from>
    <xdr:to>
      <xdr:col>111</xdr:col>
      <xdr:colOff>177800</xdr:colOff>
      <xdr:row>104</xdr:row>
      <xdr:rowOff>167639</xdr:rowOff>
    </xdr:to>
    <xdr:cxnSp macro="">
      <xdr:nvCxnSpPr>
        <xdr:cNvPr id="743" name="直線コネクタ 742">
          <a:extLst>
            <a:ext uri="{FF2B5EF4-FFF2-40B4-BE49-F238E27FC236}">
              <a16:creationId xmlns:a16="http://schemas.microsoft.com/office/drawing/2014/main" id="{B4B62BA3-7110-4BD7-8C42-497A483D5EE0}"/>
            </a:ext>
          </a:extLst>
        </xdr:cNvPr>
        <xdr:cNvCxnSpPr/>
      </xdr:nvCxnSpPr>
      <xdr:spPr>
        <a:xfrm flipV="1">
          <a:off x="18768170" y="18230618"/>
          <a:ext cx="826715"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123698</xdr:rowOff>
    </xdr:from>
    <xdr:to>
      <xdr:col>102</xdr:col>
      <xdr:colOff>165100</xdr:colOff>
      <xdr:row>105</xdr:row>
      <xdr:rowOff>53848</xdr:rowOff>
    </xdr:to>
    <xdr:sp macro="" textlink="">
      <xdr:nvSpPr>
        <xdr:cNvPr id="744" name="楕円 743">
          <a:extLst>
            <a:ext uri="{FF2B5EF4-FFF2-40B4-BE49-F238E27FC236}">
              <a16:creationId xmlns:a16="http://schemas.microsoft.com/office/drawing/2014/main" id="{A5730EBF-FEA4-48D7-B08D-59AF560D3A9D}"/>
            </a:ext>
          </a:extLst>
        </xdr:cNvPr>
        <xdr:cNvSpPr/>
      </xdr:nvSpPr>
      <xdr:spPr>
        <a:xfrm>
          <a:off x="17906227" y="18204964"/>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167639</xdr:rowOff>
    </xdr:from>
    <xdr:to>
      <xdr:col>107</xdr:col>
      <xdr:colOff>50800</xdr:colOff>
      <xdr:row>105</xdr:row>
      <xdr:rowOff>3048</xdr:rowOff>
    </xdr:to>
    <xdr:cxnSp macro="">
      <xdr:nvCxnSpPr>
        <xdr:cNvPr id="745" name="直線コネクタ 744">
          <a:extLst>
            <a:ext uri="{FF2B5EF4-FFF2-40B4-BE49-F238E27FC236}">
              <a16:creationId xmlns:a16="http://schemas.microsoft.com/office/drawing/2014/main" id="{5DE3D6C6-A636-42A0-B45C-4004519007E7}"/>
            </a:ext>
          </a:extLst>
        </xdr:cNvPr>
        <xdr:cNvCxnSpPr/>
      </xdr:nvCxnSpPr>
      <xdr:spPr>
        <a:xfrm flipV="1">
          <a:off x="17957027" y="18248905"/>
          <a:ext cx="811143" cy="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100837</xdr:rowOff>
    </xdr:from>
    <xdr:to>
      <xdr:col>98</xdr:col>
      <xdr:colOff>38100</xdr:colOff>
      <xdr:row>105</xdr:row>
      <xdr:rowOff>30987</xdr:rowOff>
    </xdr:to>
    <xdr:sp macro="" textlink="">
      <xdr:nvSpPr>
        <xdr:cNvPr id="746" name="楕円 745">
          <a:extLst>
            <a:ext uri="{FF2B5EF4-FFF2-40B4-BE49-F238E27FC236}">
              <a16:creationId xmlns:a16="http://schemas.microsoft.com/office/drawing/2014/main" id="{146DB76A-2434-499C-9AEC-48644F131C08}"/>
            </a:ext>
          </a:extLst>
        </xdr:cNvPr>
        <xdr:cNvSpPr/>
      </xdr:nvSpPr>
      <xdr:spPr>
        <a:xfrm>
          <a:off x="17095083" y="18182103"/>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151637</xdr:rowOff>
    </xdr:from>
    <xdr:to>
      <xdr:col>102</xdr:col>
      <xdr:colOff>114300</xdr:colOff>
      <xdr:row>105</xdr:row>
      <xdr:rowOff>3048</xdr:rowOff>
    </xdr:to>
    <xdr:cxnSp macro="">
      <xdr:nvCxnSpPr>
        <xdr:cNvPr id="747" name="直線コネクタ 746">
          <a:extLst>
            <a:ext uri="{FF2B5EF4-FFF2-40B4-BE49-F238E27FC236}">
              <a16:creationId xmlns:a16="http://schemas.microsoft.com/office/drawing/2014/main" id="{001E5CB1-5CB0-40C4-8DCC-D7ACFAA3B462}"/>
            </a:ext>
          </a:extLst>
        </xdr:cNvPr>
        <xdr:cNvCxnSpPr/>
      </xdr:nvCxnSpPr>
      <xdr:spPr>
        <a:xfrm>
          <a:off x="17145883" y="18232903"/>
          <a:ext cx="811144" cy="18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47262</xdr:rowOff>
    </xdr:from>
    <xdr:ext cx="469744" cy="259045"/>
    <xdr:sp macro="" textlink="">
      <xdr:nvSpPr>
        <xdr:cNvPr id="748" name="n_1aveValue【公民館】&#10;一人当たり面積">
          <a:extLst>
            <a:ext uri="{FF2B5EF4-FFF2-40B4-BE49-F238E27FC236}">
              <a16:creationId xmlns:a16="http://schemas.microsoft.com/office/drawing/2014/main" id="{47F97505-F68E-46CE-8DA1-03FC223A6D0E}"/>
            </a:ext>
          </a:extLst>
        </xdr:cNvPr>
        <xdr:cNvSpPr txBox="1"/>
      </xdr:nvSpPr>
      <xdr:spPr>
        <a:xfrm>
          <a:off x="19362884" y="18462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38116</xdr:rowOff>
    </xdr:from>
    <xdr:ext cx="469744" cy="259045"/>
    <xdr:sp macro="" textlink="">
      <xdr:nvSpPr>
        <xdr:cNvPr id="749" name="n_2aveValue【公民館】&#10;一人当たり面積">
          <a:extLst>
            <a:ext uri="{FF2B5EF4-FFF2-40B4-BE49-F238E27FC236}">
              <a16:creationId xmlns:a16="http://schemas.microsoft.com/office/drawing/2014/main" id="{3819907A-4475-4184-BF69-A388617DD80F}"/>
            </a:ext>
          </a:extLst>
        </xdr:cNvPr>
        <xdr:cNvSpPr txBox="1"/>
      </xdr:nvSpPr>
      <xdr:spPr>
        <a:xfrm>
          <a:off x="18548869" y="18453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47262</xdr:rowOff>
    </xdr:from>
    <xdr:ext cx="469744" cy="259045"/>
    <xdr:sp macro="" textlink="">
      <xdr:nvSpPr>
        <xdr:cNvPr id="750" name="n_3aveValue【公民館】&#10;一人当たり面積">
          <a:extLst>
            <a:ext uri="{FF2B5EF4-FFF2-40B4-BE49-F238E27FC236}">
              <a16:creationId xmlns:a16="http://schemas.microsoft.com/office/drawing/2014/main" id="{BE397883-FB61-4E9A-A50B-6FE20C924844}"/>
            </a:ext>
          </a:extLst>
        </xdr:cNvPr>
        <xdr:cNvSpPr txBox="1"/>
      </xdr:nvSpPr>
      <xdr:spPr>
        <a:xfrm>
          <a:off x="17737725" y="18462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54119</xdr:rowOff>
    </xdr:from>
    <xdr:ext cx="469744" cy="259045"/>
    <xdr:sp macro="" textlink="">
      <xdr:nvSpPr>
        <xdr:cNvPr id="751" name="n_4aveValue【公民館】&#10;一人当たり面積">
          <a:extLst>
            <a:ext uri="{FF2B5EF4-FFF2-40B4-BE49-F238E27FC236}">
              <a16:creationId xmlns:a16="http://schemas.microsoft.com/office/drawing/2014/main" id="{EEE55328-EA67-4CBA-86F2-976F134DF72E}"/>
            </a:ext>
          </a:extLst>
        </xdr:cNvPr>
        <xdr:cNvSpPr txBox="1"/>
      </xdr:nvSpPr>
      <xdr:spPr>
        <a:xfrm>
          <a:off x="16926582" y="18469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45229</xdr:rowOff>
    </xdr:from>
    <xdr:ext cx="469744" cy="259045"/>
    <xdr:sp macro="" textlink="">
      <xdr:nvSpPr>
        <xdr:cNvPr id="752" name="n_1mainValue【公民館】&#10;一人当たり面積">
          <a:extLst>
            <a:ext uri="{FF2B5EF4-FFF2-40B4-BE49-F238E27FC236}">
              <a16:creationId xmlns:a16="http://schemas.microsoft.com/office/drawing/2014/main" id="{B4F5B8F5-5919-4C08-82E1-FA9EC3BDD447}"/>
            </a:ext>
          </a:extLst>
        </xdr:cNvPr>
        <xdr:cNvSpPr txBox="1"/>
      </xdr:nvSpPr>
      <xdr:spPr>
        <a:xfrm>
          <a:off x="19362884" y="17959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63516</xdr:rowOff>
    </xdr:from>
    <xdr:ext cx="469744" cy="259045"/>
    <xdr:sp macro="" textlink="">
      <xdr:nvSpPr>
        <xdr:cNvPr id="753" name="n_2mainValue【公民館】&#10;一人当たり面積">
          <a:extLst>
            <a:ext uri="{FF2B5EF4-FFF2-40B4-BE49-F238E27FC236}">
              <a16:creationId xmlns:a16="http://schemas.microsoft.com/office/drawing/2014/main" id="{7F28AFDA-F3C2-4B5D-8BA2-1F2B6A0B3A83}"/>
            </a:ext>
          </a:extLst>
        </xdr:cNvPr>
        <xdr:cNvSpPr txBox="1"/>
      </xdr:nvSpPr>
      <xdr:spPr>
        <a:xfrm>
          <a:off x="18548869" y="17977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70375</xdr:rowOff>
    </xdr:from>
    <xdr:ext cx="469744" cy="259045"/>
    <xdr:sp macro="" textlink="">
      <xdr:nvSpPr>
        <xdr:cNvPr id="754" name="n_3mainValue【公民館】&#10;一人当たり面積">
          <a:extLst>
            <a:ext uri="{FF2B5EF4-FFF2-40B4-BE49-F238E27FC236}">
              <a16:creationId xmlns:a16="http://schemas.microsoft.com/office/drawing/2014/main" id="{CEBDFD7A-CC74-4D7A-A551-600FC0D7F0F6}"/>
            </a:ext>
          </a:extLst>
        </xdr:cNvPr>
        <xdr:cNvSpPr txBox="1"/>
      </xdr:nvSpPr>
      <xdr:spPr>
        <a:xfrm>
          <a:off x="17737725" y="17984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47514</xdr:rowOff>
    </xdr:from>
    <xdr:ext cx="469744" cy="259045"/>
    <xdr:sp macro="" textlink="">
      <xdr:nvSpPr>
        <xdr:cNvPr id="755" name="n_4mainValue【公民館】&#10;一人当たり面積">
          <a:extLst>
            <a:ext uri="{FF2B5EF4-FFF2-40B4-BE49-F238E27FC236}">
              <a16:creationId xmlns:a16="http://schemas.microsoft.com/office/drawing/2014/main" id="{3269F12A-0554-4801-8437-6DF44E4BA6D2}"/>
            </a:ext>
          </a:extLst>
        </xdr:cNvPr>
        <xdr:cNvSpPr txBox="1"/>
      </xdr:nvSpPr>
      <xdr:spPr>
        <a:xfrm>
          <a:off x="16926582" y="17961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68C42F69-7D07-4E5B-96BD-13213F2B849E}"/>
            </a:ext>
          </a:extLst>
        </xdr:cNvPr>
        <xdr:cNvSpPr/>
      </xdr:nvSpPr>
      <xdr:spPr>
        <a:xfrm>
          <a:off x="699715" y="19641213"/>
          <a:ext cx="20444128" cy="185580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7B8A294D-B41A-45CB-BCAE-963D35002066}"/>
            </a:ext>
          </a:extLst>
        </xdr:cNvPr>
        <xdr:cNvSpPr/>
      </xdr:nvSpPr>
      <xdr:spPr>
        <a:xfrm>
          <a:off x="699715" y="19704713"/>
          <a:ext cx="3536674" cy="24505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29D5BC9D-3466-415F-9DE7-1FB2F6AEB626}"/>
            </a:ext>
          </a:extLst>
        </xdr:cNvPr>
        <xdr:cNvSpPr txBox="1"/>
      </xdr:nvSpPr>
      <xdr:spPr>
        <a:xfrm>
          <a:off x="775915" y="19949767"/>
          <a:ext cx="20279028" cy="14501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類似団体と比較して特に有形固定資産減価償却率が高くなっている施設は、学校施設、体育館・プール、消防施設であり、特に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低い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施設は、認定こども園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、図書館である。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建物等では主に市役所庁舎、保育所、小学校、中学校、博物館、武道館の有形固定資産減価償却率が高くなっているが、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統合こども園等は保育所を統合整備したことから、低い数値となっている。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工作物では主に橋梁、道路の有形固定資産減価償却率が高くなっているが、橋梁については、今後、現在の状態を調査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した上で改修を進めており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、道路については、長寿命化計画を策定し、順次改修していく予定である。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の高い施設が多く、耐用年数を経過しても多くの資産が使用されており、老朽化が進行しているため、今後も各資産の有用性、安全性等を踏まえ、修繕にて資産を維持していくのか、建て替え等にて新たな資産を形成し行政サービスに利用するのか検討していく必要が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F22E902-D2AD-4EFF-B652-F7CBB2DE759C}"/>
            </a:ext>
          </a:extLst>
        </xdr:cNvPr>
        <xdr:cNvSpPr/>
      </xdr:nvSpPr>
      <xdr:spPr>
        <a:xfrm>
          <a:off x="588286" y="127000"/>
          <a:ext cx="11656723" cy="64096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D91A619-2C2C-447F-814B-22CCDE657945}"/>
            </a:ext>
          </a:extLst>
        </xdr:cNvPr>
        <xdr:cNvSpPr/>
      </xdr:nvSpPr>
      <xdr:spPr>
        <a:xfrm>
          <a:off x="17492870" y="186027"/>
          <a:ext cx="3650973"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FC97A0B-62DF-4D09-A362-427C564C9F06}"/>
            </a:ext>
          </a:extLst>
        </xdr:cNvPr>
        <xdr:cNvSpPr/>
      </xdr:nvSpPr>
      <xdr:spPr>
        <a:xfrm>
          <a:off x="17511920" y="211427"/>
          <a:ext cx="3606523"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F4AB58D-BEF7-4F28-A0F0-FA85264DBC6E}"/>
            </a:ext>
          </a:extLst>
        </xdr:cNvPr>
        <xdr:cNvSpPr/>
      </xdr:nvSpPr>
      <xdr:spPr>
        <a:xfrm>
          <a:off x="17537320" y="236827"/>
          <a:ext cx="3549373" cy="4549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富山県小矢部市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852B431-E0B2-478C-9ACD-26C8126B9B6C}"/>
            </a:ext>
          </a:extLst>
        </xdr:cNvPr>
        <xdr:cNvSpPr/>
      </xdr:nvSpPr>
      <xdr:spPr>
        <a:xfrm>
          <a:off x="14932439" y="186027"/>
          <a:ext cx="2442652"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3DD5BDA-C95B-487A-B4CF-F0C095648A75}"/>
            </a:ext>
          </a:extLst>
        </xdr:cNvPr>
        <xdr:cNvSpPr/>
      </xdr:nvSpPr>
      <xdr:spPr>
        <a:xfrm>
          <a:off x="14957839" y="211427"/>
          <a:ext cx="2398202"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C224721-C7EA-486E-94CB-5FCB5BB8EE4B}"/>
            </a:ext>
          </a:extLst>
        </xdr:cNvPr>
        <xdr:cNvSpPr/>
      </xdr:nvSpPr>
      <xdr:spPr>
        <a:xfrm>
          <a:off x="14983239" y="236827"/>
          <a:ext cx="2341052" cy="467636"/>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F2557C4-9375-4E05-B840-321BADEA8643}"/>
            </a:ext>
          </a:extLst>
        </xdr:cNvPr>
        <xdr:cNvSpPr/>
      </xdr:nvSpPr>
      <xdr:spPr>
        <a:xfrm>
          <a:off x="699715" y="898442"/>
          <a:ext cx="9271221" cy="1812787"/>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4D0B8EF-BC39-4122-A221-752598BE7E60}"/>
            </a:ext>
          </a:extLst>
        </xdr:cNvPr>
        <xdr:cNvSpPr/>
      </xdr:nvSpPr>
      <xdr:spPr>
        <a:xfrm>
          <a:off x="826715" y="930192"/>
          <a:ext cx="1272429"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22DD971-9266-43A9-88E8-016BF4B0D1A4}"/>
            </a:ext>
          </a:extLst>
        </xdr:cNvPr>
        <xdr:cNvSpPr/>
      </xdr:nvSpPr>
      <xdr:spPr>
        <a:xfrm>
          <a:off x="2051216" y="930192"/>
          <a:ext cx="1224501"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27,857
26,991
134.07
17,397,336
16,627,814
607,140
9,210,022
16,576,002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0252C7B-F059-4FAE-8CF9-6E99548E804F}"/>
            </a:ext>
          </a:extLst>
        </xdr:cNvPr>
        <xdr:cNvSpPr/>
      </xdr:nvSpPr>
      <xdr:spPr>
        <a:xfrm>
          <a:off x="3275717" y="930192"/>
          <a:ext cx="1399429"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0DC242A-1508-4DA8-86CE-28643C1D7D04}"/>
            </a:ext>
          </a:extLst>
        </xdr:cNvPr>
        <xdr:cNvSpPr/>
      </xdr:nvSpPr>
      <xdr:spPr>
        <a:xfrm>
          <a:off x="4675146" y="949242"/>
          <a:ext cx="1860716" cy="9571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AC7F7EC-2419-4483-82A6-CA90F8FE7F32}"/>
            </a:ext>
          </a:extLst>
        </xdr:cNvPr>
        <xdr:cNvSpPr/>
      </xdr:nvSpPr>
      <xdr:spPr>
        <a:xfrm>
          <a:off x="6535862" y="949242"/>
          <a:ext cx="1161001" cy="9571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122.9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8FD4AC5-1075-4A19-B50C-BBF94754D0C6}"/>
            </a:ext>
          </a:extLst>
        </xdr:cNvPr>
        <xdr:cNvSpPr/>
      </xdr:nvSpPr>
      <xdr:spPr>
        <a:xfrm>
          <a:off x="7760363" y="961942"/>
          <a:ext cx="588286" cy="96067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3F213DE-5C9D-4A4F-8943-F5D0860F7269}"/>
            </a:ext>
          </a:extLst>
        </xdr:cNvPr>
        <xdr:cNvSpPr/>
      </xdr:nvSpPr>
      <xdr:spPr>
        <a:xfrm>
          <a:off x="4675146" y="1741336"/>
          <a:ext cx="1860716"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EE9FC7D-DD02-4257-AFF0-080A5000FA45}"/>
            </a:ext>
          </a:extLst>
        </xdr:cNvPr>
        <xdr:cNvSpPr/>
      </xdr:nvSpPr>
      <xdr:spPr>
        <a:xfrm>
          <a:off x="6599362" y="1741336"/>
          <a:ext cx="3148716"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EE79253-F338-4C18-A469-7104DBF7D3FE}"/>
            </a:ext>
          </a:extLst>
        </xdr:cNvPr>
        <xdr:cNvSpPr/>
      </xdr:nvSpPr>
      <xdr:spPr>
        <a:xfrm>
          <a:off x="10171264" y="898442"/>
          <a:ext cx="1399430" cy="1294351"/>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DB4CD7C-A642-4E54-B1FA-642A62351E6D}"/>
            </a:ext>
          </a:extLst>
        </xdr:cNvPr>
        <xdr:cNvSpPr/>
      </xdr:nvSpPr>
      <xdr:spPr>
        <a:xfrm>
          <a:off x="10416043" y="961942"/>
          <a:ext cx="1224501"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C51150B-5EA4-49A4-A42D-B984A81F87E1}"/>
            </a:ext>
          </a:extLst>
        </xdr:cNvPr>
        <xdr:cNvSpPr/>
      </xdr:nvSpPr>
      <xdr:spPr>
        <a:xfrm>
          <a:off x="10416043" y="1235600"/>
          <a:ext cx="1224501" cy="2574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97F3419-FB48-40EA-A48A-00DB9485C579}"/>
            </a:ext>
          </a:extLst>
        </xdr:cNvPr>
        <xdr:cNvSpPr/>
      </xdr:nvSpPr>
      <xdr:spPr>
        <a:xfrm>
          <a:off x="10416043" y="1572757"/>
          <a:ext cx="1335930"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AA9D888-ECB3-475F-AEF6-87DADAB1AE0C}"/>
            </a:ext>
          </a:extLst>
        </xdr:cNvPr>
        <xdr:cNvCxnSpPr/>
      </xdr:nvCxnSpPr>
      <xdr:spPr>
        <a:xfrm flipH="1">
          <a:off x="10253814" y="1054321"/>
          <a:ext cx="193979"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85F40C5-E83B-45C1-9EA2-4D3015C6A232}"/>
            </a:ext>
          </a:extLst>
        </xdr:cNvPr>
        <xdr:cNvSpPr/>
      </xdr:nvSpPr>
      <xdr:spPr>
        <a:xfrm>
          <a:off x="10307789" y="1000042"/>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F3C6AEE-9ABB-4E1E-B3C9-F886F5F71A54}"/>
            </a:ext>
          </a:extLst>
        </xdr:cNvPr>
        <xdr:cNvSpPr/>
      </xdr:nvSpPr>
      <xdr:spPr>
        <a:xfrm>
          <a:off x="10307789" y="127370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6974AA6-111D-432E-B9C4-F97A97DB2D5B}"/>
            </a:ext>
          </a:extLst>
        </xdr:cNvPr>
        <xdr:cNvCxnSpPr/>
      </xdr:nvCxnSpPr>
      <xdr:spPr>
        <a:xfrm>
          <a:off x="10336668" y="1543878"/>
          <a:ext cx="0" cy="143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FC57190-7BE7-431C-8322-278CE16B86E1}"/>
            </a:ext>
          </a:extLst>
        </xdr:cNvPr>
        <xdr:cNvCxnSpPr/>
      </xdr:nvCxnSpPr>
      <xdr:spPr>
        <a:xfrm>
          <a:off x="10272864" y="1543878"/>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A46C565-73DB-46EF-B761-52971A7463EC}"/>
            </a:ext>
          </a:extLst>
        </xdr:cNvPr>
        <xdr:cNvCxnSpPr/>
      </xdr:nvCxnSpPr>
      <xdr:spPr>
        <a:xfrm flipV="1">
          <a:off x="10336668" y="1788961"/>
          <a:ext cx="0" cy="143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4537801-17CB-4D94-A67F-1EADEBE3B20D}"/>
            </a:ext>
          </a:extLst>
        </xdr:cNvPr>
        <xdr:cNvCxnSpPr/>
      </xdr:nvCxnSpPr>
      <xdr:spPr>
        <a:xfrm>
          <a:off x="10272864" y="1935314"/>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0269EE2-8058-4A31-9280-60ABA94882A5}"/>
            </a:ext>
          </a:extLst>
        </xdr:cNvPr>
        <xdr:cNvSpPr txBox="1"/>
      </xdr:nvSpPr>
      <xdr:spPr>
        <a:xfrm>
          <a:off x="651786" y="2841708"/>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C26E4AD-45E6-4A08-AF2E-9B4677AB5698}"/>
            </a:ext>
          </a:extLst>
        </xdr:cNvPr>
        <xdr:cNvSpPr txBox="1"/>
      </xdr:nvSpPr>
      <xdr:spPr>
        <a:xfrm>
          <a:off x="651786" y="316616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DA02508-A08E-4A23-AF07-B8662A38D95E}"/>
            </a:ext>
          </a:extLst>
        </xdr:cNvPr>
        <xdr:cNvSpPr txBox="1"/>
      </xdr:nvSpPr>
      <xdr:spPr>
        <a:xfrm>
          <a:off x="651786" y="3490623"/>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2E96FFA-7A43-4FC4-9A47-640D5554F564}"/>
            </a:ext>
          </a:extLst>
        </xdr:cNvPr>
        <xdr:cNvSpPr txBox="1"/>
      </xdr:nvSpPr>
      <xdr:spPr>
        <a:xfrm>
          <a:off x="651786" y="3811601"/>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DC2603E-3E82-4C53-B55C-AB7574B35E32}"/>
            </a:ext>
          </a:extLst>
        </xdr:cNvPr>
        <xdr:cNvSpPr/>
      </xdr:nvSpPr>
      <xdr:spPr>
        <a:xfrm>
          <a:off x="69971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1A85D15-5F0C-42AB-B68A-87E84FD4CCDA}"/>
            </a:ext>
          </a:extLst>
        </xdr:cNvPr>
        <xdr:cNvSpPr/>
      </xdr:nvSpPr>
      <xdr:spPr>
        <a:xfrm>
          <a:off x="826715"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182B030-8580-4091-A705-8DB130A6A18D}"/>
            </a:ext>
          </a:extLst>
        </xdr:cNvPr>
        <xdr:cNvSpPr/>
      </xdr:nvSpPr>
      <xdr:spPr>
        <a:xfrm>
          <a:off x="826715"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22A0AD5-0008-4C15-9AF4-364B9A02D4D5}"/>
            </a:ext>
          </a:extLst>
        </xdr:cNvPr>
        <xdr:cNvSpPr/>
      </xdr:nvSpPr>
      <xdr:spPr>
        <a:xfrm>
          <a:off x="174928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05D6D03-F207-466A-8655-FA8ACF875E19}"/>
            </a:ext>
          </a:extLst>
        </xdr:cNvPr>
        <xdr:cNvSpPr/>
      </xdr:nvSpPr>
      <xdr:spPr>
        <a:xfrm>
          <a:off x="174928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01BE66A-93CC-41A9-AA6C-54E64F2DEADC}"/>
            </a:ext>
          </a:extLst>
        </xdr:cNvPr>
        <xdr:cNvSpPr/>
      </xdr:nvSpPr>
      <xdr:spPr>
        <a:xfrm>
          <a:off x="2798859"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86DFBB8-47E3-4EF9-96D1-558C611DB13C}"/>
            </a:ext>
          </a:extLst>
        </xdr:cNvPr>
        <xdr:cNvSpPr/>
      </xdr:nvSpPr>
      <xdr:spPr>
        <a:xfrm>
          <a:off x="2798859"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6D84CB8-7537-4AF9-BE87-3E0AEA42E0CE}"/>
            </a:ext>
          </a:extLst>
        </xdr:cNvPr>
        <xdr:cNvSpPr/>
      </xdr:nvSpPr>
      <xdr:spPr>
        <a:xfrm>
          <a:off x="699715" y="5433888"/>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ED40806-F581-4002-920E-F0ED19D9ADB3}"/>
            </a:ext>
          </a:extLst>
        </xdr:cNvPr>
        <xdr:cNvSpPr txBox="1"/>
      </xdr:nvSpPr>
      <xdr:spPr>
        <a:xfrm>
          <a:off x="677186" y="52399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2CE8D0F-A76E-44C7-8A6A-8495322FB7D0}"/>
            </a:ext>
          </a:extLst>
        </xdr:cNvPr>
        <xdr:cNvCxnSpPr/>
      </xdr:nvCxnSpPr>
      <xdr:spPr>
        <a:xfrm>
          <a:off x="699715" y="77651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E3EA8F5-C3E6-468F-9FB3-CDED52CDE59E}"/>
            </a:ext>
          </a:extLst>
        </xdr:cNvPr>
        <xdr:cNvSpPr txBox="1"/>
      </xdr:nvSpPr>
      <xdr:spPr>
        <a:xfrm>
          <a:off x="279250" y="76194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96D9CE15-5770-479E-BB27-59AF8FDE2C4C}"/>
            </a:ext>
          </a:extLst>
        </xdr:cNvPr>
        <xdr:cNvCxnSpPr/>
      </xdr:nvCxnSpPr>
      <xdr:spPr>
        <a:xfrm>
          <a:off x="699715" y="743158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94543C4-2FAA-4E7D-82EB-0A1A1EF406C9}"/>
            </a:ext>
          </a:extLst>
        </xdr:cNvPr>
        <xdr:cNvSpPr txBox="1"/>
      </xdr:nvSpPr>
      <xdr:spPr>
        <a:xfrm>
          <a:off x="279250" y="72858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62E4EDD-DBEA-42B6-B2E8-B9AF06623410}"/>
            </a:ext>
          </a:extLst>
        </xdr:cNvPr>
        <xdr:cNvCxnSpPr/>
      </xdr:nvCxnSpPr>
      <xdr:spPr>
        <a:xfrm>
          <a:off x="699715" y="709805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B70CD5B3-E542-40E8-9176-69B1153EF249}"/>
            </a:ext>
          </a:extLst>
        </xdr:cNvPr>
        <xdr:cNvSpPr txBox="1"/>
      </xdr:nvSpPr>
      <xdr:spPr>
        <a:xfrm>
          <a:off x="343370" y="695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D7B1F840-1BBB-4CA2-A57E-2FB3CC3CB914}"/>
            </a:ext>
          </a:extLst>
        </xdr:cNvPr>
        <xdr:cNvCxnSpPr/>
      </xdr:nvCxnSpPr>
      <xdr:spPr>
        <a:xfrm>
          <a:off x="699715" y="676452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C70A6D5-CAD6-46C3-B31D-BB7D7D5547A9}"/>
            </a:ext>
          </a:extLst>
        </xdr:cNvPr>
        <xdr:cNvSpPr txBox="1"/>
      </xdr:nvSpPr>
      <xdr:spPr>
        <a:xfrm>
          <a:off x="343370" y="66188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D3682DA3-E759-42A7-AC0A-D1D0239E6DAB}"/>
            </a:ext>
          </a:extLst>
        </xdr:cNvPr>
        <xdr:cNvCxnSpPr/>
      </xdr:nvCxnSpPr>
      <xdr:spPr>
        <a:xfrm>
          <a:off x="699715" y="643099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7040123-1F18-4C0A-87C1-FB4B33993229}"/>
            </a:ext>
          </a:extLst>
        </xdr:cNvPr>
        <xdr:cNvSpPr txBox="1"/>
      </xdr:nvSpPr>
      <xdr:spPr>
        <a:xfrm>
          <a:off x="343370" y="62852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AB4ED3C-09A1-45E5-97B2-27E2D6FE137F}"/>
            </a:ext>
          </a:extLst>
        </xdr:cNvPr>
        <xdr:cNvCxnSpPr/>
      </xdr:nvCxnSpPr>
      <xdr:spPr>
        <a:xfrm>
          <a:off x="699715" y="609746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BB8D8C4-D393-4D20-9848-E2E680D27A5D}"/>
            </a:ext>
          </a:extLst>
        </xdr:cNvPr>
        <xdr:cNvSpPr txBox="1"/>
      </xdr:nvSpPr>
      <xdr:spPr>
        <a:xfrm>
          <a:off x="343370" y="59552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863FFBB-2F33-489D-A52E-460306759E45}"/>
            </a:ext>
          </a:extLst>
        </xdr:cNvPr>
        <xdr:cNvCxnSpPr/>
      </xdr:nvCxnSpPr>
      <xdr:spPr>
        <a:xfrm>
          <a:off x="699715" y="576741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1A1F47D1-9678-4FDF-AA23-F2B974E99D9F}"/>
            </a:ext>
          </a:extLst>
        </xdr:cNvPr>
        <xdr:cNvSpPr txBox="1"/>
      </xdr:nvSpPr>
      <xdr:spPr>
        <a:xfrm>
          <a:off x="391918" y="562171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6513075D-DD10-40F0-B999-C03878CCB3AE}"/>
            </a:ext>
          </a:extLst>
        </xdr:cNvPr>
        <xdr:cNvCxnSpPr/>
      </xdr:nvCxnSpPr>
      <xdr:spPr>
        <a:xfrm>
          <a:off x="699715" y="543388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A816B8B8-D414-4090-A0D4-FCD49EADB397}"/>
            </a:ext>
          </a:extLst>
        </xdr:cNvPr>
        <xdr:cNvSpPr/>
      </xdr:nvSpPr>
      <xdr:spPr>
        <a:xfrm>
          <a:off x="699715" y="5433888"/>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6A4BD5BB-06F5-486E-9C0F-091FEF20D4EA}"/>
            </a:ext>
          </a:extLst>
        </xdr:cNvPr>
        <xdr:cNvCxnSpPr/>
      </xdr:nvCxnSpPr>
      <xdr:spPr>
        <a:xfrm flipV="1">
          <a:off x="4261154" y="5819669"/>
          <a:ext cx="0" cy="1611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D6DD5DC1-D519-488C-B820-CA54D1FC4060}"/>
            </a:ext>
          </a:extLst>
        </xdr:cNvPr>
        <xdr:cNvSpPr txBox="1"/>
      </xdr:nvSpPr>
      <xdr:spPr>
        <a:xfrm>
          <a:off x="4299889" y="7435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33E17F9F-7CBB-4FA6-AECC-6B5CE247953B}"/>
            </a:ext>
          </a:extLst>
        </xdr:cNvPr>
        <xdr:cNvCxnSpPr/>
      </xdr:nvCxnSpPr>
      <xdr:spPr>
        <a:xfrm>
          <a:off x="4188460" y="743158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CE5F3494-5DE8-4753-860F-616F2134D81A}"/>
            </a:ext>
          </a:extLst>
        </xdr:cNvPr>
        <xdr:cNvSpPr txBox="1"/>
      </xdr:nvSpPr>
      <xdr:spPr>
        <a:xfrm>
          <a:off x="4299889" y="559141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CF7CCBC0-100C-48E3-B130-C7A1C46112E9}"/>
            </a:ext>
          </a:extLst>
        </xdr:cNvPr>
        <xdr:cNvCxnSpPr/>
      </xdr:nvCxnSpPr>
      <xdr:spPr>
        <a:xfrm>
          <a:off x="4188460" y="581966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31585</xdr:rowOff>
    </xdr:from>
    <xdr:ext cx="405111" cy="259045"/>
    <xdr:sp macro="" textlink="">
      <xdr:nvSpPr>
        <xdr:cNvPr id="63" name="【図書館】&#10;有形固定資産減価償却率平均値テキスト">
          <a:extLst>
            <a:ext uri="{FF2B5EF4-FFF2-40B4-BE49-F238E27FC236}">
              <a16:creationId xmlns:a16="http://schemas.microsoft.com/office/drawing/2014/main" id="{E0709700-8279-44C2-A5C9-20130594F2BE}"/>
            </a:ext>
          </a:extLst>
        </xdr:cNvPr>
        <xdr:cNvSpPr txBox="1"/>
      </xdr:nvSpPr>
      <xdr:spPr>
        <a:xfrm>
          <a:off x="4299889" y="64959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AEDD84F2-36BD-4282-A79D-E183F4174E18}"/>
            </a:ext>
          </a:extLst>
        </xdr:cNvPr>
        <xdr:cNvSpPr/>
      </xdr:nvSpPr>
      <xdr:spPr>
        <a:xfrm>
          <a:off x="4210989" y="6517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81165EC5-ACA4-48DB-8FC1-219F5D63340B}"/>
            </a:ext>
          </a:extLst>
        </xdr:cNvPr>
        <xdr:cNvSpPr/>
      </xdr:nvSpPr>
      <xdr:spPr>
        <a:xfrm>
          <a:off x="3450645" y="6491443"/>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A5143AEF-807D-4115-9A0C-500A1E760CA9}"/>
            </a:ext>
          </a:extLst>
        </xdr:cNvPr>
        <xdr:cNvSpPr/>
      </xdr:nvSpPr>
      <xdr:spPr>
        <a:xfrm>
          <a:off x="2623930" y="654042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5B030C5A-90A5-4E6F-8B40-FD4C881CFC4E}"/>
            </a:ext>
          </a:extLst>
        </xdr:cNvPr>
        <xdr:cNvSpPr/>
      </xdr:nvSpPr>
      <xdr:spPr>
        <a:xfrm>
          <a:off x="1812787" y="656818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6451397D-9357-450A-9536-1B5CA157E049}"/>
            </a:ext>
          </a:extLst>
        </xdr:cNvPr>
        <xdr:cNvSpPr/>
      </xdr:nvSpPr>
      <xdr:spPr>
        <a:xfrm>
          <a:off x="1001643" y="6545327"/>
          <a:ext cx="86029" cy="1050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607F7F6-7EF0-4673-8FCB-94C8C5E01136}"/>
            </a:ext>
          </a:extLst>
        </xdr:cNvPr>
        <xdr:cNvSpPr txBox="1"/>
      </xdr:nvSpPr>
      <xdr:spPr>
        <a:xfrm>
          <a:off x="408686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BFEA8EC-86E7-4FE6-99E2-3A16422092F6}"/>
            </a:ext>
          </a:extLst>
        </xdr:cNvPr>
        <xdr:cNvSpPr txBox="1"/>
      </xdr:nvSpPr>
      <xdr:spPr>
        <a:xfrm>
          <a:off x="3326517"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A7211F1-04FB-47E0-8B9B-ED66E4CB774C}"/>
            </a:ext>
          </a:extLst>
        </xdr:cNvPr>
        <xdr:cNvSpPr txBox="1"/>
      </xdr:nvSpPr>
      <xdr:spPr>
        <a:xfrm>
          <a:off x="249980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F6A0733-4FE6-446C-8D64-C2B49888B965}"/>
            </a:ext>
          </a:extLst>
        </xdr:cNvPr>
        <xdr:cNvSpPr txBox="1"/>
      </xdr:nvSpPr>
      <xdr:spPr>
        <a:xfrm>
          <a:off x="168865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891EC555-9E13-448C-BCDC-6404D73BE505}"/>
            </a:ext>
          </a:extLst>
        </xdr:cNvPr>
        <xdr:cNvSpPr txBox="1"/>
      </xdr:nvSpPr>
      <xdr:spPr>
        <a:xfrm>
          <a:off x="877515"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74386</xdr:rowOff>
    </xdr:from>
    <xdr:to>
      <xdr:col>24</xdr:col>
      <xdr:colOff>114300</xdr:colOff>
      <xdr:row>35</xdr:row>
      <xdr:rowOff>4536</xdr:rowOff>
    </xdr:to>
    <xdr:sp macro="" textlink="">
      <xdr:nvSpPr>
        <xdr:cNvPr id="74" name="楕円 73">
          <a:extLst>
            <a:ext uri="{FF2B5EF4-FFF2-40B4-BE49-F238E27FC236}">
              <a16:creationId xmlns:a16="http://schemas.microsoft.com/office/drawing/2014/main" id="{E587554E-B90B-407C-9E54-A318015FF11F}"/>
            </a:ext>
          </a:extLst>
        </xdr:cNvPr>
        <xdr:cNvSpPr/>
      </xdr:nvSpPr>
      <xdr:spPr>
        <a:xfrm>
          <a:off x="4210989" y="601401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97263</xdr:rowOff>
    </xdr:from>
    <xdr:ext cx="405111" cy="259045"/>
    <xdr:sp macro="" textlink="">
      <xdr:nvSpPr>
        <xdr:cNvPr id="75" name="【図書館】&#10;有形固定資産減価償却率該当値テキスト">
          <a:extLst>
            <a:ext uri="{FF2B5EF4-FFF2-40B4-BE49-F238E27FC236}">
              <a16:creationId xmlns:a16="http://schemas.microsoft.com/office/drawing/2014/main" id="{D91C0873-D2FE-4AEA-9661-5E65A7D7893F}"/>
            </a:ext>
          </a:extLst>
        </xdr:cNvPr>
        <xdr:cNvSpPr txBox="1"/>
      </xdr:nvSpPr>
      <xdr:spPr>
        <a:xfrm>
          <a:off x="4299889" y="5861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15603</xdr:rowOff>
    </xdr:from>
    <xdr:to>
      <xdr:col>20</xdr:col>
      <xdr:colOff>38100</xdr:colOff>
      <xdr:row>34</xdr:row>
      <xdr:rowOff>117203</xdr:rowOff>
    </xdr:to>
    <xdr:sp macro="" textlink="">
      <xdr:nvSpPr>
        <xdr:cNvPr id="76" name="楕円 75">
          <a:extLst>
            <a:ext uri="{FF2B5EF4-FFF2-40B4-BE49-F238E27FC236}">
              <a16:creationId xmlns:a16="http://schemas.microsoft.com/office/drawing/2014/main" id="{0BD3A313-CE9C-4374-A3F2-57A04A3A352B}"/>
            </a:ext>
          </a:extLst>
        </xdr:cNvPr>
        <xdr:cNvSpPr/>
      </xdr:nvSpPr>
      <xdr:spPr>
        <a:xfrm>
          <a:off x="3450645" y="5955227"/>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66403</xdr:rowOff>
    </xdr:from>
    <xdr:to>
      <xdr:col>24</xdr:col>
      <xdr:colOff>63500</xdr:colOff>
      <xdr:row>34</xdr:row>
      <xdr:rowOff>125186</xdr:rowOff>
    </xdr:to>
    <xdr:cxnSp macro="">
      <xdr:nvCxnSpPr>
        <xdr:cNvPr id="77" name="直線コネクタ 76">
          <a:extLst>
            <a:ext uri="{FF2B5EF4-FFF2-40B4-BE49-F238E27FC236}">
              <a16:creationId xmlns:a16="http://schemas.microsoft.com/office/drawing/2014/main" id="{15927808-90D4-4BBF-8C70-649DDF920303}"/>
            </a:ext>
          </a:extLst>
        </xdr:cNvPr>
        <xdr:cNvCxnSpPr/>
      </xdr:nvCxnSpPr>
      <xdr:spPr>
        <a:xfrm>
          <a:off x="3501445" y="6006027"/>
          <a:ext cx="760344"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128270</xdr:rowOff>
    </xdr:from>
    <xdr:to>
      <xdr:col>15</xdr:col>
      <xdr:colOff>101600</xdr:colOff>
      <xdr:row>34</xdr:row>
      <xdr:rowOff>58420</xdr:rowOff>
    </xdr:to>
    <xdr:sp macro="" textlink="">
      <xdr:nvSpPr>
        <xdr:cNvPr id="78" name="楕円 77">
          <a:extLst>
            <a:ext uri="{FF2B5EF4-FFF2-40B4-BE49-F238E27FC236}">
              <a16:creationId xmlns:a16="http://schemas.microsoft.com/office/drawing/2014/main" id="{F52B7053-7A03-4968-930E-48BE5125AB0F}"/>
            </a:ext>
          </a:extLst>
        </xdr:cNvPr>
        <xdr:cNvSpPr/>
      </xdr:nvSpPr>
      <xdr:spPr>
        <a:xfrm>
          <a:off x="2623930" y="5892966"/>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7620</xdr:rowOff>
    </xdr:from>
    <xdr:to>
      <xdr:col>19</xdr:col>
      <xdr:colOff>177800</xdr:colOff>
      <xdr:row>34</xdr:row>
      <xdr:rowOff>66403</xdr:rowOff>
    </xdr:to>
    <xdr:cxnSp macro="">
      <xdr:nvCxnSpPr>
        <xdr:cNvPr id="79" name="直線コネクタ 78">
          <a:extLst>
            <a:ext uri="{FF2B5EF4-FFF2-40B4-BE49-F238E27FC236}">
              <a16:creationId xmlns:a16="http://schemas.microsoft.com/office/drawing/2014/main" id="{A8D933FB-AA22-4C6C-9F37-7493791E5535}"/>
            </a:ext>
          </a:extLst>
        </xdr:cNvPr>
        <xdr:cNvCxnSpPr/>
      </xdr:nvCxnSpPr>
      <xdr:spPr>
        <a:xfrm>
          <a:off x="2674730" y="5947244"/>
          <a:ext cx="826715"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69487</xdr:rowOff>
    </xdr:from>
    <xdr:to>
      <xdr:col>10</xdr:col>
      <xdr:colOff>165100</xdr:colOff>
      <xdr:row>33</xdr:row>
      <xdr:rowOff>171087</xdr:rowOff>
    </xdr:to>
    <xdr:sp macro="" textlink="">
      <xdr:nvSpPr>
        <xdr:cNvPr id="80" name="楕円 79">
          <a:extLst>
            <a:ext uri="{FF2B5EF4-FFF2-40B4-BE49-F238E27FC236}">
              <a16:creationId xmlns:a16="http://schemas.microsoft.com/office/drawing/2014/main" id="{76947340-A57E-48E7-B6C3-2BDC4935A395}"/>
            </a:ext>
          </a:extLst>
        </xdr:cNvPr>
        <xdr:cNvSpPr/>
      </xdr:nvSpPr>
      <xdr:spPr>
        <a:xfrm>
          <a:off x="1812787" y="5834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120287</xdr:rowOff>
    </xdr:from>
    <xdr:to>
      <xdr:col>15</xdr:col>
      <xdr:colOff>50800</xdr:colOff>
      <xdr:row>34</xdr:row>
      <xdr:rowOff>7620</xdr:rowOff>
    </xdr:to>
    <xdr:cxnSp macro="">
      <xdr:nvCxnSpPr>
        <xdr:cNvPr id="81" name="直線コネクタ 80">
          <a:extLst>
            <a:ext uri="{FF2B5EF4-FFF2-40B4-BE49-F238E27FC236}">
              <a16:creationId xmlns:a16="http://schemas.microsoft.com/office/drawing/2014/main" id="{C127EB72-AC43-47D9-9019-7CD322B93B50}"/>
            </a:ext>
          </a:extLst>
        </xdr:cNvPr>
        <xdr:cNvCxnSpPr/>
      </xdr:nvCxnSpPr>
      <xdr:spPr>
        <a:xfrm>
          <a:off x="1863587" y="5884983"/>
          <a:ext cx="811143" cy="62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10704</xdr:rowOff>
    </xdr:from>
    <xdr:to>
      <xdr:col>6</xdr:col>
      <xdr:colOff>38100</xdr:colOff>
      <xdr:row>33</xdr:row>
      <xdr:rowOff>112304</xdr:rowOff>
    </xdr:to>
    <xdr:sp macro="" textlink="">
      <xdr:nvSpPr>
        <xdr:cNvPr id="82" name="楕円 81">
          <a:extLst>
            <a:ext uri="{FF2B5EF4-FFF2-40B4-BE49-F238E27FC236}">
              <a16:creationId xmlns:a16="http://schemas.microsoft.com/office/drawing/2014/main" id="{C80C4960-F5E3-446F-AA2B-D953F7C3287D}"/>
            </a:ext>
          </a:extLst>
        </xdr:cNvPr>
        <xdr:cNvSpPr/>
      </xdr:nvSpPr>
      <xdr:spPr>
        <a:xfrm>
          <a:off x="1001643" y="5775400"/>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61504</xdr:rowOff>
    </xdr:from>
    <xdr:to>
      <xdr:col>10</xdr:col>
      <xdr:colOff>114300</xdr:colOff>
      <xdr:row>33</xdr:row>
      <xdr:rowOff>120287</xdr:rowOff>
    </xdr:to>
    <xdr:cxnSp macro="">
      <xdr:nvCxnSpPr>
        <xdr:cNvPr id="83" name="直線コネクタ 82">
          <a:extLst>
            <a:ext uri="{FF2B5EF4-FFF2-40B4-BE49-F238E27FC236}">
              <a16:creationId xmlns:a16="http://schemas.microsoft.com/office/drawing/2014/main" id="{980E6531-9508-47EC-996E-3E997BC467B3}"/>
            </a:ext>
          </a:extLst>
        </xdr:cNvPr>
        <xdr:cNvCxnSpPr/>
      </xdr:nvCxnSpPr>
      <xdr:spPr>
        <a:xfrm>
          <a:off x="1052443" y="5826200"/>
          <a:ext cx="811144"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119760</xdr:rowOff>
    </xdr:from>
    <xdr:ext cx="405111" cy="259045"/>
    <xdr:sp macro="" textlink="">
      <xdr:nvSpPr>
        <xdr:cNvPr id="84" name="n_1aveValue【図書館】&#10;有形固定資産減価償却率">
          <a:extLst>
            <a:ext uri="{FF2B5EF4-FFF2-40B4-BE49-F238E27FC236}">
              <a16:creationId xmlns:a16="http://schemas.microsoft.com/office/drawing/2014/main" id="{CBB241AB-5D21-48DA-B1FE-331505596FF5}"/>
            </a:ext>
          </a:extLst>
        </xdr:cNvPr>
        <xdr:cNvSpPr txBox="1"/>
      </xdr:nvSpPr>
      <xdr:spPr>
        <a:xfrm>
          <a:off x="3301761" y="6584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168746</xdr:rowOff>
    </xdr:from>
    <xdr:ext cx="405111" cy="259045"/>
    <xdr:sp macro="" textlink="">
      <xdr:nvSpPr>
        <xdr:cNvPr id="85" name="n_2aveValue【図書館】&#10;有形固定資産減価償却率">
          <a:extLst>
            <a:ext uri="{FF2B5EF4-FFF2-40B4-BE49-F238E27FC236}">
              <a16:creationId xmlns:a16="http://schemas.microsoft.com/office/drawing/2014/main" id="{78BCBCA4-239B-4F86-8415-20AE83A0B6B1}"/>
            </a:ext>
          </a:extLst>
        </xdr:cNvPr>
        <xdr:cNvSpPr txBox="1"/>
      </xdr:nvSpPr>
      <xdr:spPr>
        <a:xfrm>
          <a:off x="2487746" y="6633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25054</xdr:rowOff>
    </xdr:from>
    <xdr:ext cx="405111" cy="259045"/>
    <xdr:sp macro="" textlink="">
      <xdr:nvSpPr>
        <xdr:cNvPr id="86" name="n_3aveValue【図書館】&#10;有形固定資産減価償却率">
          <a:extLst>
            <a:ext uri="{FF2B5EF4-FFF2-40B4-BE49-F238E27FC236}">
              <a16:creationId xmlns:a16="http://schemas.microsoft.com/office/drawing/2014/main" id="{EF11F2D8-1134-4A25-98E1-167729AB7FE7}"/>
            </a:ext>
          </a:extLst>
        </xdr:cNvPr>
        <xdr:cNvSpPr txBox="1"/>
      </xdr:nvSpPr>
      <xdr:spPr>
        <a:xfrm>
          <a:off x="1676602" y="6664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2194</xdr:rowOff>
    </xdr:from>
    <xdr:ext cx="405111" cy="259045"/>
    <xdr:sp macro="" textlink="">
      <xdr:nvSpPr>
        <xdr:cNvPr id="87" name="n_4aveValue【図書館】&#10;有形固定資産減価償却率">
          <a:extLst>
            <a:ext uri="{FF2B5EF4-FFF2-40B4-BE49-F238E27FC236}">
              <a16:creationId xmlns:a16="http://schemas.microsoft.com/office/drawing/2014/main" id="{83BBF784-8462-4941-AEBD-C47915B11218}"/>
            </a:ext>
          </a:extLst>
        </xdr:cNvPr>
        <xdr:cNvSpPr txBox="1"/>
      </xdr:nvSpPr>
      <xdr:spPr>
        <a:xfrm>
          <a:off x="865459" y="6641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133730</xdr:rowOff>
    </xdr:from>
    <xdr:ext cx="405111" cy="259045"/>
    <xdr:sp macro="" textlink="">
      <xdr:nvSpPr>
        <xdr:cNvPr id="88" name="n_1mainValue【図書館】&#10;有形固定資産減価償却率">
          <a:extLst>
            <a:ext uri="{FF2B5EF4-FFF2-40B4-BE49-F238E27FC236}">
              <a16:creationId xmlns:a16="http://schemas.microsoft.com/office/drawing/2014/main" id="{EB30BCB0-D20F-4C80-A866-47CF11ECA156}"/>
            </a:ext>
          </a:extLst>
        </xdr:cNvPr>
        <xdr:cNvSpPr txBox="1"/>
      </xdr:nvSpPr>
      <xdr:spPr>
        <a:xfrm>
          <a:off x="3301761" y="5723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74947</xdr:rowOff>
    </xdr:from>
    <xdr:ext cx="405111" cy="259045"/>
    <xdr:sp macro="" textlink="">
      <xdr:nvSpPr>
        <xdr:cNvPr id="89" name="n_2mainValue【図書館】&#10;有形固定資産減価償却率">
          <a:extLst>
            <a:ext uri="{FF2B5EF4-FFF2-40B4-BE49-F238E27FC236}">
              <a16:creationId xmlns:a16="http://schemas.microsoft.com/office/drawing/2014/main" id="{F6F65FEF-8FC0-40A8-A865-BDCF61B64308}"/>
            </a:ext>
          </a:extLst>
        </xdr:cNvPr>
        <xdr:cNvSpPr txBox="1"/>
      </xdr:nvSpPr>
      <xdr:spPr>
        <a:xfrm>
          <a:off x="2487746" y="5664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32</xdr:row>
      <xdr:rowOff>16164</xdr:rowOff>
    </xdr:from>
    <xdr:ext cx="340478" cy="259045"/>
    <xdr:sp macro="" textlink="">
      <xdr:nvSpPr>
        <xdr:cNvPr id="90" name="n_3mainValue【図書館】&#10;有形固定資産減価償却率">
          <a:extLst>
            <a:ext uri="{FF2B5EF4-FFF2-40B4-BE49-F238E27FC236}">
              <a16:creationId xmlns:a16="http://schemas.microsoft.com/office/drawing/2014/main" id="{0D3F2021-BCDA-4588-BBBD-C280366C6B51}"/>
            </a:ext>
          </a:extLst>
        </xdr:cNvPr>
        <xdr:cNvSpPr txBox="1"/>
      </xdr:nvSpPr>
      <xdr:spPr>
        <a:xfrm>
          <a:off x="1708919" y="56059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31</xdr:row>
      <xdr:rowOff>128831</xdr:rowOff>
    </xdr:from>
    <xdr:ext cx="340478" cy="259045"/>
    <xdr:sp macro="" textlink="">
      <xdr:nvSpPr>
        <xdr:cNvPr id="91" name="n_4mainValue【図書館】&#10;有形固定資産減価償却率">
          <a:extLst>
            <a:ext uri="{FF2B5EF4-FFF2-40B4-BE49-F238E27FC236}">
              <a16:creationId xmlns:a16="http://schemas.microsoft.com/office/drawing/2014/main" id="{4478B467-7F57-4009-84FE-9A3409F71E78}"/>
            </a:ext>
          </a:extLst>
        </xdr:cNvPr>
        <xdr:cNvSpPr txBox="1"/>
      </xdr:nvSpPr>
      <xdr:spPr>
        <a:xfrm>
          <a:off x="882204" y="55436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A3B26430-A462-4120-8270-9C3C158DC65A}"/>
            </a:ext>
          </a:extLst>
        </xdr:cNvPr>
        <xdr:cNvSpPr/>
      </xdr:nvSpPr>
      <xdr:spPr>
        <a:xfrm>
          <a:off x="6074576" y="4266537"/>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D03A34C6-4C35-46C7-81E0-F30EFD4F910E}"/>
            </a:ext>
          </a:extLst>
        </xdr:cNvPr>
        <xdr:cNvSpPr/>
      </xdr:nvSpPr>
      <xdr:spPr>
        <a:xfrm>
          <a:off x="6186004"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B0BB02FD-8FE4-4C38-A748-A8FB78A03B46}"/>
            </a:ext>
          </a:extLst>
        </xdr:cNvPr>
        <xdr:cNvSpPr/>
      </xdr:nvSpPr>
      <xdr:spPr>
        <a:xfrm>
          <a:off x="6186004"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1A0406A7-683B-4D8A-8B88-AB73D8FE3DAF}"/>
            </a:ext>
          </a:extLst>
        </xdr:cNvPr>
        <xdr:cNvSpPr/>
      </xdr:nvSpPr>
      <xdr:spPr>
        <a:xfrm>
          <a:off x="7124148"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BEC79F2B-67AC-4A2E-AF1A-704CC30E79B3}"/>
            </a:ext>
          </a:extLst>
        </xdr:cNvPr>
        <xdr:cNvSpPr/>
      </xdr:nvSpPr>
      <xdr:spPr>
        <a:xfrm>
          <a:off x="7124148"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1FA77999-3950-4372-BCC8-9E999A9B74C9}"/>
            </a:ext>
          </a:extLst>
        </xdr:cNvPr>
        <xdr:cNvSpPr/>
      </xdr:nvSpPr>
      <xdr:spPr>
        <a:xfrm>
          <a:off x="8173720"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99CE6F4F-7888-4CC7-82D4-251F49D4927A}"/>
            </a:ext>
          </a:extLst>
        </xdr:cNvPr>
        <xdr:cNvSpPr/>
      </xdr:nvSpPr>
      <xdr:spPr>
        <a:xfrm>
          <a:off x="8173720"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F002EA60-9C67-474A-9BDA-AF876DF2B5D5}"/>
            </a:ext>
          </a:extLst>
        </xdr:cNvPr>
        <xdr:cNvSpPr/>
      </xdr:nvSpPr>
      <xdr:spPr>
        <a:xfrm>
          <a:off x="6074576" y="5433888"/>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71F467D-14AB-457D-B418-A4DDC56157FF}"/>
            </a:ext>
          </a:extLst>
        </xdr:cNvPr>
        <xdr:cNvSpPr txBox="1"/>
      </xdr:nvSpPr>
      <xdr:spPr>
        <a:xfrm>
          <a:off x="6036476" y="523991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B2F79767-2693-40BD-B78A-D83277AD078E}"/>
            </a:ext>
          </a:extLst>
        </xdr:cNvPr>
        <xdr:cNvCxnSpPr/>
      </xdr:nvCxnSpPr>
      <xdr:spPr>
        <a:xfrm>
          <a:off x="6074576" y="776511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45C6908A-C2CE-4979-AFD9-ED065A36EE50}"/>
            </a:ext>
          </a:extLst>
        </xdr:cNvPr>
        <xdr:cNvCxnSpPr/>
      </xdr:nvCxnSpPr>
      <xdr:spPr>
        <a:xfrm>
          <a:off x="6074576" y="737715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5E1FEC36-B0CD-4646-BCE0-C5D8702DE0C7}"/>
            </a:ext>
          </a:extLst>
        </xdr:cNvPr>
        <xdr:cNvSpPr txBox="1"/>
      </xdr:nvSpPr>
      <xdr:spPr>
        <a:xfrm>
          <a:off x="5638539" y="723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C9D65732-E209-4A53-922F-D9BBF905C3F0}"/>
            </a:ext>
          </a:extLst>
        </xdr:cNvPr>
        <xdr:cNvCxnSpPr/>
      </xdr:nvCxnSpPr>
      <xdr:spPr>
        <a:xfrm>
          <a:off x="6074576" y="698919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AEFA93C1-E839-4F6E-A9CA-3730821F1CE5}"/>
            </a:ext>
          </a:extLst>
        </xdr:cNvPr>
        <xdr:cNvSpPr txBox="1"/>
      </xdr:nvSpPr>
      <xdr:spPr>
        <a:xfrm>
          <a:off x="5638539" y="6843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4D2D7B20-F227-4DF4-904E-AD5B2CD96B99}"/>
            </a:ext>
          </a:extLst>
        </xdr:cNvPr>
        <xdr:cNvCxnSpPr/>
      </xdr:nvCxnSpPr>
      <xdr:spPr>
        <a:xfrm>
          <a:off x="6074576" y="659776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8C6C6EE7-8CC3-4ADF-8D88-0C3C079AC7A4}"/>
            </a:ext>
          </a:extLst>
        </xdr:cNvPr>
        <xdr:cNvSpPr txBox="1"/>
      </xdr:nvSpPr>
      <xdr:spPr>
        <a:xfrm>
          <a:off x="5638539" y="64520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464BD6B-E4BA-4378-A07D-A0A6B8D012E9}"/>
            </a:ext>
          </a:extLst>
        </xdr:cNvPr>
        <xdr:cNvCxnSpPr/>
      </xdr:nvCxnSpPr>
      <xdr:spPr>
        <a:xfrm>
          <a:off x="6074576" y="6209803"/>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6237F6CC-9168-410A-87AD-654F25D98C7F}"/>
            </a:ext>
          </a:extLst>
        </xdr:cNvPr>
        <xdr:cNvSpPr txBox="1"/>
      </xdr:nvSpPr>
      <xdr:spPr>
        <a:xfrm>
          <a:off x="5638539" y="606410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5660317D-0585-4596-AD7A-6AA3B32C4DAE}"/>
            </a:ext>
          </a:extLst>
        </xdr:cNvPr>
        <xdr:cNvCxnSpPr/>
      </xdr:nvCxnSpPr>
      <xdr:spPr>
        <a:xfrm>
          <a:off x="6074576" y="582184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DA0AC981-C55E-4392-A665-8C8A19D17D02}"/>
            </a:ext>
          </a:extLst>
        </xdr:cNvPr>
        <xdr:cNvSpPr txBox="1"/>
      </xdr:nvSpPr>
      <xdr:spPr>
        <a:xfrm>
          <a:off x="5638539" y="56761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81E6E6E6-EEEB-49AF-96A8-C4C0488E85AA}"/>
            </a:ext>
          </a:extLst>
        </xdr:cNvPr>
        <xdr:cNvCxnSpPr/>
      </xdr:nvCxnSpPr>
      <xdr:spPr>
        <a:xfrm>
          <a:off x="6074576" y="543388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77D9D1FE-DB8A-47EB-9E72-98A24B9A4B35}"/>
            </a:ext>
          </a:extLst>
        </xdr:cNvPr>
        <xdr:cNvSpPr txBox="1"/>
      </xdr:nvSpPr>
      <xdr:spPr>
        <a:xfrm>
          <a:off x="5638539" y="5288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5F7696D9-BF5B-4E7A-A139-6A72E95131AC}"/>
            </a:ext>
          </a:extLst>
        </xdr:cNvPr>
        <xdr:cNvSpPr/>
      </xdr:nvSpPr>
      <xdr:spPr>
        <a:xfrm>
          <a:off x="6074576" y="5433888"/>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E4B767D3-42FA-4FF2-B51E-CAC57C5E36C9}"/>
            </a:ext>
          </a:extLst>
        </xdr:cNvPr>
        <xdr:cNvCxnSpPr/>
      </xdr:nvCxnSpPr>
      <xdr:spPr>
        <a:xfrm flipV="1">
          <a:off x="9620113" y="6008204"/>
          <a:ext cx="0" cy="1243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5B088E35-6911-413E-B5F5-6FE00D1E5CEE}"/>
            </a:ext>
          </a:extLst>
        </xdr:cNvPr>
        <xdr:cNvSpPr txBox="1"/>
      </xdr:nvSpPr>
      <xdr:spPr>
        <a:xfrm>
          <a:off x="9659178" y="7255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0BCB4538-F41E-4803-BF62-FA41597DFA40}"/>
            </a:ext>
          </a:extLst>
        </xdr:cNvPr>
        <xdr:cNvCxnSpPr/>
      </xdr:nvCxnSpPr>
      <xdr:spPr>
        <a:xfrm>
          <a:off x="9547750" y="7251755"/>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6AC0D08D-3FC7-44F6-9C24-9AFC83EA7DF0}"/>
            </a:ext>
          </a:extLst>
        </xdr:cNvPr>
        <xdr:cNvSpPr txBox="1"/>
      </xdr:nvSpPr>
      <xdr:spPr>
        <a:xfrm>
          <a:off x="9659178" y="5779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FA5840B0-0CC7-497F-8166-B864A1C4B62A}"/>
            </a:ext>
          </a:extLst>
        </xdr:cNvPr>
        <xdr:cNvCxnSpPr/>
      </xdr:nvCxnSpPr>
      <xdr:spPr>
        <a:xfrm>
          <a:off x="9547750" y="6008204"/>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154957</xdr:rowOff>
    </xdr:from>
    <xdr:ext cx="469744" cy="259045"/>
    <xdr:sp macro="" textlink="">
      <xdr:nvSpPr>
        <xdr:cNvPr id="120" name="【図書館】&#10;一人当たり面積平均値テキスト">
          <a:extLst>
            <a:ext uri="{FF2B5EF4-FFF2-40B4-BE49-F238E27FC236}">
              <a16:creationId xmlns:a16="http://schemas.microsoft.com/office/drawing/2014/main" id="{0AEB0569-9893-442E-8674-51F547689FF5}"/>
            </a:ext>
          </a:extLst>
        </xdr:cNvPr>
        <xdr:cNvSpPr txBox="1"/>
      </xdr:nvSpPr>
      <xdr:spPr>
        <a:xfrm>
          <a:off x="9659178" y="66193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AE2F3968-FAD6-4DDB-BE6C-5CEFF4320B9A}"/>
            </a:ext>
          </a:extLst>
        </xdr:cNvPr>
        <xdr:cNvSpPr/>
      </xdr:nvSpPr>
      <xdr:spPr>
        <a:xfrm>
          <a:off x="9585850" y="6771419"/>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58273837-C664-4A92-9FD5-9AD7EF3341B5}"/>
            </a:ext>
          </a:extLst>
        </xdr:cNvPr>
        <xdr:cNvSpPr/>
      </xdr:nvSpPr>
      <xdr:spPr>
        <a:xfrm>
          <a:off x="8809935" y="677903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B5007C4E-228C-4D57-B0F3-C8DBDE9D874D}"/>
            </a:ext>
          </a:extLst>
        </xdr:cNvPr>
        <xdr:cNvSpPr/>
      </xdr:nvSpPr>
      <xdr:spPr>
        <a:xfrm>
          <a:off x="7998791" y="6794279"/>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CBEC282D-D8D5-4BEC-9E59-2BA6B4D384B1}"/>
            </a:ext>
          </a:extLst>
        </xdr:cNvPr>
        <xdr:cNvSpPr/>
      </xdr:nvSpPr>
      <xdr:spPr>
        <a:xfrm>
          <a:off x="7172077" y="680951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8BCB7FC9-455A-48FC-A163-BDFE2305DDF1}"/>
            </a:ext>
          </a:extLst>
        </xdr:cNvPr>
        <xdr:cNvSpPr/>
      </xdr:nvSpPr>
      <xdr:spPr>
        <a:xfrm>
          <a:off x="6360933" y="6851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CE95A39-EF48-430F-8E60-91D484AEA491}"/>
            </a:ext>
          </a:extLst>
        </xdr:cNvPr>
        <xdr:cNvSpPr txBox="1"/>
      </xdr:nvSpPr>
      <xdr:spPr>
        <a:xfrm>
          <a:off x="944615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0843C44-C2C8-4056-B49C-CB55622D5781}"/>
            </a:ext>
          </a:extLst>
        </xdr:cNvPr>
        <xdr:cNvSpPr txBox="1"/>
      </xdr:nvSpPr>
      <xdr:spPr>
        <a:xfrm>
          <a:off x="8685806"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A6BBB9F-E38C-4D2B-A2B2-D69DBB826B1A}"/>
            </a:ext>
          </a:extLst>
        </xdr:cNvPr>
        <xdr:cNvSpPr txBox="1"/>
      </xdr:nvSpPr>
      <xdr:spPr>
        <a:xfrm>
          <a:off x="7874663"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5CA6173-A589-4FC1-ADBF-AA546A223B4E}"/>
            </a:ext>
          </a:extLst>
        </xdr:cNvPr>
        <xdr:cNvSpPr txBox="1"/>
      </xdr:nvSpPr>
      <xdr:spPr>
        <a:xfrm>
          <a:off x="704794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78A5403-089B-4130-9E6C-EDE3A1AF22EA}"/>
            </a:ext>
          </a:extLst>
        </xdr:cNvPr>
        <xdr:cNvSpPr txBox="1"/>
      </xdr:nvSpPr>
      <xdr:spPr>
        <a:xfrm>
          <a:off x="6236804"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36830</xdr:rowOff>
    </xdr:from>
    <xdr:to>
      <xdr:col>55</xdr:col>
      <xdr:colOff>50800</xdr:colOff>
      <xdr:row>39</xdr:row>
      <xdr:rowOff>138430</xdr:rowOff>
    </xdr:to>
    <xdr:sp macro="" textlink="">
      <xdr:nvSpPr>
        <xdr:cNvPr id="131" name="楕円 130">
          <a:extLst>
            <a:ext uri="{FF2B5EF4-FFF2-40B4-BE49-F238E27FC236}">
              <a16:creationId xmlns:a16="http://schemas.microsoft.com/office/drawing/2014/main" id="{16E6892C-4180-4A97-8C07-E929F5F95C10}"/>
            </a:ext>
          </a:extLst>
        </xdr:cNvPr>
        <xdr:cNvSpPr/>
      </xdr:nvSpPr>
      <xdr:spPr>
        <a:xfrm>
          <a:off x="9585850" y="6851098"/>
          <a:ext cx="860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15257</xdr:rowOff>
    </xdr:from>
    <xdr:ext cx="469744" cy="259045"/>
    <xdr:sp macro="" textlink="">
      <xdr:nvSpPr>
        <xdr:cNvPr id="132" name="【図書館】&#10;一人当たり面積該当値テキスト">
          <a:extLst>
            <a:ext uri="{FF2B5EF4-FFF2-40B4-BE49-F238E27FC236}">
              <a16:creationId xmlns:a16="http://schemas.microsoft.com/office/drawing/2014/main" id="{24B3B761-DB55-47E0-94BD-D3BACE8C7E30}"/>
            </a:ext>
          </a:extLst>
        </xdr:cNvPr>
        <xdr:cNvSpPr txBox="1"/>
      </xdr:nvSpPr>
      <xdr:spPr>
        <a:xfrm>
          <a:off x="9659178" y="6829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44450</xdr:rowOff>
    </xdr:from>
    <xdr:to>
      <xdr:col>50</xdr:col>
      <xdr:colOff>165100</xdr:colOff>
      <xdr:row>39</xdr:row>
      <xdr:rowOff>146050</xdr:rowOff>
    </xdr:to>
    <xdr:sp macro="" textlink="">
      <xdr:nvSpPr>
        <xdr:cNvPr id="133" name="楕円 132">
          <a:extLst>
            <a:ext uri="{FF2B5EF4-FFF2-40B4-BE49-F238E27FC236}">
              <a16:creationId xmlns:a16="http://schemas.microsoft.com/office/drawing/2014/main" id="{7B7F345C-69D7-4E71-8371-21B80D70BAAF}"/>
            </a:ext>
          </a:extLst>
        </xdr:cNvPr>
        <xdr:cNvSpPr/>
      </xdr:nvSpPr>
      <xdr:spPr>
        <a:xfrm>
          <a:off x="8809935" y="6858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87630</xdr:rowOff>
    </xdr:from>
    <xdr:to>
      <xdr:col>55</xdr:col>
      <xdr:colOff>0</xdr:colOff>
      <xdr:row>39</xdr:row>
      <xdr:rowOff>95250</xdr:rowOff>
    </xdr:to>
    <xdr:cxnSp macro="">
      <xdr:nvCxnSpPr>
        <xdr:cNvPr id="134" name="直線コネクタ 133">
          <a:extLst>
            <a:ext uri="{FF2B5EF4-FFF2-40B4-BE49-F238E27FC236}">
              <a16:creationId xmlns:a16="http://schemas.microsoft.com/office/drawing/2014/main" id="{35CC5C22-C077-41BF-981E-C00E803DF435}"/>
            </a:ext>
          </a:extLst>
        </xdr:cNvPr>
        <xdr:cNvCxnSpPr/>
      </xdr:nvCxnSpPr>
      <xdr:spPr>
        <a:xfrm flipV="1">
          <a:off x="8860735" y="6901898"/>
          <a:ext cx="760343"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52070</xdr:rowOff>
    </xdr:from>
    <xdr:to>
      <xdr:col>46</xdr:col>
      <xdr:colOff>38100</xdr:colOff>
      <xdr:row>39</xdr:row>
      <xdr:rowOff>153670</xdr:rowOff>
    </xdr:to>
    <xdr:sp macro="" textlink="">
      <xdr:nvSpPr>
        <xdr:cNvPr id="135" name="楕円 134">
          <a:extLst>
            <a:ext uri="{FF2B5EF4-FFF2-40B4-BE49-F238E27FC236}">
              <a16:creationId xmlns:a16="http://schemas.microsoft.com/office/drawing/2014/main" id="{CC3978EA-2F7D-46AB-A881-8B340961061D}"/>
            </a:ext>
          </a:extLst>
        </xdr:cNvPr>
        <xdr:cNvSpPr/>
      </xdr:nvSpPr>
      <xdr:spPr>
        <a:xfrm>
          <a:off x="7998791" y="6866338"/>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95250</xdr:rowOff>
    </xdr:from>
    <xdr:to>
      <xdr:col>50</xdr:col>
      <xdr:colOff>114300</xdr:colOff>
      <xdr:row>39</xdr:row>
      <xdr:rowOff>102870</xdr:rowOff>
    </xdr:to>
    <xdr:cxnSp macro="">
      <xdr:nvCxnSpPr>
        <xdr:cNvPr id="136" name="直線コネクタ 135">
          <a:extLst>
            <a:ext uri="{FF2B5EF4-FFF2-40B4-BE49-F238E27FC236}">
              <a16:creationId xmlns:a16="http://schemas.microsoft.com/office/drawing/2014/main" id="{D1FB8685-FF8E-4230-8BBF-0CF7078AFC9B}"/>
            </a:ext>
          </a:extLst>
        </xdr:cNvPr>
        <xdr:cNvCxnSpPr/>
      </xdr:nvCxnSpPr>
      <xdr:spPr>
        <a:xfrm flipV="1">
          <a:off x="8049591" y="6909518"/>
          <a:ext cx="811144"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52070</xdr:rowOff>
    </xdr:from>
    <xdr:to>
      <xdr:col>41</xdr:col>
      <xdr:colOff>101600</xdr:colOff>
      <xdr:row>39</xdr:row>
      <xdr:rowOff>153670</xdr:rowOff>
    </xdr:to>
    <xdr:sp macro="" textlink="">
      <xdr:nvSpPr>
        <xdr:cNvPr id="137" name="楕円 136">
          <a:extLst>
            <a:ext uri="{FF2B5EF4-FFF2-40B4-BE49-F238E27FC236}">
              <a16:creationId xmlns:a16="http://schemas.microsoft.com/office/drawing/2014/main" id="{7E288B38-15EF-4DF1-8EF9-55611F86DEC9}"/>
            </a:ext>
          </a:extLst>
        </xdr:cNvPr>
        <xdr:cNvSpPr/>
      </xdr:nvSpPr>
      <xdr:spPr>
        <a:xfrm>
          <a:off x="7172077" y="6866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102870</xdr:rowOff>
    </xdr:from>
    <xdr:to>
      <xdr:col>45</xdr:col>
      <xdr:colOff>177800</xdr:colOff>
      <xdr:row>39</xdr:row>
      <xdr:rowOff>102870</xdr:rowOff>
    </xdr:to>
    <xdr:cxnSp macro="">
      <xdr:nvCxnSpPr>
        <xdr:cNvPr id="138" name="直線コネクタ 137">
          <a:extLst>
            <a:ext uri="{FF2B5EF4-FFF2-40B4-BE49-F238E27FC236}">
              <a16:creationId xmlns:a16="http://schemas.microsoft.com/office/drawing/2014/main" id="{287450C4-A194-4B6E-8594-0C15FA52CF19}"/>
            </a:ext>
          </a:extLst>
        </xdr:cNvPr>
        <xdr:cNvCxnSpPr/>
      </xdr:nvCxnSpPr>
      <xdr:spPr>
        <a:xfrm>
          <a:off x="7222877" y="6917138"/>
          <a:ext cx="82671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59690</xdr:rowOff>
    </xdr:from>
    <xdr:to>
      <xdr:col>36</xdr:col>
      <xdr:colOff>165100</xdr:colOff>
      <xdr:row>39</xdr:row>
      <xdr:rowOff>161290</xdr:rowOff>
    </xdr:to>
    <xdr:sp macro="" textlink="">
      <xdr:nvSpPr>
        <xdr:cNvPr id="139" name="楕円 138">
          <a:extLst>
            <a:ext uri="{FF2B5EF4-FFF2-40B4-BE49-F238E27FC236}">
              <a16:creationId xmlns:a16="http://schemas.microsoft.com/office/drawing/2014/main" id="{0988A2D5-6918-47C6-9B42-35CD5D90B679}"/>
            </a:ext>
          </a:extLst>
        </xdr:cNvPr>
        <xdr:cNvSpPr/>
      </xdr:nvSpPr>
      <xdr:spPr>
        <a:xfrm>
          <a:off x="6360933" y="687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102870</xdr:rowOff>
    </xdr:from>
    <xdr:to>
      <xdr:col>41</xdr:col>
      <xdr:colOff>50800</xdr:colOff>
      <xdr:row>39</xdr:row>
      <xdr:rowOff>110490</xdr:rowOff>
    </xdr:to>
    <xdr:cxnSp macro="">
      <xdr:nvCxnSpPr>
        <xdr:cNvPr id="140" name="直線コネクタ 139">
          <a:extLst>
            <a:ext uri="{FF2B5EF4-FFF2-40B4-BE49-F238E27FC236}">
              <a16:creationId xmlns:a16="http://schemas.microsoft.com/office/drawing/2014/main" id="{57E52FCB-BA19-409F-BBDE-30CDCFCDCC9C}"/>
            </a:ext>
          </a:extLst>
        </xdr:cNvPr>
        <xdr:cNvCxnSpPr/>
      </xdr:nvCxnSpPr>
      <xdr:spPr>
        <a:xfrm flipV="1">
          <a:off x="6411733" y="6917138"/>
          <a:ext cx="811144"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86377</xdr:rowOff>
    </xdr:from>
    <xdr:ext cx="469744" cy="259045"/>
    <xdr:sp macro="" textlink="">
      <xdr:nvSpPr>
        <xdr:cNvPr id="141" name="n_1aveValue【図書館】&#10;一人当たり面積">
          <a:extLst>
            <a:ext uri="{FF2B5EF4-FFF2-40B4-BE49-F238E27FC236}">
              <a16:creationId xmlns:a16="http://schemas.microsoft.com/office/drawing/2014/main" id="{1892A281-33C4-465D-8860-217379D40596}"/>
            </a:ext>
          </a:extLst>
        </xdr:cNvPr>
        <xdr:cNvSpPr txBox="1"/>
      </xdr:nvSpPr>
      <xdr:spPr>
        <a:xfrm>
          <a:off x="8628733" y="6550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101617</xdr:rowOff>
    </xdr:from>
    <xdr:ext cx="469744" cy="259045"/>
    <xdr:sp macro="" textlink="">
      <xdr:nvSpPr>
        <xdr:cNvPr id="142" name="n_2aveValue【図書館】&#10;一人当たり面積">
          <a:extLst>
            <a:ext uri="{FF2B5EF4-FFF2-40B4-BE49-F238E27FC236}">
              <a16:creationId xmlns:a16="http://schemas.microsoft.com/office/drawing/2014/main" id="{6BABD9F1-543D-4457-841F-1BFAA98330D6}"/>
            </a:ext>
          </a:extLst>
        </xdr:cNvPr>
        <xdr:cNvSpPr txBox="1"/>
      </xdr:nvSpPr>
      <xdr:spPr>
        <a:xfrm>
          <a:off x="7830290" y="656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3" name="n_3aveValue【図書館】&#10;一人当たり面積">
          <a:extLst>
            <a:ext uri="{FF2B5EF4-FFF2-40B4-BE49-F238E27FC236}">
              <a16:creationId xmlns:a16="http://schemas.microsoft.com/office/drawing/2014/main" id="{92C99EDC-EC82-47A7-A6BF-FD7483F754DD}"/>
            </a:ext>
          </a:extLst>
        </xdr:cNvPr>
        <xdr:cNvSpPr txBox="1"/>
      </xdr:nvSpPr>
      <xdr:spPr>
        <a:xfrm>
          <a:off x="7003575" y="6581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154957</xdr:rowOff>
    </xdr:from>
    <xdr:ext cx="469744" cy="259045"/>
    <xdr:sp macro="" textlink="">
      <xdr:nvSpPr>
        <xdr:cNvPr id="144" name="n_4aveValue【図書館】&#10;一人当たり面積">
          <a:extLst>
            <a:ext uri="{FF2B5EF4-FFF2-40B4-BE49-F238E27FC236}">
              <a16:creationId xmlns:a16="http://schemas.microsoft.com/office/drawing/2014/main" id="{8AE5CCFC-DC81-403E-B221-B4557A24794D}"/>
            </a:ext>
          </a:extLst>
        </xdr:cNvPr>
        <xdr:cNvSpPr txBox="1"/>
      </xdr:nvSpPr>
      <xdr:spPr>
        <a:xfrm>
          <a:off x="6192431" y="6619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137177</xdr:rowOff>
    </xdr:from>
    <xdr:ext cx="469744" cy="259045"/>
    <xdr:sp macro="" textlink="">
      <xdr:nvSpPr>
        <xdr:cNvPr id="145" name="n_1mainValue【図書館】&#10;一人当たり面積">
          <a:extLst>
            <a:ext uri="{FF2B5EF4-FFF2-40B4-BE49-F238E27FC236}">
              <a16:creationId xmlns:a16="http://schemas.microsoft.com/office/drawing/2014/main" id="{518F37B0-7883-4D7F-BF4B-D5D3DBF273E7}"/>
            </a:ext>
          </a:extLst>
        </xdr:cNvPr>
        <xdr:cNvSpPr txBox="1"/>
      </xdr:nvSpPr>
      <xdr:spPr>
        <a:xfrm>
          <a:off x="8628733" y="6951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144797</xdr:rowOff>
    </xdr:from>
    <xdr:ext cx="469744" cy="259045"/>
    <xdr:sp macro="" textlink="">
      <xdr:nvSpPr>
        <xdr:cNvPr id="146" name="n_2mainValue【図書館】&#10;一人当たり面積">
          <a:extLst>
            <a:ext uri="{FF2B5EF4-FFF2-40B4-BE49-F238E27FC236}">
              <a16:creationId xmlns:a16="http://schemas.microsoft.com/office/drawing/2014/main" id="{6C05262E-0078-48EB-BEE5-E2A4D3AE2376}"/>
            </a:ext>
          </a:extLst>
        </xdr:cNvPr>
        <xdr:cNvSpPr txBox="1"/>
      </xdr:nvSpPr>
      <xdr:spPr>
        <a:xfrm>
          <a:off x="7830290" y="6959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144797</xdr:rowOff>
    </xdr:from>
    <xdr:ext cx="469744" cy="259045"/>
    <xdr:sp macro="" textlink="">
      <xdr:nvSpPr>
        <xdr:cNvPr id="147" name="n_3mainValue【図書館】&#10;一人当たり面積">
          <a:extLst>
            <a:ext uri="{FF2B5EF4-FFF2-40B4-BE49-F238E27FC236}">
              <a16:creationId xmlns:a16="http://schemas.microsoft.com/office/drawing/2014/main" id="{A1746613-B72C-422A-B2A9-D9FECCD62C44}"/>
            </a:ext>
          </a:extLst>
        </xdr:cNvPr>
        <xdr:cNvSpPr txBox="1"/>
      </xdr:nvSpPr>
      <xdr:spPr>
        <a:xfrm>
          <a:off x="7003575" y="6959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152417</xdr:rowOff>
    </xdr:from>
    <xdr:ext cx="469744" cy="259045"/>
    <xdr:sp macro="" textlink="">
      <xdr:nvSpPr>
        <xdr:cNvPr id="148" name="n_4mainValue【図書館】&#10;一人当たり面積">
          <a:extLst>
            <a:ext uri="{FF2B5EF4-FFF2-40B4-BE49-F238E27FC236}">
              <a16:creationId xmlns:a16="http://schemas.microsoft.com/office/drawing/2014/main" id="{E017C44E-943F-441C-84F1-66810623DBCE}"/>
            </a:ext>
          </a:extLst>
        </xdr:cNvPr>
        <xdr:cNvSpPr txBox="1"/>
      </xdr:nvSpPr>
      <xdr:spPr>
        <a:xfrm>
          <a:off x="6192431" y="6966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1FADEDFE-22B8-4144-841E-78AF2B214C55}"/>
            </a:ext>
          </a:extLst>
        </xdr:cNvPr>
        <xdr:cNvSpPr/>
      </xdr:nvSpPr>
      <xdr:spPr>
        <a:xfrm>
          <a:off x="69971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68A5C563-0C49-40B0-9A6D-132362A505E0}"/>
            </a:ext>
          </a:extLst>
        </xdr:cNvPr>
        <xdr:cNvSpPr/>
      </xdr:nvSpPr>
      <xdr:spPr>
        <a:xfrm>
          <a:off x="826715"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74F5FE26-9EEF-42D6-95F5-8DA2014AD559}"/>
            </a:ext>
          </a:extLst>
        </xdr:cNvPr>
        <xdr:cNvSpPr/>
      </xdr:nvSpPr>
      <xdr:spPr>
        <a:xfrm>
          <a:off x="826715"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57A70907-1BD8-4258-8F2D-ED9624C5E656}"/>
            </a:ext>
          </a:extLst>
        </xdr:cNvPr>
        <xdr:cNvSpPr/>
      </xdr:nvSpPr>
      <xdr:spPr>
        <a:xfrm>
          <a:off x="174928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65CC6CEE-AEC5-4F6F-84B6-23622823C157}"/>
            </a:ext>
          </a:extLst>
        </xdr:cNvPr>
        <xdr:cNvSpPr/>
      </xdr:nvSpPr>
      <xdr:spPr>
        <a:xfrm>
          <a:off x="174928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98D920FD-038E-4E31-8556-25CBB86E5A18}"/>
            </a:ext>
          </a:extLst>
        </xdr:cNvPr>
        <xdr:cNvSpPr/>
      </xdr:nvSpPr>
      <xdr:spPr>
        <a:xfrm>
          <a:off x="2798859"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1874C0B4-F33B-4E44-9108-D41640E1344F}"/>
            </a:ext>
          </a:extLst>
        </xdr:cNvPr>
        <xdr:cNvSpPr/>
      </xdr:nvSpPr>
      <xdr:spPr>
        <a:xfrm>
          <a:off x="2798859"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4DAA138C-C64E-4A05-BC8A-B47284E5A660}"/>
            </a:ext>
          </a:extLst>
        </xdr:cNvPr>
        <xdr:cNvSpPr/>
      </xdr:nvSpPr>
      <xdr:spPr>
        <a:xfrm>
          <a:off x="699715" y="9320420"/>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B98A5AB3-BCFB-47FC-8434-112217158787}"/>
            </a:ext>
          </a:extLst>
        </xdr:cNvPr>
        <xdr:cNvSpPr txBox="1"/>
      </xdr:nvSpPr>
      <xdr:spPr>
        <a:xfrm>
          <a:off x="677186" y="912644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1003F1C-B533-4CB3-9EFC-FB72F0E84246}"/>
            </a:ext>
          </a:extLst>
        </xdr:cNvPr>
        <xdr:cNvCxnSpPr/>
      </xdr:nvCxnSpPr>
      <xdr:spPr>
        <a:xfrm>
          <a:off x="699715" y="1165164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B7364C36-A3CB-4486-81DD-103EC5AF68D4}"/>
            </a:ext>
          </a:extLst>
        </xdr:cNvPr>
        <xdr:cNvSpPr txBox="1"/>
      </xdr:nvSpPr>
      <xdr:spPr>
        <a:xfrm>
          <a:off x="27925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3BB5F1DA-78A5-4351-8772-502EC2A8743D}"/>
            </a:ext>
          </a:extLst>
        </xdr:cNvPr>
        <xdr:cNvCxnSpPr/>
      </xdr:nvCxnSpPr>
      <xdr:spPr>
        <a:xfrm>
          <a:off x="699715" y="1126368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F6B375D0-BAC3-4C0B-A909-0AD5525F96D2}"/>
            </a:ext>
          </a:extLst>
        </xdr:cNvPr>
        <xdr:cNvSpPr txBox="1"/>
      </xdr:nvSpPr>
      <xdr:spPr>
        <a:xfrm>
          <a:off x="279250" y="111179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CB9FCA97-51E7-4765-A713-7309B360690F}"/>
            </a:ext>
          </a:extLst>
        </xdr:cNvPr>
        <xdr:cNvCxnSpPr/>
      </xdr:nvCxnSpPr>
      <xdr:spPr>
        <a:xfrm>
          <a:off x="699715" y="1087572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F9A40B73-4692-47CB-8DE8-AF3B93701E1E}"/>
            </a:ext>
          </a:extLst>
        </xdr:cNvPr>
        <xdr:cNvSpPr txBox="1"/>
      </xdr:nvSpPr>
      <xdr:spPr>
        <a:xfrm>
          <a:off x="343370" y="1073002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21E82DC1-738A-4C6D-AF56-155EA3D99C0C}"/>
            </a:ext>
          </a:extLst>
        </xdr:cNvPr>
        <xdr:cNvCxnSpPr/>
      </xdr:nvCxnSpPr>
      <xdr:spPr>
        <a:xfrm>
          <a:off x="699715" y="1048777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A04E5587-3021-47B1-AADB-A61B0A0AF836}"/>
            </a:ext>
          </a:extLst>
        </xdr:cNvPr>
        <xdr:cNvSpPr txBox="1"/>
      </xdr:nvSpPr>
      <xdr:spPr>
        <a:xfrm>
          <a:off x="343370" y="1034206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D5710CC3-F18C-4A2D-A993-78A2929B03BE}"/>
            </a:ext>
          </a:extLst>
        </xdr:cNvPr>
        <xdr:cNvCxnSpPr/>
      </xdr:nvCxnSpPr>
      <xdr:spPr>
        <a:xfrm>
          <a:off x="699715" y="1009633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3998CF98-D623-4BAE-A649-E38286A86C5D}"/>
            </a:ext>
          </a:extLst>
        </xdr:cNvPr>
        <xdr:cNvSpPr txBox="1"/>
      </xdr:nvSpPr>
      <xdr:spPr>
        <a:xfrm>
          <a:off x="343370" y="995063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329A316E-2FEF-4970-A277-A18F355B252F}"/>
            </a:ext>
          </a:extLst>
        </xdr:cNvPr>
        <xdr:cNvCxnSpPr/>
      </xdr:nvCxnSpPr>
      <xdr:spPr>
        <a:xfrm>
          <a:off x="699715" y="970837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8E83ED50-C99D-4FA3-87AE-613E674BA866}"/>
            </a:ext>
          </a:extLst>
        </xdr:cNvPr>
        <xdr:cNvSpPr txBox="1"/>
      </xdr:nvSpPr>
      <xdr:spPr>
        <a:xfrm>
          <a:off x="343370" y="95626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9384D4C5-36B7-4AC9-8E12-16F4F3C30E50}"/>
            </a:ext>
          </a:extLst>
        </xdr:cNvPr>
        <xdr:cNvCxnSpPr/>
      </xdr:nvCxnSpPr>
      <xdr:spPr>
        <a:xfrm>
          <a:off x="699715" y="932042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E9E68F0-21BB-4384-8837-33B6F9FC7E2A}"/>
            </a:ext>
          </a:extLst>
        </xdr:cNvPr>
        <xdr:cNvSpPr txBox="1"/>
      </xdr:nvSpPr>
      <xdr:spPr>
        <a:xfrm>
          <a:off x="391918" y="917471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8B4E012C-4669-4A69-9A38-DD8B97544426}"/>
            </a:ext>
          </a:extLst>
        </xdr:cNvPr>
        <xdr:cNvSpPr/>
      </xdr:nvSpPr>
      <xdr:spPr>
        <a:xfrm>
          <a:off x="699715" y="9320420"/>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5E1D37F7-C054-48FF-80DE-EBF761827928}"/>
            </a:ext>
          </a:extLst>
        </xdr:cNvPr>
        <xdr:cNvCxnSpPr/>
      </xdr:nvCxnSpPr>
      <xdr:spPr>
        <a:xfrm flipV="1">
          <a:off x="4261154" y="9955696"/>
          <a:ext cx="0" cy="1304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90EFE692-5A88-4A6C-9459-6A58533EC085}"/>
            </a:ext>
          </a:extLst>
        </xdr:cNvPr>
        <xdr:cNvSpPr txBox="1"/>
      </xdr:nvSpPr>
      <xdr:spPr>
        <a:xfrm>
          <a:off x="4299889" y="1126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B840F14A-A065-46ED-8511-58602EE7356F}"/>
            </a:ext>
          </a:extLst>
        </xdr:cNvPr>
        <xdr:cNvCxnSpPr/>
      </xdr:nvCxnSpPr>
      <xdr:spPr>
        <a:xfrm>
          <a:off x="4188460" y="11259875"/>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902713EF-2EA0-45CF-AE42-350C539B3FAD}"/>
            </a:ext>
          </a:extLst>
        </xdr:cNvPr>
        <xdr:cNvSpPr txBox="1"/>
      </xdr:nvSpPr>
      <xdr:spPr>
        <a:xfrm>
          <a:off x="4299889" y="9727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0B0CF2DE-65E5-499E-BDA3-09EEAFA6FFAC}"/>
            </a:ext>
          </a:extLst>
        </xdr:cNvPr>
        <xdr:cNvCxnSpPr/>
      </xdr:nvCxnSpPr>
      <xdr:spPr>
        <a:xfrm>
          <a:off x="4188460" y="995569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96B78E86-A794-4280-A0DD-19A84D8EBC24}"/>
            </a:ext>
          </a:extLst>
        </xdr:cNvPr>
        <xdr:cNvSpPr txBox="1"/>
      </xdr:nvSpPr>
      <xdr:spPr>
        <a:xfrm>
          <a:off x="4299889" y="104201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AEB1FA8D-E2F9-4E6E-A841-1D757B817592}"/>
            </a:ext>
          </a:extLst>
        </xdr:cNvPr>
        <xdr:cNvSpPr/>
      </xdr:nvSpPr>
      <xdr:spPr>
        <a:xfrm>
          <a:off x="4210989" y="1057222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5CDB4D75-8B1A-4DBF-93C1-B876A7944ABF}"/>
            </a:ext>
          </a:extLst>
        </xdr:cNvPr>
        <xdr:cNvSpPr/>
      </xdr:nvSpPr>
      <xdr:spPr>
        <a:xfrm>
          <a:off x="3450645" y="10558890"/>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EA8F6AD7-EC09-4A8C-971E-82D12BAC2032}"/>
            </a:ext>
          </a:extLst>
        </xdr:cNvPr>
        <xdr:cNvSpPr/>
      </xdr:nvSpPr>
      <xdr:spPr>
        <a:xfrm>
          <a:off x="2623930" y="1057603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CAEA1FBC-1FEA-4E01-A809-3BC2609792DA}"/>
            </a:ext>
          </a:extLst>
        </xdr:cNvPr>
        <xdr:cNvSpPr/>
      </xdr:nvSpPr>
      <xdr:spPr>
        <a:xfrm>
          <a:off x="1812787" y="1056460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314AF012-F0CB-49C8-84C2-01D4AE14E540}"/>
            </a:ext>
          </a:extLst>
        </xdr:cNvPr>
        <xdr:cNvSpPr/>
      </xdr:nvSpPr>
      <xdr:spPr>
        <a:xfrm>
          <a:off x="1001643" y="1054365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F8017E9-89B4-4696-95DF-E972C8637D2A}"/>
            </a:ext>
          </a:extLst>
        </xdr:cNvPr>
        <xdr:cNvSpPr txBox="1"/>
      </xdr:nvSpPr>
      <xdr:spPr>
        <a:xfrm>
          <a:off x="408686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0F01E97-D59C-4A2F-A7D4-4A0BF2E97D1B}"/>
            </a:ext>
          </a:extLst>
        </xdr:cNvPr>
        <xdr:cNvSpPr txBox="1"/>
      </xdr:nvSpPr>
      <xdr:spPr>
        <a:xfrm>
          <a:off x="3326517"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2E29680-0039-4542-B583-58D22CFFE7A1}"/>
            </a:ext>
          </a:extLst>
        </xdr:cNvPr>
        <xdr:cNvSpPr txBox="1"/>
      </xdr:nvSpPr>
      <xdr:spPr>
        <a:xfrm>
          <a:off x="249980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3DB5F81-82F7-4C07-956D-E3E52748EB84}"/>
            </a:ext>
          </a:extLst>
        </xdr:cNvPr>
        <xdr:cNvSpPr txBox="1"/>
      </xdr:nvSpPr>
      <xdr:spPr>
        <a:xfrm>
          <a:off x="168865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ACC2E54-5549-404F-A847-733FF8FE6183}"/>
            </a:ext>
          </a:extLst>
        </xdr:cNvPr>
        <xdr:cNvSpPr txBox="1"/>
      </xdr:nvSpPr>
      <xdr:spPr>
        <a:xfrm>
          <a:off x="877515"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168275</xdr:rowOff>
    </xdr:from>
    <xdr:to>
      <xdr:col>24</xdr:col>
      <xdr:colOff>114300</xdr:colOff>
      <xdr:row>62</xdr:row>
      <xdr:rowOff>98425</xdr:rowOff>
    </xdr:to>
    <xdr:sp macro="" textlink="">
      <xdr:nvSpPr>
        <xdr:cNvPr id="189" name="楕円 188">
          <a:extLst>
            <a:ext uri="{FF2B5EF4-FFF2-40B4-BE49-F238E27FC236}">
              <a16:creationId xmlns:a16="http://schemas.microsoft.com/office/drawing/2014/main" id="{E0B4F9F7-316A-4CF9-9F74-5B75B96425A6}"/>
            </a:ext>
          </a:extLst>
        </xdr:cNvPr>
        <xdr:cNvSpPr/>
      </xdr:nvSpPr>
      <xdr:spPr>
        <a:xfrm>
          <a:off x="4210989" y="1083097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146702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A6B0ABDD-8D8B-4F79-A457-2E0083888127}"/>
            </a:ext>
          </a:extLst>
        </xdr:cNvPr>
        <xdr:cNvSpPr txBox="1"/>
      </xdr:nvSpPr>
      <xdr:spPr>
        <a:xfrm>
          <a:off x="4299889" y="10809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135890</xdr:rowOff>
    </xdr:from>
    <xdr:to>
      <xdr:col>20</xdr:col>
      <xdr:colOff>38100</xdr:colOff>
      <xdr:row>62</xdr:row>
      <xdr:rowOff>66040</xdr:rowOff>
    </xdr:to>
    <xdr:sp macro="" textlink="">
      <xdr:nvSpPr>
        <xdr:cNvPr id="191" name="楕円 190">
          <a:extLst>
            <a:ext uri="{FF2B5EF4-FFF2-40B4-BE49-F238E27FC236}">
              <a16:creationId xmlns:a16="http://schemas.microsoft.com/office/drawing/2014/main" id="{7BC71EB3-5C74-4980-A4B4-6EF77A81EB9F}"/>
            </a:ext>
          </a:extLst>
        </xdr:cNvPr>
        <xdr:cNvSpPr/>
      </xdr:nvSpPr>
      <xdr:spPr>
        <a:xfrm>
          <a:off x="3450645" y="10798589"/>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15240</xdr:rowOff>
    </xdr:from>
    <xdr:to>
      <xdr:col>24</xdr:col>
      <xdr:colOff>63500</xdr:colOff>
      <xdr:row>62</xdr:row>
      <xdr:rowOff>47625</xdr:rowOff>
    </xdr:to>
    <xdr:cxnSp macro="">
      <xdr:nvCxnSpPr>
        <xdr:cNvPr id="192" name="直線コネクタ 191">
          <a:extLst>
            <a:ext uri="{FF2B5EF4-FFF2-40B4-BE49-F238E27FC236}">
              <a16:creationId xmlns:a16="http://schemas.microsoft.com/office/drawing/2014/main" id="{430E822C-0F1D-4DDF-B055-E607EB1DC715}"/>
            </a:ext>
          </a:extLst>
        </xdr:cNvPr>
        <xdr:cNvCxnSpPr/>
      </xdr:nvCxnSpPr>
      <xdr:spPr>
        <a:xfrm>
          <a:off x="3501445" y="10852868"/>
          <a:ext cx="760344"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103505</xdr:rowOff>
    </xdr:from>
    <xdr:to>
      <xdr:col>15</xdr:col>
      <xdr:colOff>101600</xdr:colOff>
      <xdr:row>62</xdr:row>
      <xdr:rowOff>33655</xdr:rowOff>
    </xdr:to>
    <xdr:sp macro="" textlink="">
      <xdr:nvSpPr>
        <xdr:cNvPr id="193" name="楕円 192">
          <a:extLst>
            <a:ext uri="{FF2B5EF4-FFF2-40B4-BE49-F238E27FC236}">
              <a16:creationId xmlns:a16="http://schemas.microsoft.com/office/drawing/2014/main" id="{6F4272F1-1FBF-4497-A313-157AE00672AD}"/>
            </a:ext>
          </a:extLst>
        </xdr:cNvPr>
        <xdr:cNvSpPr/>
      </xdr:nvSpPr>
      <xdr:spPr>
        <a:xfrm>
          <a:off x="2623930" y="1076620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154305</xdr:rowOff>
    </xdr:from>
    <xdr:to>
      <xdr:col>19</xdr:col>
      <xdr:colOff>177800</xdr:colOff>
      <xdr:row>62</xdr:row>
      <xdr:rowOff>15240</xdr:rowOff>
    </xdr:to>
    <xdr:cxnSp macro="">
      <xdr:nvCxnSpPr>
        <xdr:cNvPr id="194" name="直線コネクタ 193">
          <a:extLst>
            <a:ext uri="{FF2B5EF4-FFF2-40B4-BE49-F238E27FC236}">
              <a16:creationId xmlns:a16="http://schemas.microsoft.com/office/drawing/2014/main" id="{C0CE9C5C-E031-47AE-9A3E-AA5F01E8A510}"/>
            </a:ext>
          </a:extLst>
        </xdr:cNvPr>
        <xdr:cNvCxnSpPr/>
      </xdr:nvCxnSpPr>
      <xdr:spPr>
        <a:xfrm>
          <a:off x="2674730" y="10817004"/>
          <a:ext cx="826715" cy="35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71120</xdr:rowOff>
    </xdr:from>
    <xdr:to>
      <xdr:col>10</xdr:col>
      <xdr:colOff>165100</xdr:colOff>
      <xdr:row>62</xdr:row>
      <xdr:rowOff>1270</xdr:rowOff>
    </xdr:to>
    <xdr:sp macro="" textlink="">
      <xdr:nvSpPr>
        <xdr:cNvPr id="195" name="楕円 194">
          <a:extLst>
            <a:ext uri="{FF2B5EF4-FFF2-40B4-BE49-F238E27FC236}">
              <a16:creationId xmlns:a16="http://schemas.microsoft.com/office/drawing/2014/main" id="{637DBD3C-F8D3-421F-86EA-73E67DEE5AA6}"/>
            </a:ext>
          </a:extLst>
        </xdr:cNvPr>
        <xdr:cNvSpPr/>
      </xdr:nvSpPr>
      <xdr:spPr>
        <a:xfrm>
          <a:off x="1812787" y="10733819"/>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121920</xdr:rowOff>
    </xdr:from>
    <xdr:to>
      <xdr:col>15</xdr:col>
      <xdr:colOff>50800</xdr:colOff>
      <xdr:row>61</xdr:row>
      <xdr:rowOff>154305</xdr:rowOff>
    </xdr:to>
    <xdr:cxnSp macro="">
      <xdr:nvCxnSpPr>
        <xdr:cNvPr id="196" name="直線コネクタ 195">
          <a:extLst>
            <a:ext uri="{FF2B5EF4-FFF2-40B4-BE49-F238E27FC236}">
              <a16:creationId xmlns:a16="http://schemas.microsoft.com/office/drawing/2014/main" id="{312B9AA9-F11E-417F-AD93-378B59E641A1}"/>
            </a:ext>
          </a:extLst>
        </xdr:cNvPr>
        <xdr:cNvCxnSpPr/>
      </xdr:nvCxnSpPr>
      <xdr:spPr>
        <a:xfrm>
          <a:off x="1863587" y="10784619"/>
          <a:ext cx="811143"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40640</xdr:rowOff>
    </xdr:from>
    <xdr:to>
      <xdr:col>6</xdr:col>
      <xdr:colOff>38100</xdr:colOff>
      <xdr:row>61</xdr:row>
      <xdr:rowOff>142240</xdr:rowOff>
    </xdr:to>
    <xdr:sp macro="" textlink="">
      <xdr:nvSpPr>
        <xdr:cNvPr id="197" name="楕円 196">
          <a:extLst>
            <a:ext uri="{FF2B5EF4-FFF2-40B4-BE49-F238E27FC236}">
              <a16:creationId xmlns:a16="http://schemas.microsoft.com/office/drawing/2014/main" id="{FDE5060A-64CC-4A04-A242-205A0190B70B}"/>
            </a:ext>
          </a:extLst>
        </xdr:cNvPr>
        <xdr:cNvSpPr/>
      </xdr:nvSpPr>
      <xdr:spPr>
        <a:xfrm>
          <a:off x="1001643" y="10703339"/>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91440</xdr:rowOff>
    </xdr:from>
    <xdr:to>
      <xdr:col>10</xdr:col>
      <xdr:colOff>114300</xdr:colOff>
      <xdr:row>61</xdr:row>
      <xdr:rowOff>121920</xdr:rowOff>
    </xdr:to>
    <xdr:cxnSp macro="">
      <xdr:nvCxnSpPr>
        <xdr:cNvPr id="198" name="直線コネクタ 197">
          <a:extLst>
            <a:ext uri="{FF2B5EF4-FFF2-40B4-BE49-F238E27FC236}">
              <a16:creationId xmlns:a16="http://schemas.microsoft.com/office/drawing/2014/main" id="{99440D8D-1893-4AD0-8842-99F1B140DBE4}"/>
            </a:ext>
          </a:extLst>
        </xdr:cNvPr>
        <xdr:cNvCxnSpPr/>
      </xdr:nvCxnSpPr>
      <xdr:spPr>
        <a:xfrm>
          <a:off x="1052443" y="10754139"/>
          <a:ext cx="811144"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a:extLst>
            <a:ext uri="{FF2B5EF4-FFF2-40B4-BE49-F238E27FC236}">
              <a16:creationId xmlns:a16="http://schemas.microsoft.com/office/drawing/2014/main" id="{0C0710AE-C7D9-474F-93CB-1110EE930591}"/>
            </a:ext>
          </a:extLst>
        </xdr:cNvPr>
        <xdr:cNvSpPr txBox="1"/>
      </xdr:nvSpPr>
      <xdr:spPr>
        <a:xfrm>
          <a:off x="3301761" y="10330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a:extLst>
            <a:ext uri="{FF2B5EF4-FFF2-40B4-BE49-F238E27FC236}">
              <a16:creationId xmlns:a16="http://schemas.microsoft.com/office/drawing/2014/main" id="{053BF3DB-2202-43FD-859A-A450F139A9EC}"/>
            </a:ext>
          </a:extLst>
        </xdr:cNvPr>
        <xdr:cNvSpPr txBox="1"/>
      </xdr:nvSpPr>
      <xdr:spPr>
        <a:xfrm>
          <a:off x="2487746" y="10347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a:extLst>
            <a:ext uri="{FF2B5EF4-FFF2-40B4-BE49-F238E27FC236}">
              <a16:creationId xmlns:a16="http://schemas.microsoft.com/office/drawing/2014/main" id="{4D988EA9-EEE3-4441-A39C-1BC51C0EC26C}"/>
            </a:ext>
          </a:extLst>
        </xdr:cNvPr>
        <xdr:cNvSpPr txBox="1"/>
      </xdr:nvSpPr>
      <xdr:spPr>
        <a:xfrm>
          <a:off x="1676602" y="10336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202" name="n_4aveValue【体育館・プール】&#10;有形固定資産減価償却率">
          <a:extLst>
            <a:ext uri="{FF2B5EF4-FFF2-40B4-BE49-F238E27FC236}">
              <a16:creationId xmlns:a16="http://schemas.microsoft.com/office/drawing/2014/main" id="{5ED5671A-F784-45D0-848E-9AF874705D0D}"/>
            </a:ext>
          </a:extLst>
        </xdr:cNvPr>
        <xdr:cNvSpPr txBox="1"/>
      </xdr:nvSpPr>
      <xdr:spPr>
        <a:xfrm>
          <a:off x="865459" y="10315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57167</xdr:rowOff>
    </xdr:from>
    <xdr:ext cx="405111" cy="259045"/>
    <xdr:sp macro="" textlink="">
      <xdr:nvSpPr>
        <xdr:cNvPr id="203" name="n_1mainValue【体育館・プール】&#10;有形固定資産減価償却率">
          <a:extLst>
            <a:ext uri="{FF2B5EF4-FFF2-40B4-BE49-F238E27FC236}">
              <a16:creationId xmlns:a16="http://schemas.microsoft.com/office/drawing/2014/main" id="{28BE1F0C-2FA1-45FD-99DE-B2519EA43675}"/>
            </a:ext>
          </a:extLst>
        </xdr:cNvPr>
        <xdr:cNvSpPr txBox="1"/>
      </xdr:nvSpPr>
      <xdr:spPr>
        <a:xfrm>
          <a:off x="3301761" y="10894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24782</xdr:rowOff>
    </xdr:from>
    <xdr:ext cx="405111" cy="259045"/>
    <xdr:sp macro="" textlink="">
      <xdr:nvSpPr>
        <xdr:cNvPr id="204" name="n_2mainValue【体育館・プール】&#10;有形固定資産減価償却率">
          <a:extLst>
            <a:ext uri="{FF2B5EF4-FFF2-40B4-BE49-F238E27FC236}">
              <a16:creationId xmlns:a16="http://schemas.microsoft.com/office/drawing/2014/main" id="{B1B0B080-ADAE-4A55-B9BC-A34CFA58ACF0}"/>
            </a:ext>
          </a:extLst>
        </xdr:cNvPr>
        <xdr:cNvSpPr txBox="1"/>
      </xdr:nvSpPr>
      <xdr:spPr>
        <a:xfrm>
          <a:off x="2487746" y="10862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163847</xdr:rowOff>
    </xdr:from>
    <xdr:ext cx="405111" cy="259045"/>
    <xdr:sp macro="" textlink="">
      <xdr:nvSpPr>
        <xdr:cNvPr id="205" name="n_3mainValue【体育館・プール】&#10;有形固定資産減価償却率">
          <a:extLst>
            <a:ext uri="{FF2B5EF4-FFF2-40B4-BE49-F238E27FC236}">
              <a16:creationId xmlns:a16="http://schemas.microsoft.com/office/drawing/2014/main" id="{40E612B6-84C1-45B7-8617-B56FBCCD0712}"/>
            </a:ext>
          </a:extLst>
        </xdr:cNvPr>
        <xdr:cNvSpPr txBox="1"/>
      </xdr:nvSpPr>
      <xdr:spPr>
        <a:xfrm>
          <a:off x="1676602" y="10826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133367</xdr:rowOff>
    </xdr:from>
    <xdr:ext cx="405111" cy="259045"/>
    <xdr:sp macro="" textlink="">
      <xdr:nvSpPr>
        <xdr:cNvPr id="206" name="n_4mainValue【体育館・プール】&#10;有形固定資産減価償却率">
          <a:extLst>
            <a:ext uri="{FF2B5EF4-FFF2-40B4-BE49-F238E27FC236}">
              <a16:creationId xmlns:a16="http://schemas.microsoft.com/office/drawing/2014/main" id="{B88E0B05-9DF2-45E7-8894-1CBEBA4A903F}"/>
            </a:ext>
          </a:extLst>
        </xdr:cNvPr>
        <xdr:cNvSpPr txBox="1"/>
      </xdr:nvSpPr>
      <xdr:spPr>
        <a:xfrm>
          <a:off x="865459" y="1079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98E4E2CF-9E4A-416E-AE19-66FC9F5B4485}"/>
            </a:ext>
          </a:extLst>
        </xdr:cNvPr>
        <xdr:cNvSpPr/>
      </xdr:nvSpPr>
      <xdr:spPr>
        <a:xfrm>
          <a:off x="6074576" y="8153069"/>
          <a:ext cx="4335117"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89229D3-95B0-49F4-998C-D58880EA892B}"/>
            </a:ext>
          </a:extLst>
        </xdr:cNvPr>
        <xdr:cNvSpPr/>
      </xdr:nvSpPr>
      <xdr:spPr>
        <a:xfrm>
          <a:off x="6186004"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E78FFB76-E614-4955-A487-B3E723D18455}"/>
            </a:ext>
          </a:extLst>
        </xdr:cNvPr>
        <xdr:cNvSpPr/>
      </xdr:nvSpPr>
      <xdr:spPr>
        <a:xfrm>
          <a:off x="6186004"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6D7F54DA-62D6-487B-9685-0B0F8F7C8A13}"/>
            </a:ext>
          </a:extLst>
        </xdr:cNvPr>
        <xdr:cNvSpPr/>
      </xdr:nvSpPr>
      <xdr:spPr>
        <a:xfrm>
          <a:off x="7124148"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4268F310-362B-453A-9880-69B252E26EE6}"/>
            </a:ext>
          </a:extLst>
        </xdr:cNvPr>
        <xdr:cNvSpPr/>
      </xdr:nvSpPr>
      <xdr:spPr>
        <a:xfrm>
          <a:off x="7124148"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12F856E7-C307-486F-BB48-7FADC17C4175}"/>
            </a:ext>
          </a:extLst>
        </xdr:cNvPr>
        <xdr:cNvSpPr/>
      </xdr:nvSpPr>
      <xdr:spPr>
        <a:xfrm>
          <a:off x="8173720"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7865CFAB-CC81-4AA6-8A0C-A9848D086100}"/>
            </a:ext>
          </a:extLst>
        </xdr:cNvPr>
        <xdr:cNvSpPr/>
      </xdr:nvSpPr>
      <xdr:spPr>
        <a:xfrm>
          <a:off x="8173720"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6617E101-3878-4DAE-AE98-91A7A8750289}"/>
            </a:ext>
          </a:extLst>
        </xdr:cNvPr>
        <xdr:cNvSpPr/>
      </xdr:nvSpPr>
      <xdr:spPr>
        <a:xfrm>
          <a:off x="6074576" y="9320420"/>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BB849B44-BB60-4BD2-8C80-14BE4EC17E39}"/>
            </a:ext>
          </a:extLst>
        </xdr:cNvPr>
        <xdr:cNvSpPr txBox="1"/>
      </xdr:nvSpPr>
      <xdr:spPr>
        <a:xfrm>
          <a:off x="6036476" y="912644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CF98460E-15E6-4166-BC11-45540E88AA0D}"/>
            </a:ext>
          </a:extLst>
        </xdr:cNvPr>
        <xdr:cNvCxnSpPr/>
      </xdr:nvCxnSpPr>
      <xdr:spPr>
        <a:xfrm>
          <a:off x="6074576" y="11651643"/>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CB44DCE3-F3BA-42FC-9E84-7A30D615E479}"/>
            </a:ext>
          </a:extLst>
        </xdr:cNvPr>
        <xdr:cNvCxnSpPr/>
      </xdr:nvCxnSpPr>
      <xdr:spPr>
        <a:xfrm>
          <a:off x="6074576" y="11263685"/>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A51C03C9-0E2E-48BD-8EB6-9C571CC8F1C9}"/>
            </a:ext>
          </a:extLst>
        </xdr:cNvPr>
        <xdr:cNvSpPr txBox="1"/>
      </xdr:nvSpPr>
      <xdr:spPr>
        <a:xfrm>
          <a:off x="5638539" y="111179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86ED0565-D827-4B17-AADF-5045749822FC}"/>
            </a:ext>
          </a:extLst>
        </xdr:cNvPr>
        <xdr:cNvCxnSpPr/>
      </xdr:nvCxnSpPr>
      <xdr:spPr>
        <a:xfrm>
          <a:off x="6074576" y="1087572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203F971C-14E3-4B3F-B7E3-DADF54991FA6}"/>
            </a:ext>
          </a:extLst>
        </xdr:cNvPr>
        <xdr:cNvSpPr txBox="1"/>
      </xdr:nvSpPr>
      <xdr:spPr>
        <a:xfrm>
          <a:off x="5638539" y="107300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701664E4-CC12-4560-8E20-307842981733}"/>
            </a:ext>
          </a:extLst>
        </xdr:cNvPr>
        <xdr:cNvCxnSpPr/>
      </xdr:nvCxnSpPr>
      <xdr:spPr>
        <a:xfrm>
          <a:off x="6074576" y="1048777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C84F95C7-9E8C-473C-AD5B-4CF585D4FC38}"/>
            </a:ext>
          </a:extLst>
        </xdr:cNvPr>
        <xdr:cNvSpPr txBox="1"/>
      </xdr:nvSpPr>
      <xdr:spPr>
        <a:xfrm>
          <a:off x="5638539" y="1034206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DE561F06-C463-463D-8D2A-49BB259ACED7}"/>
            </a:ext>
          </a:extLst>
        </xdr:cNvPr>
        <xdr:cNvCxnSpPr/>
      </xdr:nvCxnSpPr>
      <xdr:spPr>
        <a:xfrm>
          <a:off x="6074576" y="1009633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6F5B6308-720B-4959-8B3D-B32DB8B20C3A}"/>
            </a:ext>
          </a:extLst>
        </xdr:cNvPr>
        <xdr:cNvSpPr txBox="1"/>
      </xdr:nvSpPr>
      <xdr:spPr>
        <a:xfrm>
          <a:off x="5638539" y="995063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90BA198A-8806-4CB4-AD22-5A4EA76631EC}"/>
            </a:ext>
          </a:extLst>
        </xdr:cNvPr>
        <xdr:cNvCxnSpPr/>
      </xdr:nvCxnSpPr>
      <xdr:spPr>
        <a:xfrm>
          <a:off x="6074576" y="970837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69E16D9E-7FAE-4CC8-A271-A0935D6B8524}"/>
            </a:ext>
          </a:extLst>
        </xdr:cNvPr>
        <xdr:cNvSpPr txBox="1"/>
      </xdr:nvSpPr>
      <xdr:spPr>
        <a:xfrm>
          <a:off x="5638539" y="95626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583200F-87D7-4E2B-A334-0DF5B0966E8C}"/>
            </a:ext>
          </a:extLst>
        </xdr:cNvPr>
        <xdr:cNvCxnSpPr/>
      </xdr:nvCxnSpPr>
      <xdr:spPr>
        <a:xfrm>
          <a:off x="6074576" y="932042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2B49B09B-47DD-491C-A6C2-4E7D91C2C49F}"/>
            </a:ext>
          </a:extLst>
        </xdr:cNvPr>
        <xdr:cNvSpPr txBox="1"/>
      </xdr:nvSpPr>
      <xdr:spPr>
        <a:xfrm>
          <a:off x="5638539" y="917471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8814D33E-F24B-44D1-BA18-CBB3FB308D55}"/>
            </a:ext>
          </a:extLst>
        </xdr:cNvPr>
        <xdr:cNvSpPr/>
      </xdr:nvSpPr>
      <xdr:spPr>
        <a:xfrm>
          <a:off x="6074576" y="9320420"/>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484DB6FD-FEE6-41EE-827A-57B6979FD741}"/>
            </a:ext>
          </a:extLst>
        </xdr:cNvPr>
        <xdr:cNvCxnSpPr/>
      </xdr:nvCxnSpPr>
      <xdr:spPr>
        <a:xfrm flipV="1">
          <a:off x="9620113" y="9847746"/>
          <a:ext cx="0" cy="1391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04B09B7A-4229-4EFD-81F4-D0B99BFC78FD}"/>
            </a:ext>
          </a:extLst>
        </xdr:cNvPr>
        <xdr:cNvSpPr txBox="1"/>
      </xdr:nvSpPr>
      <xdr:spPr>
        <a:xfrm>
          <a:off x="9659178" y="11243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EAED0C00-9505-4E58-8EBA-BA245D482D84}"/>
            </a:ext>
          </a:extLst>
        </xdr:cNvPr>
        <xdr:cNvCxnSpPr/>
      </xdr:nvCxnSpPr>
      <xdr:spPr>
        <a:xfrm>
          <a:off x="9547750" y="11239555"/>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D9776386-5E17-4900-B428-EBF7AD11B085}"/>
            </a:ext>
          </a:extLst>
        </xdr:cNvPr>
        <xdr:cNvSpPr txBox="1"/>
      </xdr:nvSpPr>
      <xdr:spPr>
        <a:xfrm>
          <a:off x="9659178" y="9619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CF94AA38-859F-4C62-9363-DBE0D6FA94DD}"/>
            </a:ext>
          </a:extLst>
        </xdr:cNvPr>
        <xdr:cNvCxnSpPr/>
      </xdr:nvCxnSpPr>
      <xdr:spPr>
        <a:xfrm>
          <a:off x="9547750" y="9847746"/>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118127</xdr:rowOff>
    </xdr:from>
    <xdr:ext cx="469744" cy="259045"/>
    <xdr:sp macro="" textlink="">
      <xdr:nvSpPr>
        <xdr:cNvPr id="235" name="【体育館・プール】&#10;一人当たり面積平均値テキスト">
          <a:extLst>
            <a:ext uri="{FF2B5EF4-FFF2-40B4-BE49-F238E27FC236}">
              <a16:creationId xmlns:a16="http://schemas.microsoft.com/office/drawing/2014/main" id="{F1E88F2E-1CD1-4CA4-A65B-9EEA4757116B}"/>
            </a:ext>
          </a:extLst>
        </xdr:cNvPr>
        <xdr:cNvSpPr txBox="1"/>
      </xdr:nvSpPr>
      <xdr:spPr>
        <a:xfrm>
          <a:off x="9659178" y="107808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919150A7-E613-4C67-847B-644DDD7A511D}"/>
            </a:ext>
          </a:extLst>
        </xdr:cNvPr>
        <xdr:cNvSpPr/>
      </xdr:nvSpPr>
      <xdr:spPr>
        <a:xfrm>
          <a:off x="9585850" y="10802399"/>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D42A2577-7BFF-4B6F-8576-99A26F0E69CF}"/>
            </a:ext>
          </a:extLst>
        </xdr:cNvPr>
        <xdr:cNvSpPr/>
      </xdr:nvSpPr>
      <xdr:spPr>
        <a:xfrm>
          <a:off x="8809935" y="1081255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6C40E0AB-1C4C-41E0-9F66-5973CC7EA125}"/>
            </a:ext>
          </a:extLst>
        </xdr:cNvPr>
        <xdr:cNvSpPr/>
      </xdr:nvSpPr>
      <xdr:spPr>
        <a:xfrm>
          <a:off x="7998791" y="10816369"/>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5D7F7576-CBE3-426E-A1B5-6D7D1F16090D}"/>
            </a:ext>
          </a:extLst>
        </xdr:cNvPr>
        <xdr:cNvSpPr/>
      </xdr:nvSpPr>
      <xdr:spPr>
        <a:xfrm>
          <a:off x="7172077" y="1081128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C9CAAC87-61B2-4571-9017-AF3F7C920B84}"/>
            </a:ext>
          </a:extLst>
        </xdr:cNvPr>
        <xdr:cNvSpPr/>
      </xdr:nvSpPr>
      <xdr:spPr>
        <a:xfrm>
          <a:off x="6360933" y="1082017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D9BAE0F-283F-4D71-ACF0-FF7C52A64544}"/>
            </a:ext>
          </a:extLst>
        </xdr:cNvPr>
        <xdr:cNvSpPr txBox="1"/>
      </xdr:nvSpPr>
      <xdr:spPr>
        <a:xfrm>
          <a:off x="944615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8C96389-F15D-40E1-9624-A02BD93647E2}"/>
            </a:ext>
          </a:extLst>
        </xdr:cNvPr>
        <xdr:cNvSpPr txBox="1"/>
      </xdr:nvSpPr>
      <xdr:spPr>
        <a:xfrm>
          <a:off x="8685806"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19FBAF2-44E7-4F90-AE34-FDB34B93096D}"/>
            </a:ext>
          </a:extLst>
        </xdr:cNvPr>
        <xdr:cNvSpPr txBox="1"/>
      </xdr:nvSpPr>
      <xdr:spPr>
        <a:xfrm>
          <a:off x="7874663"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1623431-DA2C-4C80-94BC-1C9788C3E3E3}"/>
            </a:ext>
          </a:extLst>
        </xdr:cNvPr>
        <xdr:cNvSpPr txBox="1"/>
      </xdr:nvSpPr>
      <xdr:spPr>
        <a:xfrm>
          <a:off x="704794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70158AD-5F0D-4BC0-913D-85EC68AF5F03}"/>
            </a:ext>
          </a:extLst>
        </xdr:cNvPr>
        <xdr:cNvSpPr txBox="1"/>
      </xdr:nvSpPr>
      <xdr:spPr>
        <a:xfrm>
          <a:off x="6236804"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128270</xdr:rowOff>
    </xdr:from>
    <xdr:to>
      <xdr:col>55</xdr:col>
      <xdr:colOff>50800</xdr:colOff>
      <xdr:row>62</xdr:row>
      <xdr:rowOff>58420</xdr:rowOff>
    </xdr:to>
    <xdr:sp macro="" textlink="">
      <xdr:nvSpPr>
        <xdr:cNvPr id="246" name="楕円 245">
          <a:extLst>
            <a:ext uri="{FF2B5EF4-FFF2-40B4-BE49-F238E27FC236}">
              <a16:creationId xmlns:a16="http://schemas.microsoft.com/office/drawing/2014/main" id="{C3AD464D-12D3-4ABD-94A0-D47814684A83}"/>
            </a:ext>
          </a:extLst>
        </xdr:cNvPr>
        <xdr:cNvSpPr/>
      </xdr:nvSpPr>
      <xdr:spPr>
        <a:xfrm>
          <a:off x="9585850" y="10790969"/>
          <a:ext cx="8602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151147</xdr:rowOff>
    </xdr:from>
    <xdr:ext cx="469744" cy="259045"/>
    <xdr:sp macro="" textlink="">
      <xdr:nvSpPr>
        <xdr:cNvPr id="247" name="【体育館・プール】&#10;一人当たり面積該当値テキスト">
          <a:extLst>
            <a:ext uri="{FF2B5EF4-FFF2-40B4-BE49-F238E27FC236}">
              <a16:creationId xmlns:a16="http://schemas.microsoft.com/office/drawing/2014/main" id="{16FB7366-020C-4C90-8EDD-4C433F27CE23}"/>
            </a:ext>
          </a:extLst>
        </xdr:cNvPr>
        <xdr:cNvSpPr txBox="1"/>
      </xdr:nvSpPr>
      <xdr:spPr>
        <a:xfrm>
          <a:off x="9659178" y="10638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135890</xdr:rowOff>
    </xdr:from>
    <xdr:to>
      <xdr:col>50</xdr:col>
      <xdr:colOff>165100</xdr:colOff>
      <xdr:row>62</xdr:row>
      <xdr:rowOff>66040</xdr:rowOff>
    </xdr:to>
    <xdr:sp macro="" textlink="">
      <xdr:nvSpPr>
        <xdr:cNvPr id="248" name="楕円 247">
          <a:extLst>
            <a:ext uri="{FF2B5EF4-FFF2-40B4-BE49-F238E27FC236}">
              <a16:creationId xmlns:a16="http://schemas.microsoft.com/office/drawing/2014/main" id="{DDCFE911-4972-4DAD-B7D1-131F6BDF230B}"/>
            </a:ext>
          </a:extLst>
        </xdr:cNvPr>
        <xdr:cNvSpPr/>
      </xdr:nvSpPr>
      <xdr:spPr>
        <a:xfrm>
          <a:off x="8809935" y="10798589"/>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7620</xdr:rowOff>
    </xdr:from>
    <xdr:to>
      <xdr:col>55</xdr:col>
      <xdr:colOff>0</xdr:colOff>
      <xdr:row>62</xdr:row>
      <xdr:rowOff>15240</xdr:rowOff>
    </xdr:to>
    <xdr:cxnSp macro="">
      <xdr:nvCxnSpPr>
        <xdr:cNvPr id="249" name="直線コネクタ 248">
          <a:extLst>
            <a:ext uri="{FF2B5EF4-FFF2-40B4-BE49-F238E27FC236}">
              <a16:creationId xmlns:a16="http://schemas.microsoft.com/office/drawing/2014/main" id="{F1AEC070-7254-4E3F-A039-74332671BAC6}"/>
            </a:ext>
          </a:extLst>
        </xdr:cNvPr>
        <xdr:cNvCxnSpPr/>
      </xdr:nvCxnSpPr>
      <xdr:spPr>
        <a:xfrm flipV="1">
          <a:off x="8860735" y="10845248"/>
          <a:ext cx="760343"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139700</xdr:rowOff>
    </xdr:from>
    <xdr:to>
      <xdr:col>46</xdr:col>
      <xdr:colOff>38100</xdr:colOff>
      <xdr:row>62</xdr:row>
      <xdr:rowOff>69850</xdr:rowOff>
    </xdr:to>
    <xdr:sp macro="" textlink="">
      <xdr:nvSpPr>
        <xdr:cNvPr id="250" name="楕円 249">
          <a:extLst>
            <a:ext uri="{FF2B5EF4-FFF2-40B4-BE49-F238E27FC236}">
              <a16:creationId xmlns:a16="http://schemas.microsoft.com/office/drawing/2014/main" id="{5D4959CB-04BB-4CCA-8BA1-7696E455B6AD}"/>
            </a:ext>
          </a:extLst>
        </xdr:cNvPr>
        <xdr:cNvSpPr/>
      </xdr:nvSpPr>
      <xdr:spPr>
        <a:xfrm>
          <a:off x="7998791" y="10802399"/>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15240</xdr:rowOff>
    </xdr:from>
    <xdr:to>
      <xdr:col>50</xdr:col>
      <xdr:colOff>114300</xdr:colOff>
      <xdr:row>62</xdr:row>
      <xdr:rowOff>19050</xdr:rowOff>
    </xdr:to>
    <xdr:cxnSp macro="">
      <xdr:nvCxnSpPr>
        <xdr:cNvPr id="251" name="直線コネクタ 250">
          <a:extLst>
            <a:ext uri="{FF2B5EF4-FFF2-40B4-BE49-F238E27FC236}">
              <a16:creationId xmlns:a16="http://schemas.microsoft.com/office/drawing/2014/main" id="{2E8E28D6-0C15-4F47-A241-B4A4F9AD48E8}"/>
            </a:ext>
          </a:extLst>
        </xdr:cNvPr>
        <xdr:cNvCxnSpPr/>
      </xdr:nvCxnSpPr>
      <xdr:spPr>
        <a:xfrm flipV="1">
          <a:off x="8049591" y="10852868"/>
          <a:ext cx="811144"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144780</xdr:rowOff>
    </xdr:from>
    <xdr:to>
      <xdr:col>41</xdr:col>
      <xdr:colOff>101600</xdr:colOff>
      <xdr:row>62</xdr:row>
      <xdr:rowOff>74930</xdr:rowOff>
    </xdr:to>
    <xdr:sp macro="" textlink="">
      <xdr:nvSpPr>
        <xdr:cNvPr id="252" name="楕円 251">
          <a:extLst>
            <a:ext uri="{FF2B5EF4-FFF2-40B4-BE49-F238E27FC236}">
              <a16:creationId xmlns:a16="http://schemas.microsoft.com/office/drawing/2014/main" id="{4CD22F2E-1AE8-434C-B012-293BD568418F}"/>
            </a:ext>
          </a:extLst>
        </xdr:cNvPr>
        <xdr:cNvSpPr/>
      </xdr:nvSpPr>
      <xdr:spPr>
        <a:xfrm>
          <a:off x="7172077" y="10807479"/>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19050</xdr:rowOff>
    </xdr:from>
    <xdr:to>
      <xdr:col>45</xdr:col>
      <xdr:colOff>177800</xdr:colOff>
      <xdr:row>62</xdr:row>
      <xdr:rowOff>24130</xdr:rowOff>
    </xdr:to>
    <xdr:cxnSp macro="">
      <xdr:nvCxnSpPr>
        <xdr:cNvPr id="253" name="直線コネクタ 252">
          <a:extLst>
            <a:ext uri="{FF2B5EF4-FFF2-40B4-BE49-F238E27FC236}">
              <a16:creationId xmlns:a16="http://schemas.microsoft.com/office/drawing/2014/main" id="{91241453-233C-45BE-A76E-3BD83ECB232D}"/>
            </a:ext>
          </a:extLst>
        </xdr:cNvPr>
        <xdr:cNvCxnSpPr/>
      </xdr:nvCxnSpPr>
      <xdr:spPr>
        <a:xfrm flipV="1">
          <a:off x="7222877" y="10856678"/>
          <a:ext cx="826714"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151130</xdr:rowOff>
    </xdr:from>
    <xdr:to>
      <xdr:col>36</xdr:col>
      <xdr:colOff>165100</xdr:colOff>
      <xdr:row>62</xdr:row>
      <xdr:rowOff>81280</xdr:rowOff>
    </xdr:to>
    <xdr:sp macro="" textlink="">
      <xdr:nvSpPr>
        <xdr:cNvPr id="254" name="楕円 253">
          <a:extLst>
            <a:ext uri="{FF2B5EF4-FFF2-40B4-BE49-F238E27FC236}">
              <a16:creationId xmlns:a16="http://schemas.microsoft.com/office/drawing/2014/main" id="{DD4EC50D-5C3C-45AF-920B-5E4A2BA7F1D8}"/>
            </a:ext>
          </a:extLst>
        </xdr:cNvPr>
        <xdr:cNvSpPr/>
      </xdr:nvSpPr>
      <xdr:spPr>
        <a:xfrm>
          <a:off x="6360933" y="10813829"/>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24130</xdr:rowOff>
    </xdr:from>
    <xdr:to>
      <xdr:col>41</xdr:col>
      <xdr:colOff>50800</xdr:colOff>
      <xdr:row>62</xdr:row>
      <xdr:rowOff>30480</xdr:rowOff>
    </xdr:to>
    <xdr:cxnSp macro="">
      <xdr:nvCxnSpPr>
        <xdr:cNvPr id="255" name="直線コネクタ 254">
          <a:extLst>
            <a:ext uri="{FF2B5EF4-FFF2-40B4-BE49-F238E27FC236}">
              <a16:creationId xmlns:a16="http://schemas.microsoft.com/office/drawing/2014/main" id="{C8B4A633-1714-47F0-B998-3226EAD89CCD}"/>
            </a:ext>
          </a:extLst>
        </xdr:cNvPr>
        <xdr:cNvCxnSpPr/>
      </xdr:nvCxnSpPr>
      <xdr:spPr>
        <a:xfrm flipV="1">
          <a:off x="6411733" y="10861758"/>
          <a:ext cx="811144"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71137</xdr:rowOff>
    </xdr:from>
    <xdr:ext cx="469744" cy="259045"/>
    <xdr:sp macro="" textlink="">
      <xdr:nvSpPr>
        <xdr:cNvPr id="256" name="n_1aveValue【体育館・プール】&#10;一人当たり面積">
          <a:extLst>
            <a:ext uri="{FF2B5EF4-FFF2-40B4-BE49-F238E27FC236}">
              <a16:creationId xmlns:a16="http://schemas.microsoft.com/office/drawing/2014/main" id="{9DF4B13D-37B0-4B56-9422-9C8E2114B33A}"/>
            </a:ext>
          </a:extLst>
        </xdr:cNvPr>
        <xdr:cNvSpPr txBox="1"/>
      </xdr:nvSpPr>
      <xdr:spPr>
        <a:xfrm>
          <a:off x="8628733" y="10908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74947</xdr:rowOff>
    </xdr:from>
    <xdr:ext cx="469744" cy="259045"/>
    <xdr:sp macro="" textlink="">
      <xdr:nvSpPr>
        <xdr:cNvPr id="257" name="n_2aveValue【体育館・プール】&#10;一人当たり面積">
          <a:extLst>
            <a:ext uri="{FF2B5EF4-FFF2-40B4-BE49-F238E27FC236}">
              <a16:creationId xmlns:a16="http://schemas.microsoft.com/office/drawing/2014/main" id="{936A6DFC-7EAD-427F-9CA1-F5631865710D}"/>
            </a:ext>
          </a:extLst>
        </xdr:cNvPr>
        <xdr:cNvSpPr txBox="1"/>
      </xdr:nvSpPr>
      <xdr:spPr>
        <a:xfrm>
          <a:off x="7830290" y="10912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69867</xdr:rowOff>
    </xdr:from>
    <xdr:ext cx="469744" cy="259045"/>
    <xdr:sp macro="" textlink="">
      <xdr:nvSpPr>
        <xdr:cNvPr id="258" name="n_3aveValue【体育館・プール】&#10;一人当たり面積">
          <a:extLst>
            <a:ext uri="{FF2B5EF4-FFF2-40B4-BE49-F238E27FC236}">
              <a16:creationId xmlns:a16="http://schemas.microsoft.com/office/drawing/2014/main" id="{BF88651E-BF79-472C-AF6E-14C12BE7F7E2}"/>
            </a:ext>
          </a:extLst>
        </xdr:cNvPr>
        <xdr:cNvSpPr txBox="1"/>
      </xdr:nvSpPr>
      <xdr:spPr>
        <a:xfrm>
          <a:off x="7003575" y="10907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78757</xdr:rowOff>
    </xdr:from>
    <xdr:ext cx="469744" cy="259045"/>
    <xdr:sp macro="" textlink="">
      <xdr:nvSpPr>
        <xdr:cNvPr id="259" name="n_4aveValue【体育館・プール】&#10;一人当たり面積">
          <a:extLst>
            <a:ext uri="{FF2B5EF4-FFF2-40B4-BE49-F238E27FC236}">
              <a16:creationId xmlns:a16="http://schemas.microsoft.com/office/drawing/2014/main" id="{7459C9B2-FE6B-4A01-9338-967D1CA49AD6}"/>
            </a:ext>
          </a:extLst>
        </xdr:cNvPr>
        <xdr:cNvSpPr txBox="1"/>
      </xdr:nvSpPr>
      <xdr:spPr>
        <a:xfrm>
          <a:off x="6192431" y="10916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82567</xdr:rowOff>
    </xdr:from>
    <xdr:ext cx="469744" cy="259045"/>
    <xdr:sp macro="" textlink="">
      <xdr:nvSpPr>
        <xdr:cNvPr id="260" name="n_1mainValue【体育館・プール】&#10;一人当たり面積">
          <a:extLst>
            <a:ext uri="{FF2B5EF4-FFF2-40B4-BE49-F238E27FC236}">
              <a16:creationId xmlns:a16="http://schemas.microsoft.com/office/drawing/2014/main" id="{76C29EBF-1BEF-462A-BB85-3A39ECF67643}"/>
            </a:ext>
          </a:extLst>
        </xdr:cNvPr>
        <xdr:cNvSpPr txBox="1"/>
      </xdr:nvSpPr>
      <xdr:spPr>
        <a:xfrm>
          <a:off x="8628733" y="10570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86377</xdr:rowOff>
    </xdr:from>
    <xdr:ext cx="469744" cy="259045"/>
    <xdr:sp macro="" textlink="">
      <xdr:nvSpPr>
        <xdr:cNvPr id="261" name="n_2mainValue【体育館・プール】&#10;一人当たり面積">
          <a:extLst>
            <a:ext uri="{FF2B5EF4-FFF2-40B4-BE49-F238E27FC236}">
              <a16:creationId xmlns:a16="http://schemas.microsoft.com/office/drawing/2014/main" id="{C811AC9C-D91A-43AF-92CD-2A7020FCA239}"/>
            </a:ext>
          </a:extLst>
        </xdr:cNvPr>
        <xdr:cNvSpPr txBox="1"/>
      </xdr:nvSpPr>
      <xdr:spPr>
        <a:xfrm>
          <a:off x="7830290" y="1057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91457</xdr:rowOff>
    </xdr:from>
    <xdr:ext cx="469744" cy="259045"/>
    <xdr:sp macro="" textlink="">
      <xdr:nvSpPr>
        <xdr:cNvPr id="262" name="n_3mainValue【体育館・プール】&#10;一人当たり面積">
          <a:extLst>
            <a:ext uri="{FF2B5EF4-FFF2-40B4-BE49-F238E27FC236}">
              <a16:creationId xmlns:a16="http://schemas.microsoft.com/office/drawing/2014/main" id="{6CE788B1-2495-4556-A72C-E2D03050B708}"/>
            </a:ext>
          </a:extLst>
        </xdr:cNvPr>
        <xdr:cNvSpPr txBox="1"/>
      </xdr:nvSpPr>
      <xdr:spPr>
        <a:xfrm>
          <a:off x="7003575" y="1057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97807</xdr:rowOff>
    </xdr:from>
    <xdr:ext cx="469744" cy="259045"/>
    <xdr:sp macro="" textlink="">
      <xdr:nvSpPr>
        <xdr:cNvPr id="263" name="n_4mainValue【体育館・プール】&#10;一人当たり面積">
          <a:extLst>
            <a:ext uri="{FF2B5EF4-FFF2-40B4-BE49-F238E27FC236}">
              <a16:creationId xmlns:a16="http://schemas.microsoft.com/office/drawing/2014/main" id="{E16F9187-B852-4C86-B1C7-FC54C1DB4BF9}"/>
            </a:ext>
          </a:extLst>
        </xdr:cNvPr>
        <xdr:cNvSpPr txBox="1"/>
      </xdr:nvSpPr>
      <xdr:spPr>
        <a:xfrm>
          <a:off x="6192431" y="10585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59775503-EF70-4A19-BF76-E53606C590C7}"/>
            </a:ext>
          </a:extLst>
        </xdr:cNvPr>
        <xdr:cNvSpPr/>
      </xdr:nvSpPr>
      <xdr:spPr>
        <a:xfrm>
          <a:off x="69971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36881DAD-DAF5-440C-83D0-53D75707D564}"/>
            </a:ext>
          </a:extLst>
        </xdr:cNvPr>
        <xdr:cNvSpPr/>
      </xdr:nvSpPr>
      <xdr:spPr>
        <a:xfrm>
          <a:off x="826715"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28B199A4-BD17-4A7E-A202-E26E0B16E270}"/>
            </a:ext>
          </a:extLst>
        </xdr:cNvPr>
        <xdr:cNvSpPr/>
      </xdr:nvSpPr>
      <xdr:spPr>
        <a:xfrm>
          <a:off x="826715"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4B01DDD1-8BE0-4909-9380-D3C7ED6EB841}"/>
            </a:ext>
          </a:extLst>
        </xdr:cNvPr>
        <xdr:cNvSpPr/>
      </xdr:nvSpPr>
      <xdr:spPr>
        <a:xfrm>
          <a:off x="174928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BECE231B-E8E8-44C0-B3D1-474E6B8CA3E1}"/>
            </a:ext>
          </a:extLst>
        </xdr:cNvPr>
        <xdr:cNvSpPr/>
      </xdr:nvSpPr>
      <xdr:spPr>
        <a:xfrm>
          <a:off x="174928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7BDC47D1-2F31-4160-BCEF-521CD8D9930A}"/>
            </a:ext>
          </a:extLst>
        </xdr:cNvPr>
        <xdr:cNvSpPr/>
      </xdr:nvSpPr>
      <xdr:spPr>
        <a:xfrm>
          <a:off x="2798859"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74B6EE95-27CF-4FD9-8DED-E90E19E5B5A4}"/>
            </a:ext>
          </a:extLst>
        </xdr:cNvPr>
        <xdr:cNvSpPr/>
      </xdr:nvSpPr>
      <xdr:spPr>
        <a:xfrm>
          <a:off x="2798859"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158E5427-5E90-4412-B76F-556FF3C61BEA}"/>
            </a:ext>
          </a:extLst>
        </xdr:cNvPr>
        <xdr:cNvSpPr/>
      </xdr:nvSpPr>
      <xdr:spPr>
        <a:xfrm>
          <a:off x="699715" y="13206951"/>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B86DFD5E-7165-4E5F-902E-DA8399AB87F7}"/>
            </a:ext>
          </a:extLst>
        </xdr:cNvPr>
        <xdr:cNvSpPr txBox="1"/>
      </xdr:nvSpPr>
      <xdr:spPr>
        <a:xfrm>
          <a:off x="677186" y="1301297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CAF7BA04-41BF-4BC8-B1FD-290683B70D3C}"/>
            </a:ext>
          </a:extLst>
        </xdr:cNvPr>
        <xdr:cNvCxnSpPr/>
      </xdr:nvCxnSpPr>
      <xdr:spPr>
        <a:xfrm>
          <a:off x="699715" y="155381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C239D840-5BCA-4390-B5B0-8CD3D0A5B026}"/>
            </a:ext>
          </a:extLst>
        </xdr:cNvPr>
        <xdr:cNvSpPr txBox="1"/>
      </xdr:nvSpPr>
      <xdr:spPr>
        <a:xfrm>
          <a:off x="279250" y="1539595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B31BD57F-B716-4E95-9C34-DFC3D9B876FB}"/>
            </a:ext>
          </a:extLst>
        </xdr:cNvPr>
        <xdr:cNvCxnSpPr/>
      </xdr:nvCxnSpPr>
      <xdr:spPr>
        <a:xfrm>
          <a:off x="699715" y="1515021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50B4C6F5-4CC2-4FEA-B6D7-7A0A96E7362F}"/>
            </a:ext>
          </a:extLst>
        </xdr:cNvPr>
        <xdr:cNvSpPr txBox="1"/>
      </xdr:nvSpPr>
      <xdr:spPr>
        <a:xfrm>
          <a:off x="279250" y="150045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50B4BE22-2A4A-41B7-AE06-90B6B971E47A}"/>
            </a:ext>
          </a:extLst>
        </xdr:cNvPr>
        <xdr:cNvCxnSpPr/>
      </xdr:nvCxnSpPr>
      <xdr:spPr>
        <a:xfrm>
          <a:off x="699715" y="1476225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14FD6B4C-4724-4196-8908-D3DD74A43A60}"/>
            </a:ext>
          </a:extLst>
        </xdr:cNvPr>
        <xdr:cNvSpPr txBox="1"/>
      </xdr:nvSpPr>
      <xdr:spPr>
        <a:xfrm>
          <a:off x="343370" y="14616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A9B19FF3-5F1B-4ADA-8CBF-4CC9061880DA}"/>
            </a:ext>
          </a:extLst>
        </xdr:cNvPr>
        <xdr:cNvCxnSpPr/>
      </xdr:nvCxnSpPr>
      <xdr:spPr>
        <a:xfrm>
          <a:off x="699715" y="1437430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8C4A0383-CDC3-474C-B76A-90C39326E2E5}"/>
            </a:ext>
          </a:extLst>
        </xdr:cNvPr>
        <xdr:cNvSpPr txBox="1"/>
      </xdr:nvSpPr>
      <xdr:spPr>
        <a:xfrm>
          <a:off x="343370" y="1422860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2F34C07D-B789-4DB6-ABA2-B719AFF5684C}"/>
            </a:ext>
          </a:extLst>
        </xdr:cNvPr>
        <xdr:cNvCxnSpPr/>
      </xdr:nvCxnSpPr>
      <xdr:spPr>
        <a:xfrm>
          <a:off x="699715" y="1398634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F4087D47-8DB3-41A7-9380-BCB89CF161D1}"/>
            </a:ext>
          </a:extLst>
        </xdr:cNvPr>
        <xdr:cNvSpPr txBox="1"/>
      </xdr:nvSpPr>
      <xdr:spPr>
        <a:xfrm>
          <a:off x="343370" y="13840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71EECC65-B018-44BD-80B8-4576BB64D037}"/>
            </a:ext>
          </a:extLst>
        </xdr:cNvPr>
        <xdr:cNvCxnSpPr/>
      </xdr:nvCxnSpPr>
      <xdr:spPr>
        <a:xfrm>
          <a:off x="699715" y="1359490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52B47CA-30A9-4179-A3C6-7632D7C28F95}"/>
            </a:ext>
          </a:extLst>
        </xdr:cNvPr>
        <xdr:cNvSpPr txBox="1"/>
      </xdr:nvSpPr>
      <xdr:spPr>
        <a:xfrm>
          <a:off x="343370" y="134492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E40C4F53-4CEC-4934-AEDD-09BD5B7CEC59}"/>
            </a:ext>
          </a:extLst>
        </xdr:cNvPr>
        <xdr:cNvCxnSpPr/>
      </xdr:nvCxnSpPr>
      <xdr:spPr>
        <a:xfrm>
          <a:off x="699715" y="1320695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AE5CFB90-58F5-4C08-8F3A-1508D6487155}"/>
            </a:ext>
          </a:extLst>
        </xdr:cNvPr>
        <xdr:cNvSpPr txBox="1"/>
      </xdr:nvSpPr>
      <xdr:spPr>
        <a:xfrm>
          <a:off x="391918" y="130612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69583980-85B4-4BAE-B7AA-244AE6ADDC8E}"/>
            </a:ext>
          </a:extLst>
        </xdr:cNvPr>
        <xdr:cNvSpPr/>
      </xdr:nvSpPr>
      <xdr:spPr>
        <a:xfrm>
          <a:off x="699715" y="13206951"/>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43CBEEB7-F56E-4331-94DA-7F9E2F429981}"/>
            </a:ext>
          </a:extLst>
        </xdr:cNvPr>
        <xdr:cNvCxnSpPr/>
      </xdr:nvCxnSpPr>
      <xdr:spPr>
        <a:xfrm flipV="1">
          <a:off x="4261154" y="13617769"/>
          <a:ext cx="0" cy="1532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BE7449DC-7692-4CE3-959E-354EFEB150D6}"/>
            </a:ext>
          </a:extLst>
        </xdr:cNvPr>
        <xdr:cNvSpPr txBox="1"/>
      </xdr:nvSpPr>
      <xdr:spPr>
        <a:xfrm>
          <a:off x="4299889" y="15154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35D99B83-79D5-46CC-9295-CCC3CD175E4D}"/>
            </a:ext>
          </a:extLst>
        </xdr:cNvPr>
        <xdr:cNvCxnSpPr/>
      </xdr:nvCxnSpPr>
      <xdr:spPr>
        <a:xfrm>
          <a:off x="4188460" y="1515021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8FFA903A-678B-46A8-B3DF-DAB2DFFE9943}"/>
            </a:ext>
          </a:extLst>
        </xdr:cNvPr>
        <xdr:cNvSpPr txBox="1"/>
      </xdr:nvSpPr>
      <xdr:spPr>
        <a:xfrm>
          <a:off x="4299889" y="13389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D8ACF9C9-20CB-4283-8E09-783DD5927CD1}"/>
            </a:ext>
          </a:extLst>
        </xdr:cNvPr>
        <xdr:cNvCxnSpPr/>
      </xdr:nvCxnSpPr>
      <xdr:spPr>
        <a:xfrm>
          <a:off x="4188460" y="1361776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135272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E14A16EE-694D-47C7-A6E6-960824371D34}"/>
            </a:ext>
          </a:extLst>
        </xdr:cNvPr>
        <xdr:cNvSpPr txBox="1"/>
      </xdr:nvSpPr>
      <xdr:spPr>
        <a:xfrm>
          <a:off x="4299889" y="142965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3A7F6689-A0FF-41A5-9564-F68114E47F92}"/>
            </a:ext>
          </a:extLst>
        </xdr:cNvPr>
        <xdr:cNvSpPr/>
      </xdr:nvSpPr>
      <xdr:spPr>
        <a:xfrm>
          <a:off x="4210989" y="1431811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95C42070-4C62-47BA-A160-FA227AF81F26}"/>
            </a:ext>
          </a:extLst>
        </xdr:cNvPr>
        <xdr:cNvSpPr/>
      </xdr:nvSpPr>
      <xdr:spPr>
        <a:xfrm>
          <a:off x="3450645" y="14287637"/>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2449D269-4161-470C-923B-ADBA08EAF50B}"/>
            </a:ext>
          </a:extLst>
        </xdr:cNvPr>
        <xdr:cNvSpPr/>
      </xdr:nvSpPr>
      <xdr:spPr>
        <a:xfrm>
          <a:off x="2623930" y="1426858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386B7F67-FEED-4182-88AA-67FDEBC1FCC5}"/>
            </a:ext>
          </a:extLst>
        </xdr:cNvPr>
        <xdr:cNvSpPr/>
      </xdr:nvSpPr>
      <xdr:spPr>
        <a:xfrm>
          <a:off x="1812787" y="14259062"/>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36EFDD91-1487-4AAC-8A04-F3B235313B0E}"/>
            </a:ext>
          </a:extLst>
        </xdr:cNvPr>
        <xdr:cNvSpPr/>
      </xdr:nvSpPr>
      <xdr:spPr>
        <a:xfrm>
          <a:off x="1001643" y="14264778"/>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8746034-1243-4DA4-8D95-28A6BC6B3EE1}"/>
            </a:ext>
          </a:extLst>
        </xdr:cNvPr>
        <xdr:cNvSpPr txBox="1"/>
      </xdr:nvSpPr>
      <xdr:spPr>
        <a:xfrm>
          <a:off x="408686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C901E39-A485-4895-885C-127A6EE41E18}"/>
            </a:ext>
          </a:extLst>
        </xdr:cNvPr>
        <xdr:cNvSpPr txBox="1"/>
      </xdr:nvSpPr>
      <xdr:spPr>
        <a:xfrm>
          <a:off x="3326517"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D7004B5-B498-4B5E-9213-B2730640219E}"/>
            </a:ext>
          </a:extLst>
        </xdr:cNvPr>
        <xdr:cNvSpPr txBox="1"/>
      </xdr:nvSpPr>
      <xdr:spPr>
        <a:xfrm>
          <a:off x="249980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E7D0BD1-47B6-4B46-BDD9-869DD60B5215}"/>
            </a:ext>
          </a:extLst>
        </xdr:cNvPr>
        <xdr:cNvSpPr txBox="1"/>
      </xdr:nvSpPr>
      <xdr:spPr>
        <a:xfrm>
          <a:off x="168865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C1A0397-BD3D-4A98-830B-585C686C71A2}"/>
            </a:ext>
          </a:extLst>
        </xdr:cNvPr>
        <xdr:cNvSpPr txBox="1"/>
      </xdr:nvSpPr>
      <xdr:spPr>
        <a:xfrm>
          <a:off x="877515"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63500</xdr:rowOff>
    </xdr:from>
    <xdr:to>
      <xdr:col>24</xdr:col>
      <xdr:colOff>114300</xdr:colOff>
      <xdr:row>81</xdr:row>
      <xdr:rowOff>165100</xdr:rowOff>
    </xdr:to>
    <xdr:sp macro="" textlink="">
      <xdr:nvSpPr>
        <xdr:cNvPr id="304" name="楕円 303">
          <a:extLst>
            <a:ext uri="{FF2B5EF4-FFF2-40B4-BE49-F238E27FC236}">
              <a16:creationId xmlns:a16="http://schemas.microsoft.com/office/drawing/2014/main" id="{B49909DC-6F9D-4E7B-94D3-208C4D321D78}"/>
            </a:ext>
          </a:extLst>
        </xdr:cNvPr>
        <xdr:cNvSpPr/>
      </xdr:nvSpPr>
      <xdr:spPr>
        <a:xfrm>
          <a:off x="4210989" y="14224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86377</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6105F43C-3BAC-44AF-9AF0-051151DA60C2}"/>
            </a:ext>
          </a:extLst>
        </xdr:cNvPr>
        <xdr:cNvSpPr txBox="1"/>
      </xdr:nvSpPr>
      <xdr:spPr>
        <a:xfrm>
          <a:off x="4299889" y="14072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73025</xdr:rowOff>
    </xdr:from>
    <xdr:to>
      <xdr:col>20</xdr:col>
      <xdr:colOff>38100</xdr:colOff>
      <xdr:row>82</xdr:row>
      <xdr:rowOff>3175</xdr:rowOff>
    </xdr:to>
    <xdr:sp macro="" textlink="">
      <xdr:nvSpPr>
        <xdr:cNvPr id="306" name="楕円 305">
          <a:extLst>
            <a:ext uri="{FF2B5EF4-FFF2-40B4-BE49-F238E27FC236}">
              <a16:creationId xmlns:a16="http://schemas.microsoft.com/office/drawing/2014/main" id="{275D084A-210A-4C68-B257-27722F23A000}"/>
            </a:ext>
          </a:extLst>
        </xdr:cNvPr>
        <xdr:cNvSpPr/>
      </xdr:nvSpPr>
      <xdr:spPr>
        <a:xfrm>
          <a:off x="3450645" y="14234298"/>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114300</xdr:rowOff>
    </xdr:from>
    <xdr:to>
      <xdr:col>24</xdr:col>
      <xdr:colOff>63500</xdr:colOff>
      <xdr:row>81</xdr:row>
      <xdr:rowOff>123825</xdr:rowOff>
    </xdr:to>
    <xdr:cxnSp macro="">
      <xdr:nvCxnSpPr>
        <xdr:cNvPr id="307" name="直線コネクタ 306">
          <a:extLst>
            <a:ext uri="{FF2B5EF4-FFF2-40B4-BE49-F238E27FC236}">
              <a16:creationId xmlns:a16="http://schemas.microsoft.com/office/drawing/2014/main" id="{9EE49D74-ECBC-4321-B587-8CD5AA33C0C4}"/>
            </a:ext>
          </a:extLst>
        </xdr:cNvPr>
        <xdr:cNvCxnSpPr/>
      </xdr:nvCxnSpPr>
      <xdr:spPr>
        <a:xfrm flipV="1">
          <a:off x="3501445" y="14275573"/>
          <a:ext cx="760344"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21589</xdr:rowOff>
    </xdr:from>
    <xdr:to>
      <xdr:col>15</xdr:col>
      <xdr:colOff>101600</xdr:colOff>
      <xdr:row>81</xdr:row>
      <xdr:rowOff>123189</xdr:rowOff>
    </xdr:to>
    <xdr:sp macro="" textlink="">
      <xdr:nvSpPr>
        <xdr:cNvPr id="308" name="楕円 307">
          <a:extLst>
            <a:ext uri="{FF2B5EF4-FFF2-40B4-BE49-F238E27FC236}">
              <a16:creationId xmlns:a16="http://schemas.microsoft.com/office/drawing/2014/main" id="{1D693DCF-4E86-4FF2-BE96-681108B6E90A}"/>
            </a:ext>
          </a:extLst>
        </xdr:cNvPr>
        <xdr:cNvSpPr/>
      </xdr:nvSpPr>
      <xdr:spPr>
        <a:xfrm>
          <a:off x="2623930" y="14182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72389</xdr:rowOff>
    </xdr:from>
    <xdr:to>
      <xdr:col>19</xdr:col>
      <xdr:colOff>177800</xdr:colOff>
      <xdr:row>81</xdr:row>
      <xdr:rowOff>123825</xdr:rowOff>
    </xdr:to>
    <xdr:cxnSp macro="">
      <xdr:nvCxnSpPr>
        <xdr:cNvPr id="309" name="直線コネクタ 308">
          <a:extLst>
            <a:ext uri="{FF2B5EF4-FFF2-40B4-BE49-F238E27FC236}">
              <a16:creationId xmlns:a16="http://schemas.microsoft.com/office/drawing/2014/main" id="{E66EAFCD-1E1A-43C1-AC76-46B83542559E}"/>
            </a:ext>
          </a:extLst>
        </xdr:cNvPr>
        <xdr:cNvCxnSpPr/>
      </xdr:nvCxnSpPr>
      <xdr:spPr>
        <a:xfrm>
          <a:off x="2674730" y="14233662"/>
          <a:ext cx="826715"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137795</xdr:rowOff>
    </xdr:from>
    <xdr:to>
      <xdr:col>10</xdr:col>
      <xdr:colOff>165100</xdr:colOff>
      <xdr:row>81</xdr:row>
      <xdr:rowOff>67945</xdr:rowOff>
    </xdr:to>
    <xdr:sp macro="" textlink="">
      <xdr:nvSpPr>
        <xdr:cNvPr id="310" name="楕円 309">
          <a:extLst>
            <a:ext uri="{FF2B5EF4-FFF2-40B4-BE49-F238E27FC236}">
              <a16:creationId xmlns:a16="http://schemas.microsoft.com/office/drawing/2014/main" id="{71E66511-0267-41C6-A008-0FBF473BBEC5}"/>
            </a:ext>
          </a:extLst>
        </xdr:cNvPr>
        <xdr:cNvSpPr/>
      </xdr:nvSpPr>
      <xdr:spPr>
        <a:xfrm>
          <a:off x="1812787" y="14124139"/>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17145</xdr:rowOff>
    </xdr:from>
    <xdr:to>
      <xdr:col>15</xdr:col>
      <xdr:colOff>50800</xdr:colOff>
      <xdr:row>81</xdr:row>
      <xdr:rowOff>72389</xdr:rowOff>
    </xdr:to>
    <xdr:cxnSp macro="">
      <xdr:nvCxnSpPr>
        <xdr:cNvPr id="311" name="直線コネクタ 310">
          <a:extLst>
            <a:ext uri="{FF2B5EF4-FFF2-40B4-BE49-F238E27FC236}">
              <a16:creationId xmlns:a16="http://schemas.microsoft.com/office/drawing/2014/main" id="{6C89305B-AC7F-4DAE-BAFB-BEDA477DE943}"/>
            </a:ext>
          </a:extLst>
        </xdr:cNvPr>
        <xdr:cNvCxnSpPr/>
      </xdr:nvCxnSpPr>
      <xdr:spPr>
        <a:xfrm>
          <a:off x="1863587" y="14178418"/>
          <a:ext cx="811143"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82550</xdr:rowOff>
    </xdr:from>
    <xdr:to>
      <xdr:col>6</xdr:col>
      <xdr:colOff>38100</xdr:colOff>
      <xdr:row>81</xdr:row>
      <xdr:rowOff>12700</xdr:rowOff>
    </xdr:to>
    <xdr:sp macro="" textlink="">
      <xdr:nvSpPr>
        <xdr:cNvPr id="312" name="楕円 311">
          <a:extLst>
            <a:ext uri="{FF2B5EF4-FFF2-40B4-BE49-F238E27FC236}">
              <a16:creationId xmlns:a16="http://schemas.microsoft.com/office/drawing/2014/main" id="{D3D03583-555C-4D0A-8539-9EAFEDE1620E}"/>
            </a:ext>
          </a:extLst>
        </xdr:cNvPr>
        <xdr:cNvSpPr/>
      </xdr:nvSpPr>
      <xdr:spPr>
        <a:xfrm>
          <a:off x="1001643" y="14068894"/>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133350</xdr:rowOff>
    </xdr:from>
    <xdr:to>
      <xdr:col>10</xdr:col>
      <xdr:colOff>114300</xdr:colOff>
      <xdr:row>81</xdr:row>
      <xdr:rowOff>17145</xdr:rowOff>
    </xdr:to>
    <xdr:cxnSp macro="">
      <xdr:nvCxnSpPr>
        <xdr:cNvPr id="313" name="直線コネクタ 312">
          <a:extLst>
            <a:ext uri="{FF2B5EF4-FFF2-40B4-BE49-F238E27FC236}">
              <a16:creationId xmlns:a16="http://schemas.microsoft.com/office/drawing/2014/main" id="{07646C50-4DDB-4A2C-BB5B-8DA70E9CA1AA}"/>
            </a:ext>
          </a:extLst>
        </xdr:cNvPr>
        <xdr:cNvCxnSpPr/>
      </xdr:nvCxnSpPr>
      <xdr:spPr>
        <a:xfrm>
          <a:off x="1052443" y="14119694"/>
          <a:ext cx="811144" cy="58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47641</xdr:rowOff>
    </xdr:from>
    <xdr:ext cx="405111" cy="259045"/>
    <xdr:sp macro="" textlink="">
      <xdr:nvSpPr>
        <xdr:cNvPr id="314" name="n_1aveValue【福祉施設】&#10;有形固定資産減価償却率">
          <a:extLst>
            <a:ext uri="{FF2B5EF4-FFF2-40B4-BE49-F238E27FC236}">
              <a16:creationId xmlns:a16="http://schemas.microsoft.com/office/drawing/2014/main" id="{CC2F44D0-0ACC-4F5A-9E5E-8FD9614CAC5D}"/>
            </a:ext>
          </a:extLst>
        </xdr:cNvPr>
        <xdr:cNvSpPr txBox="1"/>
      </xdr:nvSpPr>
      <xdr:spPr>
        <a:xfrm>
          <a:off x="3301761" y="14383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28591</xdr:rowOff>
    </xdr:from>
    <xdr:ext cx="405111" cy="259045"/>
    <xdr:sp macro="" textlink="">
      <xdr:nvSpPr>
        <xdr:cNvPr id="315" name="n_2aveValue【福祉施設】&#10;有形固定資産減価償却率">
          <a:extLst>
            <a:ext uri="{FF2B5EF4-FFF2-40B4-BE49-F238E27FC236}">
              <a16:creationId xmlns:a16="http://schemas.microsoft.com/office/drawing/2014/main" id="{5ECF9476-007A-40F4-8504-1F1776BF8E5D}"/>
            </a:ext>
          </a:extLst>
        </xdr:cNvPr>
        <xdr:cNvSpPr txBox="1"/>
      </xdr:nvSpPr>
      <xdr:spPr>
        <a:xfrm>
          <a:off x="2487746" y="14364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19066</xdr:rowOff>
    </xdr:from>
    <xdr:ext cx="405111" cy="259045"/>
    <xdr:sp macro="" textlink="">
      <xdr:nvSpPr>
        <xdr:cNvPr id="316" name="n_3aveValue【福祉施設】&#10;有形固定資産減価償却率">
          <a:extLst>
            <a:ext uri="{FF2B5EF4-FFF2-40B4-BE49-F238E27FC236}">
              <a16:creationId xmlns:a16="http://schemas.microsoft.com/office/drawing/2014/main" id="{3DB47102-771B-40B2-A4B8-9FB8B94E1D95}"/>
            </a:ext>
          </a:extLst>
        </xdr:cNvPr>
        <xdr:cNvSpPr txBox="1"/>
      </xdr:nvSpPr>
      <xdr:spPr>
        <a:xfrm>
          <a:off x="1676602" y="14355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24782</xdr:rowOff>
    </xdr:from>
    <xdr:ext cx="405111" cy="259045"/>
    <xdr:sp macro="" textlink="">
      <xdr:nvSpPr>
        <xdr:cNvPr id="317" name="n_4aveValue【福祉施設】&#10;有形固定資産減価償却率">
          <a:extLst>
            <a:ext uri="{FF2B5EF4-FFF2-40B4-BE49-F238E27FC236}">
              <a16:creationId xmlns:a16="http://schemas.microsoft.com/office/drawing/2014/main" id="{7FE16C78-D292-4627-B0B1-5DF708BFA042}"/>
            </a:ext>
          </a:extLst>
        </xdr:cNvPr>
        <xdr:cNvSpPr txBox="1"/>
      </xdr:nvSpPr>
      <xdr:spPr>
        <a:xfrm>
          <a:off x="865459" y="14360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19702</xdr:rowOff>
    </xdr:from>
    <xdr:ext cx="405111" cy="259045"/>
    <xdr:sp macro="" textlink="">
      <xdr:nvSpPr>
        <xdr:cNvPr id="318" name="n_1mainValue【福祉施設】&#10;有形固定資産減価償却率">
          <a:extLst>
            <a:ext uri="{FF2B5EF4-FFF2-40B4-BE49-F238E27FC236}">
              <a16:creationId xmlns:a16="http://schemas.microsoft.com/office/drawing/2014/main" id="{2619521C-4366-46D6-A964-62A03D79A1E9}"/>
            </a:ext>
          </a:extLst>
        </xdr:cNvPr>
        <xdr:cNvSpPr txBox="1"/>
      </xdr:nvSpPr>
      <xdr:spPr>
        <a:xfrm>
          <a:off x="3301761" y="14006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139716</xdr:rowOff>
    </xdr:from>
    <xdr:ext cx="405111" cy="259045"/>
    <xdr:sp macro="" textlink="">
      <xdr:nvSpPr>
        <xdr:cNvPr id="319" name="n_2mainValue【福祉施設】&#10;有形固定資産減価償却率">
          <a:extLst>
            <a:ext uri="{FF2B5EF4-FFF2-40B4-BE49-F238E27FC236}">
              <a16:creationId xmlns:a16="http://schemas.microsoft.com/office/drawing/2014/main" id="{FF758C3E-8F6F-4D48-AF48-40CE35251EB0}"/>
            </a:ext>
          </a:extLst>
        </xdr:cNvPr>
        <xdr:cNvSpPr txBox="1"/>
      </xdr:nvSpPr>
      <xdr:spPr>
        <a:xfrm>
          <a:off x="2487746" y="13951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84472</xdr:rowOff>
    </xdr:from>
    <xdr:ext cx="405111" cy="259045"/>
    <xdr:sp macro="" textlink="">
      <xdr:nvSpPr>
        <xdr:cNvPr id="320" name="n_3mainValue【福祉施設】&#10;有形固定資産減価償却率">
          <a:extLst>
            <a:ext uri="{FF2B5EF4-FFF2-40B4-BE49-F238E27FC236}">
              <a16:creationId xmlns:a16="http://schemas.microsoft.com/office/drawing/2014/main" id="{6FDA704B-8D2E-4E82-BFB4-E28E5F793737}"/>
            </a:ext>
          </a:extLst>
        </xdr:cNvPr>
        <xdr:cNvSpPr txBox="1"/>
      </xdr:nvSpPr>
      <xdr:spPr>
        <a:xfrm>
          <a:off x="1676602" y="13895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29227</xdr:rowOff>
    </xdr:from>
    <xdr:ext cx="405111" cy="259045"/>
    <xdr:sp macro="" textlink="">
      <xdr:nvSpPr>
        <xdr:cNvPr id="321" name="n_4mainValue【福祉施設】&#10;有形固定資産減価償却率">
          <a:extLst>
            <a:ext uri="{FF2B5EF4-FFF2-40B4-BE49-F238E27FC236}">
              <a16:creationId xmlns:a16="http://schemas.microsoft.com/office/drawing/2014/main" id="{C3C3272C-BA17-4941-B74D-036375D3ECE2}"/>
            </a:ext>
          </a:extLst>
        </xdr:cNvPr>
        <xdr:cNvSpPr txBox="1"/>
      </xdr:nvSpPr>
      <xdr:spPr>
        <a:xfrm>
          <a:off x="865459" y="13840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B2046A39-B8C3-4176-94A2-444435190296}"/>
            </a:ext>
          </a:extLst>
        </xdr:cNvPr>
        <xdr:cNvSpPr/>
      </xdr:nvSpPr>
      <xdr:spPr>
        <a:xfrm>
          <a:off x="6074576" y="12039600"/>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8049AE2E-51D8-42B6-8EEE-AADCD3413F74}"/>
            </a:ext>
          </a:extLst>
        </xdr:cNvPr>
        <xdr:cNvSpPr/>
      </xdr:nvSpPr>
      <xdr:spPr>
        <a:xfrm>
          <a:off x="6186004"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5C44112F-159C-406C-B237-48A081B85D05}"/>
            </a:ext>
          </a:extLst>
        </xdr:cNvPr>
        <xdr:cNvSpPr/>
      </xdr:nvSpPr>
      <xdr:spPr>
        <a:xfrm>
          <a:off x="6186004"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B66B9111-04EC-4218-ABCA-9AADED5F9DD5}"/>
            </a:ext>
          </a:extLst>
        </xdr:cNvPr>
        <xdr:cNvSpPr/>
      </xdr:nvSpPr>
      <xdr:spPr>
        <a:xfrm>
          <a:off x="7124148"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CC338046-3D99-4A98-B5DC-86B3B8ADC7C2}"/>
            </a:ext>
          </a:extLst>
        </xdr:cNvPr>
        <xdr:cNvSpPr/>
      </xdr:nvSpPr>
      <xdr:spPr>
        <a:xfrm>
          <a:off x="7124148"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385F12EB-177F-4B5A-B4BD-F6AF7F9817AA}"/>
            </a:ext>
          </a:extLst>
        </xdr:cNvPr>
        <xdr:cNvSpPr/>
      </xdr:nvSpPr>
      <xdr:spPr>
        <a:xfrm>
          <a:off x="8173720"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CA789332-D419-4DF3-B5DE-C704A6E8C035}"/>
            </a:ext>
          </a:extLst>
        </xdr:cNvPr>
        <xdr:cNvSpPr/>
      </xdr:nvSpPr>
      <xdr:spPr>
        <a:xfrm>
          <a:off x="8173720"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C978111E-6423-4633-8798-2A0E00A9621F}"/>
            </a:ext>
          </a:extLst>
        </xdr:cNvPr>
        <xdr:cNvSpPr/>
      </xdr:nvSpPr>
      <xdr:spPr>
        <a:xfrm>
          <a:off x="6074576" y="13206951"/>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12E5E3D6-20EF-49CD-B405-52035885EA6A}"/>
            </a:ext>
          </a:extLst>
        </xdr:cNvPr>
        <xdr:cNvSpPr txBox="1"/>
      </xdr:nvSpPr>
      <xdr:spPr>
        <a:xfrm>
          <a:off x="6036476" y="1301297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E09824A8-5679-48E4-9A3C-596A8B82FC91}"/>
            </a:ext>
          </a:extLst>
        </xdr:cNvPr>
        <xdr:cNvCxnSpPr/>
      </xdr:nvCxnSpPr>
      <xdr:spPr>
        <a:xfrm>
          <a:off x="6074576" y="1553817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E0897F44-F48C-4FCE-86D2-A42C5E4A4245}"/>
            </a:ext>
          </a:extLst>
        </xdr:cNvPr>
        <xdr:cNvCxnSpPr/>
      </xdr:nvCxnSpPr>
      <xdr:spPr>
        <a:xfrm>
          <a:off x="6074576" y="1507401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263BDD96-B4DC-47FD-AE97-A756C5065346}"/>
            </a:ext>
          </a:extLst>
        </xdr:cNvPr>
        <xdr:cNvSpPr txBox="1"/>
      </xdr:nvSpPr>
      <xdr:spPr>
        <a:xfrm>
          <a:off x="5638539" y="149283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62590561-2CE7-4698-ADCD-00899B1EC701}"/>
            </a:ext>
          </a:extLst>
        </xdr:cNvPr>
        <xdr:cNvCxnSpPr/>
      </xdr:nvCxnSpPr>
      <xdr:spPr>
        <a:xfrm>
          <a:off x="6074576" y="1460638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981EBBEE-0801-4CB7-8228-6C3F6F9F6051}"/>
            </a:ext>
          </a:extLst>
        </xdr:cNvPr>
        <xdr:cNvSpPr txBox="1"/>
      </xdr:nvSpPr>
      <xdr:spPr>
        <a:xfrm>
          <a:off x="5638539" y="1446067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AD89C833-B5C8-44FF-A827-F7A6C0C30D11}"/>
            </a:ext>
          </a:extLst>
        </xdr:cNvPr>
        <xdr:cNvCxnSpPr/>
      </xdr:nvCxnSpPr>
      <xdr:spPr>
        <a:xfrm>
          <a:off x="6074576" y="1413874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A56F2300-0C1D-4332-AC58-D41B28EB7653}"/>
            </a:ext>
          </a:extLst>
        </xdr:cNvPr>
        <xdr:cNvSpPr txBox="1"/>
      </xdr:nvSpPr>
      <xdr:spPr>
        <a:xfrm>
          <a:off x="5638539" y="1399652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3F8B822F-2DD6-44EC-9EB8-4CF87EFA660B}"/>
            </a:ext>
          </a:extLst>
        </xdr:cNvPr>
        <xdr:cNvCxnSpPr/>
      </xdr:nvCxnSpPr>
      <xdr:spPr>
        <a:xfrm>
          <a:off x="6074576" y="1367458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F098E88D-67AC-470F-AE5C-7D32A55EDF2C}"/>
            </a:ext>
          </a:extLst>
        </xdr:cNvPr>
        <xdr:cNvSpPr txBox="1"/>
      </xdr:nvSpPr>
      <xdr:spPr>
        <a:xfrm>
          <a:off x="5638539" y="1352888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3F2B5F06-4C5F-4997-9E38-89F155482CB4}"/>
            </a:ext>
          </a:extLst>
        </xdr:cNvPr>
        <xdr:cNvCxnSpPr/>
      </xdr:nvCxnSpPr>
      <xdr:spPr>
        <a:xfrm>
          <a:off x="6074576" y="1320695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EF65C9A0-409E-4B74-B88F-383ED3640D09}"/>
            </a:ext>
          </a:extLst>
        </xdr:cNvPr>
        <xdr:cNvSpPr txBox="1"/>
      </xdr:nvSpPr>
      <xdr:spPr>
        <a:xfrm>
          <a:off x="5638539" y="130612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C28033A7-2D6C-4DD2-B8FD-2CA6F5F6E430}"/>
            </a:ext>
          </a:extLst>
        </xdr:cNvPr>
        <xdr:cNvSpPr/>
      </xdr:nvSpPr>
      <xdr:spPr>
        <a:xfrm>
          <a:off x="6074576" y="13206951"/>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2BC1B031-447B-4C3F-95D7-91775A1CAFAD}"/>
            </a:ext>
          </a:extLst>
        </xdr:cNvPr>
        <xdr:cNvCxnSpPr/>
      </xdr:nvCxnSpPr>
      <xdr:spPr>
        <a:xfrm flipV="1">
          <a:off x="9620113" y="13890664"/>
          <a:ext cx="0" cy="1176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2A2FCF68-FAD3-4895-AB99-E991210C486D}"/>
            </a:ext>
          </a:extLst>
        </xdr:cNvPr>
        <xdr:cNvSpPr txBox="1"/>
      </xdr:nvSpPr>
      <xdr:spPr>
        <a:xfrm>
          <a:off x="9659178" y="15070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6D4A8D2C-9906-481B-B32C-DC40E9D0A126}"/>
            </a:ext>
          </a:extLst>
        </xdr:cNvPr>
        <xdr:cNvCxnSpPr/>
      </xdr:nvCxnSpPr>
      <xdr:spPr>
        <a:xfrm>
          <a:off x="9547750" y="15067159"/>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4A49CA1A-9DA6-4AD8-A2AA-62B1F9A8FEEF}"/>
            </a:ext>
          </a:extLst>
        </xdr:cNvPr>
        <xdr:cNvSpPr txBox="1"/>
      </xdr:nvSpPr>
      <xdr:spPr>
        <a:xfrm>
          <a:off x="9659178" y="1366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7FC1C5CE-A297-4B2F-8984-54069A72511B}"/>
            </a:ext>
          </a:extLst>
        </xdr:cNvPr>
        <xdr:cNvCxnSpPr/>
      </xdr:nvCxnSpPr>
      <xdr:spPr>
        <a:xfrm>
          <a:off x="9547750" y="13890664"/>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28464</xdr:rowOff>
    </xdr:from>
    <xdr:ext cx="469744" cy="259045"/>
    <xdr:sp macro="" textlink="">
      <xdr:nvSpPr>
        <xdr:cNvPr id="348" name="【福祉施設】&#10;一人当たり面積平均値テキスト">
          <a:extLst>
            <a:ext uri="{FF2B5EF4-FFF2-40B4-BE49-F238E27FC236}">
              <a16:creationId xmlns:a16="http://schemas.microsoft.com/office/drawing/2014/main" id="{49D299CA-5532-43DB-83B9-FCA78DCB4893}"/>
            </a:ext>
          </a:extLst>
        </xdr:cNvPr>
        <xdr:cNvSpPr txBox="1"/>
      </xdr:nvSpPr>
      <xdr:spPr>
        <a:xfrm>
          <a:off x="9659178" y="145395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4E72AC47-6F05-4E23-8968-185A27C34AC5}"/>
            </a:ext>
          </a:extLst>
        </xdr:cNvPr>
        <xdr:cNvSpPr/>
      </xdr:nvSpPr>
      <xdr:spPr>
        <a:xfrm>
          <a:off x="9585850" y="14691646"/>
          <a:ext cx="8602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2D506511-0BFE-433C-8270-4E614B9D2757}"/>
            </a:ext>
          </a:extLst>
        </xdr:cNvPr>
        <xdr:cNvSpPr/>
      </xdr:nvSpPr>
      <xdr:spPr>
        <a:xfrm>
          <a:off x="8809935" y="1468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EE06AD08-AF75-4698-A1DD-BA9BE7D16C19}"/>
            </a:ext>
          </a:extLst>
        </xdr:cNvPr>
        <xdr:cNvSpPr/>
      </xdr:nvSpPr>
      <xdr:spPr>
        <a:xfrm>
          <a:off x="7998791" y="14691646"/>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A8A1D284-4B5E-4584-9136-C3894CC8B3EA}"/>
            </a:ext>
          </a:extLst>
        </xdr:cNvPr>
        <xdr:cNvSpPr/>
      </xdr:nvSpPr>
      <xdr:spPr>
        <a:xfrm>
          <a:off x="7172077" y="14700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7AA4D5E8-4123-4FEB-849D-D9A059478ABC}"/>
            </a:ext>
          </a:extLst>
        </xdr:cNvPr>
        <xdr:cNvSpPr/>
      </xdr:nvSpPr>
      <xdr:spPr>
        <a:xfrm>
          <a:off x="6360933" y="1465845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2928394A-160A-45A2-8F6C-F087996A9C79}"/>
            </a:ext>
          </a:extLst>
        </xdr:cNvPr>
        <xdr:cNvSpPr txBox="1"/>
      </xdr:nvSpPr>
      <xdr:spPr>
        <a:xfrm>
          <a:off x="944615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4FA4336-3FA2-42EF-ACF7-042755D66AA1}"/>
            </a:ext>
          </a:extLst>
        </xdr:cNvPr>
        <xdr:cNvSpPr txBox="1"/>
      </xdr:nvSpPr>
      <xdr:spPr>
        <a:xfrm>
          <a:off x="8685806"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2A9E18D-58F7-4803-97E1-2CF889C28EA5}"/>
            </a:ext>
          </a:extLst>
        </xdr:cNvPr>
        <xdr:cNvSpPr txBox="1"/>
      </xdr:nvSpPr>
      <xdr:spPr>
        <a:xfrm>
          <a:off x="7874663"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56C8DCB-C8CB-4F2D-A46C-4D945DAD6FFB}"/>
            </a:ext>
          </a:extLst>
        </xdr:cNvPr>
        <xdr:cNvSpPr txBox="1"/>
      </xdr:nvSpPr>
      <xdr:spPr>
        <a:xfrm>
          <a:off x="704794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84EA47B8-DC70-4F13-B4EC-38B8E8B6A0AD}"/>
            </a:ext>
          </a:extLst>
        </xdr:cNvPr>
        <xdr:cNvSpPr txBox="1"/>
      </xdr:nvSpPr>
      <xdr:spPr>
        <a:xfrm>
          <a:off x="6236804"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161037</xdr:rowOff>
    </xdr:from>
    <xdr:to>
      <xdr:col>55</xdr:col>
      <xdr:colOff>50800</xdr:colOff>
      <xdr:row>85</xdr:row>
      <xdr:rowOff>91187</xdr:rowOff>
    </xdr:to>
    <xdr:sp macro="" textlink="">
      <xdr:nvSpPr>
        <xdr:cNvPr id="359" name="楕円 358">
          <a:extLst>
            <a:ext uri="{FF2B5EF4-FFF2-40B4-BE49-F238E27FC236}">
              <a16:creationId xmlns:a16="http://schemas.microsoft.com/office/drawing/2014/main" id="{4D7E5E09-B35B-470B-8A3A-005535E95DDD}"/>
            </a:ext>
          </a:extLst>
        </xdr:cNvPr>
        <xdr:cNvSpPr/>
      </xdr:nvSpPr>
      <xdr:spPr>
        <a:xfrm>
          <a:off x="9585850" y="14847096"/>
          <a:ext cx="8602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139464</xdr:rowOff>
    </xdr:from>
    <xdr:ext cx="469744" cy="259045"/>
    <xdr:sp macro="" textlink="">
      <xdr:nvSpPr>
        <xdr:cNvPr id="360" name="【福祉施設】&#10;一人当たり面積該当値テキスト">
          <a:extLst>
            <a:ext uri="{FF2B5EF4-FFF2-40B4-BE49-F238E27FC236}">
              <a16:creationId xmlns:a16="http://schemas.microsoft.com/office/drawing/2014/main" id="{7C5A5E56-7903-49E2-BD9F-56E302E86571}"/>
            </a:ext>
          </a:extLst>
        </xdr:cNvPr>
        <xdr:cNvSpPr txBox="1"/>
      </xdr:nvSpPr>
      <xdr:spPr>
        <a:xfrm>
          <a:off x="9659178" y="14825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165608</xdr:rowOff>
    </xdr:from>
    <xdr:to>
      <xdr:col>50</xdr:col>
      <xdr:colOff>165100</xdr:colOff>
      <xdr:row>85</xdr:row>
      <xdr:rowOff>95758</xdr:rowOff>
    </xdr:to>
    <xdr:sp macro="" textlink="">
      <xdr:nvSpPr>
        <xdr:cNvPr id="361" name="楕円 360">
          <a:extLst>
            <a:ext uri="{FF2B5EF4-FFF2-40B4-BE49-F238E27FC236}">
              <a16:creationId xmlns:a16="http://schemas.microsoft.com/office/drawing/2014/main" id="{5B491E20-3F7B-440F-9EE3-064E4711E2BD}"/>
            </a:ext>
          </a:extLst>
        </xdr:cNvPr>
        <xdr:cNvSpPr/>
      </xdr:nvSpPr>
      <xdr:spPr>
        <a:xfrm>
          <a:off x="8809935" y="14851667"/>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40387</xdr:rowOff>
    </xdr:from>
    <xdr:to>
      <xdr:col>55</xdr:col>
      <xdr:colOff>0</xdr:colOff>
      <xdr:row>85</xdr:row>
      <xdr:rowOff>44958</xdr:rowOff>
    </xdr:to>
    <xdr:cxnSp macro="">
      <xdr:nvCxnSpPr>
        <xdr:cNvPr id="362" name="直線コネクタ 361">
          <a:extLst>
            <a:ext uri="{FF2B5EF4-FFF2-40B4-BE49-F238E27FC236}">
              <a16:creationId xmlns:a16="http://schemas.microsoft.com/office/drawing/2014/main" id="{BAFCFFAA-4BB3-4B44-BF24-448C8FFBC7C4}"/>
            </a:ext>
          </a:extLst>
        </xdr:cNvPr>
        <xdr:cNvCxnSpPr/>
      </xdr:nvCxnSpPr>
      <xdr:spPr>
        <a:xfrm flipV="1">
          <a:off x="8860735" y="14901375"/>
          <a:ext cx="760343"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165608</xdr:rowOff>
    </xdr:from>
    <xdr:to>
      <xdr:col>46</xdr:col>
      <xdr:colOff>38100</xdr:colOff>
      <xdr:row>85</xdr:row>
      <xdr:rowOff>95758</xdr:rowOff>
    </xdr:to>
    <xdr:sp macro="" textlink="">
      <xdr:nvSpPr>
        <xdr:cNvPr id="363" name="楕円 362">
          <a:extLst>
            <a:ext uri="{FF2B5EF4-FFF2-40B4-BE49-F238E27FC236}">
              <a16:creationId xmlns:a16="http://schemas.microsoft.com/office/drawing/2014/main" id="{504C859E-2A86-4F3A-A087-6FCF8A4B00BF}"/>
            </a:ext>
          </a:extLst>
        </xdr:cNvPr>
        <xdr:cNvSpPr/>
      </xdr:nvSpPr>
      <xdr:spPr>
        <a:xfrm>
          <a:off x="7998791" y="14851667"/>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44958</xdr:rowOff>
    </xdr:from>
    <xdr:to>
      <xdr:col>50</xdr:col>
      <xdr:colOff>114300</xdr:colOff>
      <xdr:row>85</xdr:row>
      <xdr:rowOff>44958</xdr:rowOff>
    </xdr:to>
    <xdr:cxnSp macro="">
      <xdr:nvCxnSpPr>
        <xdr:cNvPr id="364" name="直線コネクタ 363">
          <a:extLst>
            <a:ext uri="{FF2B5EF4-FFF2-40B4-BE49-F238E27FC236}">
              <a16:creationId xmlns:a16="http://schemas.microsoft.com/office/drawing/2014/main" id="{B0981050-7C8B-4920-BBF7-BB5E74B7B083}"/>
            </a:ext>
          </a:extLst>
        </xdr:cNvPr>
        <xdr:cNvCxnSpPr/>
      </xdr:nvCxnSpPr>
      <xdr:spPr>
        <a:xfrm>
          <a:off x="8049591" y="14905946"/>
          <a:ext cx="81114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167894</xdr:rowOff>
    </xdr:from>
    <xdr:to>
      <xdr:col>41</xdr:col>
      <xdr:colOff>101600</xdr:colOff>
      <xdr:row>85</xdr:row>
      <xdr:rowOff>98044</xdr:rowOff>
    </xdr:to>
    <xdr:sp macro="" textlink="">
      <xdr:nvSpPr>
        <xdr:cNvPr id="365" name="楕円 364">
          <a:extLst>
            <a:ext uri="{FF2B5EF4-FFF2-40B4-BE49-F238E27FC236}">
              <a16:creationId xmlns:a16="http://schemas.microsoft.com/office/drawing/2014/main" id="{7E2DC66C-2567-421A-85A0-BA7A359D8154}"/>
            </a:ext>
          </a:extLst>
        </xdr:cNvPr>
        <xdr:cNvSpPr/>
      </xdr:nvSpPr>
      <xdr:spPr>
        <a:xfrm>
          <a:off x="7172077" y="1485395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44958</xdr:rowOff>
    </xdr:from>
    <xdr:to>
      <xdr:col>45</xdr:col>
      <xdr:colOff>177800</xdr:colOff>
      <xdr:row>85</xdr:row>
      <xdr:rowOff>47244</xdr:rowOff>
    </xdr:to>
    <xdr:cxnSp macro="">
      <xdr:nvCxnSpPr>
        <xdr:cNvPr id="366" name="直線コネクタ 365">
          <a:extLst>
            <a:ext uri="{FF2B5EF4-FFF2-40B4-BE49-F238E27FC236}">
              <a16:creationId xmlns:a16="http://schemas.microsoft.com/office/drawing/2014/main" id="{855823C3-A556-46E0-9DE8-D03B8EA2D872}"/>
            </a:ext>
          </a:extLst>
        </xdr:cNvPr>
        <xdr:cNvCxnSpPr/>
      </xdr:nvCxnSpPr>
      <xdr:spPr>
        <a:xfrm flipV="1">
          <a:off x="7222877" y="14905946"/>
          <a:ext cx="826714"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170180</xdr:rowOff>
    </xdr:from>
    <xdr:to>
      <xdr:col>36</xdr:col>
      <xdr:colOff>165100</xdr:colOff>
      <xdr:row>85</xdr:row>
      <xdr:rowOff>100330</xdr:rowOff>
    </xdr:to>
    <xdr:sp macro="" textlink="">
      <xdr:nvSpPr>
        <xdr:cNvPr id="367" name="楕円 366">
          <a:extLst>
            <a:ext uri="{FF2B5EF4-FFF2-40B4-BE49-F238E27FC236}">
              <a16:creationId xmlns:a16="http://schemas.microsoft.com/office/drawing/2014/main" id="{69CB2ABE-0701-43B6-AF8C-15D583C79C05}"/>
            </a:ext>
          </a:extLst>
        </xdr:cNvPr>
        <xdr:cNvSpPr/>
      </xdr:nvSpPr>
      <xdr:spPr>
        <a:xfrm>
          <a:off x="6360933" y="14856239"/>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47244</xdr:rowOff>
    </xdr:from>
    <xdr:to>
      <xdr:col>41</xdr:col>
      <xdr:colOff>50800</xdr:colOff>
      <xdr:row>85</xdr:row>
      <xdr:rowOff>49530</xdr:rowOff>
    </xdr:to>
    <xdr:cxnSp macro="">
      <xdr:nvCxnSpPr>
        <xdr:cNvPr id="368" name="直線コネクタ 367">
          <a:extLst>
            <a:ext uri="{FF2B5EF4-FFF2-40B4-BE49-F238E27FC236}">
              <a16:creationId xmlns:a16="http://schemas.microsoft.com/office/drawing/2014/main" id="{32956B9D-6AB0-49F4-9113-118CD88770AE}"/>
            </a:ext>
          </a:extLst>
        </xdr:cNvPr>
        <xdr:cNvCxnSpPr/>
      </xdr:nvCxnSpPr>
      <xdr:spPr>
        <a:xfrm flipV="1">
          <a:off x="6411733" y="14908232"/>
          <a:ext cx="811144"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121429</xdr:rowOff>
    </xdr:from>
    <xdr:ext cx="469744" cy="259045"/>
    <xdr:sp macro="" textlink="">
      <xdr:nvSpPr>
        <xdr:cNvPr id="369" name="n_1aveValue【福祉施設】&#10;一人当たり面積">
          <a:extLst>
            <a:ext uri="{FF2B5EF4-FFF2-40B4-BE49-F238E27FC236}">
              <a16:creationId xmlns:a16="http://schemas.microsoft.com/office/drawing/2014/main" id="{A7487C6E-61FE-4F40-8D02-F17F64ED019F}"/>
            </a:ext>
          </a:extLst>
        </xdr:cNvPr>
        <xdr:cNvSpPr txBox="1"/>
      </xdr:nvSpPr>
      <xdr:spPr>
        <a:xfrm>
          <a:off x="8628733" y="1445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123714</xdr:rowOff>
    </xdr:from>
    <xdr:ext cx="469744" cy="259045"/>
    <xdr:sp macro="" textlink="">
      <xdr:nvSpPr>
        <xdr:cNvPr id="370" name="n_2aveValue【福祉施設】&#10;一人当たり面積">
          <a:extLst>
            <a:ext uri="{FF2B5EF4-FFF2-40B4-BE49-F238E27FC236}">
              <a16:creationId xmlns:a16="http://schemas.microsoft.com/office/drawing/2014/main" id="{D6AE4F2E-47F4-4AF5-93A7-9086AB1224B0}"/>
            </a:ext>
          </a:extLst>
        </xdr:cNvPr>
        <xdr:cNvSpPr txBox="1"/>
      </xdr:nvSpPr>
      <xdr:spPr>
        <a:xfrm>
          <a:off x="7830290" y="14459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132859</xdr:rowOff>
    </xdr:from>
    <xdr:ext cx="469744" cy="259045"/>
    <xdr:sp macro="" textlink="">
      <xdr:nvSpPr>
        <xdr:cNvPr id="371" name="n_3aveValue【福祉施設】&#10;一人当たり面積">
          <a:extLst>
            <a:ext uri="{FF2B5EF4-FFF2-40B4-BE49-F238E27FC236}">
              <a16:creationId xmlns:a16="http://schemas.microsoft.com/office/drawing/2014/main" id="{3E7B61CC-FE7D-4C10-AEF6-D3CB433FD06D}"/>
            </a:ext>
          </a:extLst>
        </xdr:cNvPr>
        <xdr:cNvSpPr txBox="1"/>
      </xdr:nvSpPr>
      <xdr:spPr>
        <a:xfrm>
          <a:off x="7003575" y="14469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72" name="n_4aveValue【福祉施設】&#10;一人当たり面積">
          <a:extLst>
            <a:ext uri="{FF2B5EF4-FFF2-40B4-BE49-F238E27FC236}">
              <a16:creationId xmlns:a16="http://schemas.microsoft.com/office/drawing/2014/main" id="{498D1E30-FB15-4DE3-98E0-AB2E891FE24C}"/>
            </a:ext>
          </a:extLst>
        </xdr:cNvPr>
        <xdr:cNvSpPr txBox="1"/>
      </xdr:nvSpPr>
      <xdr:spPr>
        <a:xfrm>
          <a:off x="6192431" y="14430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86885</xdr:rowOff>
    </xdr:from>
    <xdr:ext cx="469744" cy="259045"/>
    <xdr:sp macro="" textlink="">
      <xdr:nvSpPr>
        <xdr:cNvPr id="373" name="n_1mainValue【福祉施設】&#10;一人当たり面積">
          <a:extLst>
            <a:ext uri="{FF2B5EF4-FFF2-40B4-BE49-F238E27FC236}">
              <a16:creationId xmlns:a16="http://schemas.microsoft.com/office/drawing/2014/main" id="{C552BD35-3A60-42C2-B582-0661001AC45E}"/>
            </a:ext>
          </a:extLst>
        </xdr:cNvPr>
        <xdr:cNvSpPr txBox="1"/>
      </xdr:nvSpPr>
      <xdr:spPr>
        <a:xfrm>
          <a:off x="8628733" y="14947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86885</xdr:rowOff>
    </xdr:from>
    <xdr:ext cx="469744" cy="259045"/>
    <xdr:sp macro="" textlink="">
      <xdr:nvSpPr>
        <xdr:cNvPr id="374" name="n_2mainValue【福祉施設】&#10;一人当たり面積">
          <a:extLst>
            <a:ext uri="{FF2B5EF4-FFF2-40B4-BE49-F238E27FC236}">
              <a16:creationId xmlns:a16="http://schemas.microsoft.com/office/drawing/2014/main" id="{A248437A-FC07-4CFC-A751-CE37999E5B13}"/>
            </a:ext>
          </a:extLst>
        </xdr:cNvPr>
        <xdr:cNvSpPr txBox="1"/>
      </xdr:nvSpPr>
      <xdr:spPr>
        <a:xfrm>
          <a:off x="7830290" y="14947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89171</xdr:rowOff>
    </xdr:from>
    <xdr:ext cx="469744" cy="259045"/>
    <xdr:sp macro="" textlink="">
      <xdr:nvSpPr>
        <xdr:cNvPr id="375" name="n_3mainValue【福祉施設】&#10;一人当たり面積">
          <a:extLst>
            <a:ext uri="{FF2B5EF4-FFF2-40B4-BE49-F238E27FC236}">
              <a16:creationId xmlns:a16="http://schemas.microsoft.com/office/drawing/2014/main" id="{2220BB61-E87B-4BC5-8505-5192C8EE748C}"/>
            </a:ext>
          </a:extLst>
        </xdr:cNvPr>
        <xdr:cNvSpPr txBox="1"/>
      </xdr:nvSpPr>
      <xdr:spPr>
        <a:xfrm>
          <a:off x="7003575" y="14950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91457</xdr:rowOff>
    </xdr:from>
    <xdr:ext cx="469744" cy="259045"/>
    <xdr:sp macro="" textlink="">
      <xdr:nvSpPr>
        <xdr:cNvPr id="376" name="n_4mainValue【福祉施設】&#10;一人当たり面積">
          <a:extLst>
            <a:ext uri="{FF2B5EF4-FFF2-40B4-BE49-F238E27FC236}">
              <a16:creationId xmlns:a16="http://schemas.microsoft.com/office/drawing/2014/main" id="{61092809-F3E3-43B9-9437-0A38519E6F52}"/>
            </a:ext>
          </a:extLst>
        </xdr:cNvPr>
        <xdr:cNvSpPr txBox="1"/>
      </xdr:nvSpPr>
      <xdr:spPr>
        <a:xfrm>
          <a:off x="6192431" y="14952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8AB1429B-E725-4129-B589-04B0EF8C8273}"/>
            </a:ext>
          </a:extLst>
        </xdr:cNvPr>
        <xdr:cNvSpPr/>
      </xdr:nvSpPr>
      <xdr:spPr>
        <a:xfrm>
          <a:off x="69971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5ECE3F2E-4F84-4893-8C94-9781F157FE97}"/>
            </a:ext>
          </a:extLst>
        </xdr:cNvPr>
        <xdr:cNvSpPr/>
      </xdr:nvSpPr>
      <xdr:spPr>
        <a:xfrm>
          <a:off x="826715"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ECB6E4B4-12E9-462E-9DFC-071296446D95}"/>
            </a:ext>
          </a:extLst>
        </xdr:cNvPr>
        <xdr:cNvSpPr/>
      </xdr:nvSpPr>
      <xdr:spPr>
        <a:xfrm>
          <a:off x="826715"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1402EEC5-D4B0-49EF-B155-36A6F2093242}"/>
            </a:ext>
          </a:extLst>
        </xdr:cNvPr>
        <xdr:cNvSpPr/>
      </xdr:nvSpPr>
      <xdr:spPr>
        <a:xfrm>
          <a:off x="174928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FBF0B4D1-7249-4F75-BEBE-98E469AA7CB2}"/>
            </a:ext>
          </a:extLst>
        </xdr:cNvPr>
        <xdr:cNvSpPr/>
      </xdr:nvSpPr>
      <xdr:spPr>
        <a:xfrm>
          <a:off x="174928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06F8B202-1FD3-405B-8E23-2F2BF7D1E5A0}"/>
            </a:ext>
          </a:extLst>
        </xdr:cNvPr>
        <xdr:cNvSpPr/>
      </xdr:nvSpPr>
      <xdr:spPr>
        <a:xfrm>
          <a:off x="2798859"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9DDE8379-59A5-4227-B7E8-969EAB89DFDE}"/>
            </a:ext>
          </a:extLst>
        </xdr:cNvPr>
        <xdr:cNvSpPr/>
      </xdr:nvSpPr>
      <xdr:spPr>
        <a:xfrm>
          <a:off x="2798859"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84BAB377-E9CD-44E1-957B-2AC0CED32F5B}"/>
            </a:ext>
          </a:extLst>
        </xdr:cNvPr>
        <xdr:cNvSpPr/>
      </xdr:nvSpPr>
      <xdr:spPr>
        <a:xfrm>
          <a:off x="699715" y="17045774"/>
          <a:ext cx="435068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FD9ED431-6F07-4446-8730-CEE7CB1D57BB}"/>
            </a:ext>
          </a:extLst>
        </xdr:cNvPr>
        <xdr:cNvSpPr txBox="1"/>
      </xdr:nvSpPr>
      <xdr:spPr>
        <a:xfrm>
          <a:off x="677186" y="1685974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E7FCB3FD-F11A-45E5-92BC-2CC93BE0D190}"/>
            </a:ext>
          </a:extLst>
        </xdr:cNvPr>
        <xdr:cNvCxnSpPr/>
      </xdr:nvCxnSpPr>
      <xdr:spPr>
        <a:xfrm>
          <a:off x="699715" y="1926915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6456F16E-554F-44CC-AF0E-F1B3F6F3BE60}"/>
            </a:ext>
          </a:extLst>
        </xdr:cNvPr>
        <xdr:cNvSpPr txBox="1"/>
      </xdr:nvSpPr>
      <xdr:spPr>
        <a:xfrm>
          <a:off x="279250" y="191314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4646CEE5-E199-4732-BAC7-AF2E327F1770}"/>
            </a:ext>
          </a:extLst>
        </xdr:cNvPr>
        <xdr:cNvCxnSpPr/>
      </xdr:nvCxnSpPr>
      <xdr:spPr>
        <a:xfrm>
          <a:off x="699715" y="1895153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80169878-6FEA-47F9-975E-5B01C83F517E}"/>
            </a:ext>
          </a:extLst>
        </xdr:cNvPr>
        <xdr:cNvSpPr txBox="1"/>
      </xdr:nvSpPr>
      <xdr:spPr>
        <a:xfrm>
          <a:off x="279250" y="188137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FD6B0040-A16D-4611-805B-126A6D090B65}"/>
            </a:ext>
          </a:extLst>
        </xdr:cNvPr>
        <xdr:cNvCxnSpPr/>
      </xdr:nvCxnSpPr>
      <xdr:spPr>
        <a:xfrm>
          <a:off x="699715" y="1863390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811EFFF2-F635-406A-8916-8F4C4249290A}"/>
            </a:ext>
          </a:extLst>
        </xdr:cNvPr>
        <xdr:cNvSpPr txBox="1"/>
      </xdr:nvSpPr>
      <xdr:spPr>
        <a:xfrm>
          <a:off x="343370" y="1849615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B124DAD3-FAFC-4522-AAAA-03BB6CDB453A}"/>
            </a:ext>
          </a:extLst>
        </xdr:cNvPr>
        <xdr:cNvCxnSpPr/>
      </xdr:nvCxnSpPr>
      <xdr:spPr>
        <a:xfrm>
          <a:off x="699715" y="1831627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39BDE53D-8BF3-4AA3-80F7-5AD7A43056E0}"/>
            </a:ext>
          </a:extLst>
        </xdr:cNvPr>
        <xdr:cNvSpPr txBox="1"/>
      </xdr:nvSpPr>
      <xdr:spPr>
        <a:xfrm>
          <a:off x="343370" y="181785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F221908E-C568-4ABF-9133-C9653E8BB07A}"/>
            </a:ext>
          </a:extLst>
        </xdr:cNvPr>
        <xdr:cNvCxnSpPr/>
      </xdr:nvCxnSpPr>
      <xdr:spPr>
        <a:xfrm>
          <a:off x="699715" y="1799865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DA2A6B67-0FBB-444E-B411-86F34D7D5B74}"/>
            </a:ext>
          </a:extLst>
        </xdr:cNvPr>
        <xdr:cNvSpPr txBox="1"/>
      </xdr:nvSpPr>
      <xdr:spPr>
        <a:xfrm>
          <a:off x="343370" y="17860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7E15C50B-FC92-4E77-A0CD-B77DE2109685}"/>
            </a:ext>
          </a:extLst>
        </xdr:cNvPr>
        <xdr:cNvCxnSpPr/>
      </xdr:nvCxnSpPr>
      <xdr:spPr>
        <a:xfrm>
          <a:off x="699715" y="1768102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7C2CAA32-7EA2-4BA1-83C8-BA3124D18FB8}"/>
            </a:ext>
          </a:extLst>
        </xdr:cNvPr>
        <xdr:cNvSpPr txBox="1"/>
      </xdr:nvSpPr>
      <xdr:spPr>
        <a:xfrm>
          <a:off x="343370" y="1754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5B860BBD-8072-46C3-86C0-9E8D8A9A4B43}"/>
            </a:ext>
          </a:extLst>
        </xdr:cNvPr>
        <xdr:cNvCxnSpPr/>
      </xdr:nvCxnSpPr>
      <xdr:spPr>
        <a:xfrm>
          <a:off x="699715" y="1736340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81126F88-F477-41EE-9E39-EC83867183EC}"/>
            </a:ext>
          </a:extLst>
        </xdr:cNvPr>
        <xdr:cNvSpPr txBox="1"/>
      </xdr:nvSpPr>
      <xdr:spPr>
        <a:xfrm>
          <a:off x="391918" y="17225650"/>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FBA4589D-B348-418E-AF3A-ED0B762A1031}"/>
            </a:ext>
          </a:extLst>
        </xdr:cNvPr>
        <xdr:cNvCxnSpPr/>
      </xdr:nvCxnSpPr>
      <xdr:spPr>
        <a:xfrm>
          <a:off x="699715" y="170457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03BDFAAF-7077-4C0C-8C02-AB34CDF10DDA}"/>
            </a:ext>
          </a:extLst>
        </xdr:cNvPr>
        <xdr:cNvSpPr/>
      </xdr:nvSpPr>
      <xdr:spPr>
        <a:xfrm>
          <a:off x="699715" y="17045774"/>
          <a:ext cx="435068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21D05BC0-AB5E-4379-A0CE-6648FF701E72}"/>
            </a:ext>
          </a:extLst>
        </xdr:cNvPr>
        <xdr:cNvCxnSpPr/>
      </xdr:nvCxnSpPr>
      <xdr:spPr>
        <a:xfrm flipV="1">
          <a:off x="4261154" y="17502620"/>
          <a:ext cx="0" cy="1448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099C52AC-26D8-46D2-AE4F-6375D28A2545}"/>
            </a:ext>
          </a:extLst>
        </xdr:cNvPr>
        <xdr:cNvSpPr txBox="1"/>
      </xdr:nvSpPr>
      <xdr:spPr>
        <a:xfrm>
          <a:off x="4299889" y="18955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B47BD20E-3DD6-4072-AF3D-41832EF97E46}"/>
            </a:ext>
          </a:extLst>
        </xdr:cNvPr>
        <xdr:cNvCxnSpPr/>
      </xdr:nvCxnSpPr>
      <xdr:spPr>
        <a:xfrm>
          <a:off x="4188460" y="1895153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58236AEE-E8EC-4D18-97E4-57B7D9685EAA}"/>
            </a:ext>
          </a:extLst>
        </xdr:cNvPr>
        <xdr:cNvSpPr txBox="1"/>
      </xdr:nvSpPr>
      <xdr:spPr>
        <a:xfrm>
          <a:off x="4299889" y="172823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D4EFED07-5485-4F0C-B75D-480E95A3CFC0}"/>
            </a:ext>
          </a:extLst>
        </xdr:cNvPr>
        <xdr:cNvCxnSpPr/>
      </xdr:nvCxnSpPr>
      <xdr:spPr>
        <a:xfrm>
          <a:off x="4188460" y="17502620"/>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160582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DBC7E4A8-317B-400C-BC44-C65143EDE74F}"/>
            </a:ext>
          </a:extLst>
        </xdr:cNvPr>
        <xdr:cNvSpPr txBox="1"/>
      </xdr:nvSpPr>
      <xdr:spPr>
        <a:xfrm>
          <a:off x="4299889" y="182418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a:extLst>
            <a:ext uri="{FF2B5EF4-FFF2-40B4-BE49-F238E27FC236}">
              <a16:creationId xmlns:a16="http://schemas.microsoft.com/office/drawing/2014/main" id="{DC62031C-9452-443D-84B6-7F1328BB4382}"/>
            </a:ext>
          </a:extLst>
        </xdr:cNvPr>
        <xdr:cNvSpPr/>
      </xdr:nvSpPr>
      <xdr:spPr>
        <a:xfrm>
          <a:off x="4210989" y="1825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a:extLst>
            <a:ext uri="{FF2B5EF4-FFF2-40B4-BE49-F238E27FC236}">
              <a16:creationId xmlns:a16="http://schemas.microsoft.com/office/drawing/2014/main" id="{98B18F5E-7B5B-4365-8175-C54B75525624}"/>
            </a:ext>
          </a:extLst>
        </xdr:cNvPr>
        <xdr:cNvSpPr/>
      </xdr:nvSpPr>
      <xdr:spPr>
        <a:xfrm>
          <a:off x="3450645" y="18235661"/>
          <a:ext cx="86029"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a:extLst>
            <a:ext uri="{FF2B5EF4-FFF2-40B4-BE49-F238E27FC236}">
              <a16:creationId xmlns:a16="http://schemas.microsoft.com/office/drawing/2014/main" id="{3A67100D-3DCA-4842-BC3C-D81D319BE1C1}"/>
            </a:ext>
          </a:extLst>
        </xdr:cNvPr>
        <xdr:cNvSpPr/>
      </xdr:nvSpPr>
      <xdr:spPr>
        <a:xfrm>
          <a:off x="2623930" y="18225865"/>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a:extLst>
            <a:ext uri="{FF2B5EF4-FFF2-40B4-BE49-F238E27FC236}">
              <a16:creationId xmlns:a16="http://schemas.microsoft.com/office/drawing/2014/main" id="{79B0CDAB-87C1-49DE-A26E-797F8F6F9F6C}"/>
            </a:ext>
          </a:extLst>
        </xdr:cNvPr>
        <xdr:cNvSpPr/>
      </xdr:nvSpPr>
      <xdr:spPr>
        <a:xfrm>
          <a:off x="1812787" y="18171980"/>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3F2DD70F-F1DC-46D0-841D-DCA466DA56EC}"/>
            </a:ext>
          </a:extLst>
        </xdr:cNvPr>
        <xdr:cNvSpPr/>
      </xdr:nvSpPr>
      <xdr:spPr>
        <a:xfrm>
          <a:off x="1001643" y="18163816"/>
          <a:ext cx="86029"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5750D533-EEDB-4D71-9427-283352659525}"/>
            </a:ext>
          </a:extLst>
        </xdr:cNvPr>
        <xdr:cNvSpPr txBox="1"/>
      </xdr:nvSpPr>
      <xdr:spPr>
        <a:xfrm>
          <a:off x="408686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65F35EB1-0B59-4504-9DE2-A867C618CAB5}"/>
            </a:ext>
          </a:extLst>
        </xdr:cNvPr>
        <xdr:cNvSpPr txBox="1"/>
      </xdr:nvSpPr>
      <xdr:spPr>
        <a:xfrm>
          <a:off x="3326517"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EF67B8C7-E208-44FF-A81D-170CE95B9778}"/>
            </a:ext>
          </a:extLst>
        </xdr:cNvPr>
        <xdr:cNvSpPr txBox="1"/>
      </xdr:nvSpPr>
      <xdr:spPr>
        <a:xfrm>
          <a:off x="249980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9BBC3351-D6D5-48E0-8FE5-BD8E7F14796F}"/>
            </a:ext>
          </a:extLst>
        </xdr:cNvPr>
        <xdr:cNvSpPr txBox="1"/>
      </xdr:nvSpPr>
      <xdr:spPr>
        <a:xfrm>
          <a:off x="168865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F5E526F2-67F6-4989-B722-C13869EA9BAC}"/>
            </a:ext>
          </a:extLst>
        </xdr:cNvPr>
        <xdr:cNvSpPr txBox="1"/>
      </xdr:nvSpPr>
      <xdr:spPr>
        <a:xfrm>
          <a:off x="877515"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62956</xdr:rowOff>
    </xdr:from>
    <xdr:to>
      <xdr:col>24</xdr:col>
      <xdr:colOff>114300</xdr:colOff>
      <xdr:row>104</xdr:row>
      <xdr:rowOff>164556</xdr:rowOff>
    </xdr:to>
    <xdr:sp macro="" textlink="">
      <xdr:nvSpPr>
        <xdr:cNvPr id="418" name="楕円 417">
          <a:extLst>
            <a:ext uri="{FF2B5EF4-FFF2-40B4-BE49-F238E27FC236}">
              <a16:creationId xmlns:a16="http://schemas.microsoft.com/office/drawing/2014/main" id="{A3F5ED36-AADC-4EA5-A0AE-8205BEB38B08}"/>
            </a:ext>
          </a:extLst>
        </xdr:cNvPr>
        <xdr:cNvSpPr/>
      </xdr:nvSpPr>
      <xdr:spPr>
        <a:xfrm>
          <a:off x="4210989" y="18144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85833</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EDF6A2EC-2A2E-438A-B36B-F179B386DDFC}"/>
            </a:ext>
          </a:extLst>
        </xdr:cNvPr>
        <xdr:cNvSpPr txBox="1"/>
      </xdr:nvSpPr>
      <xdr:spPr>
        <a:xfrm>
          <a:off x="4299889" y="18000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22134</xdr:rowOff>
    </xdr:from>
    <xdr:to>
      <xdr:col>20</xdr:col>
      <xdr:colOff>38100</xdr:colOff>
      <xdr:row>104</xdr:row>
      <xdr:rowOff>123734</xdr:rowOff>
    </xdr:to>
    <xdr:sp macro="" textlink="">
      <xdr:nvSpPr>
        <xdr:cNvPr id="420" name="楕円 419">
          <a:extLst>
            <a:ext uri="{FF2B5EF4-FFF2-40B4-BE49-F238E27FC236}">
              <a16:creationId xmlns:a16="http://schemas.microsoft.com/office/drawing/2014/main" id="{CDC0B563-1904-4DA6-A88D-6A437CEB9D53}"/>
            </a:ext>
          </a:extLst>
        </xdr:cNvPr>
        <xdr:cNvSpPr/>
      </xdr:nvSpPr>
      <xdr:spPr>
        <a:xfrm>
          <a:off x="3450645" y="18103400"/>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72934</xdr:rowOff>
    </xdr:from>
    <xdr:to>
      <xdr:col>24</xdr:col>
      <xdr:colOff>63500</xdr:colOff>
      <xdr:row>104</xdr:row>
      <xdr:rowOff>113756</xdr:rowOff>
    </xdr:to>
    <xdr:cxnSp macro="">
      <xdr:nvCxnSpPr>
        <xdr:cNvPr id="421" name="直線コネクタ 420">
          <a:extLst>
            <a:ext uri="{FF2B5EF4-FFF2-40B4-BE49-F238E27FC236}">
              <a16:creationId xmlns:a16="http://schemas.microsoft.com/office/drawing/2014/main" id="{C7DD5956-49E2-4152-ACAF-C981E5114374}"/>
            </a:ext>
          </a:extLst>
        </xdr:cNvPr>
        <xdr:cNvCxnSpPr/>
      </xdr:nvCxnSpPr>
      <xdr:spPr>
        <a:xfrm>
          <a:off x="3501445" y="18154200"/>
          <a:ext cx="760344"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147864</xdr:rowOff>
    </xdr:from>
    <xdr:to>
      <xdr:col>15</xdr:col>
      <xdr:colOff>101600</xdr:colOff>
      <xdr:row>104</xdr:row>
      <xdr:rowOff>78014</xdr:rowOff>
    </xdr:to>
    <xdr:sp macro="" textlink="">
      <xdr:nvSpPr>
        <xdr:cNvPr id="422" name="楕円 421">
          <a:extLst>
            <a:ext uri="{FF2B5EF4-FFF2-40B4-BE49-F238E27FC236}">
              <a16:creationId xmlns:a16="http://schemas.microsoft.com/office/drawing/2014/main" id="{96768927-0790-4E03-9D2C-15480CF30D49}"/>
            </a:ext>
          </a:extLst>
        </xdr:cNvPr>
        <xdr:cNvSpPr/>
      </xdr:nvSpPr>
      <xdr:spPr>
        <a:xfrm>
          <a:off x="2623930" y="18062153"/>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27214</xdr:rowOff>
    </xdr:from>
    <xdr:to>
      <xdr:col>19</xdr:col>
      <xdr:colOff>177800</xdr:colOff>
      <xdr:row>104</xdr:row>
      <xdr:rowOff>72934</xdr:rowOff>
    </xdr:to>
    <xdr:cxnSp macro="">
      <xdr:nvCxnSpPr>
        <xdr:cNvPr id="423" name="直線コネクタ 422">
          <a:extLst>
            <a:ext uri="{FF2B5EF4-FFF2-40B4-BE49-F238E27FC236}">
              <a16:creationId xmlns:a16="http://schemas.microsoft.com/office/drawing/2014/main" id="{AB07EE51-E3C3-4EE9-8E6D-10F21D7971D2}"/>
            </a:ext>
          </a:extLst>
        </xdr:cNvPr>
        <xdr:cNvCxnSpPr/>
      </xdr:nvCxnSpPr>
      <xdr:spPr>
        <a:xfrm>
          <a:off x="2674730" y="18108480"/>
          <a:ext cx="826715"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103777</xdr:rowOff>
    </xdr:from>
    <xdr:to>
      <xdr:col>10</xdr:col>
      <xdr:colOff>165100</xdr:colOff>
      <xdr:row>104</xdr:row>
      <xdr:rowOff>33927</xdr:rowOff>
    </xdr:to>
    <xdr:sp macro="" textlink="">
      <xdr:nvSpPr>
        <xdr:cNvPr id="424" name="楕円 423">
          <a:extLst>
            <a:ext uri="{FF2B5EF4-FFF2-40B4-BE49-F238E27FC236}">
              <a16:creationId xmlns:a16="http://schemas.microsoft.com/office/drawing/2014/main" id="{87AED59F-B768-483B-B5CD-E50F14CF5A33}"/>
            </a:ext>
          </a:extLst>
        </xdr:cNvPr>
        <xdr:cNvSpPr/>
      </xdr:nvSpPr>
      <xdr:spPr>
        <a:xfrm>
          <a:off x="1812787" y="18018066"/>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154577</xdr:rowOff>
    </xdr:from>
    <xdr:to>
      <xdr:col>15</xdr:col>
      <xdr:colOff>50800</xdr:colOff>
      <xdr:row>104</xdr:row>
      <xdr:rowOff>27214</xdr:rowOff>
    </xdr:to>
    <xdr:cxnSp macro="">
      <xdr:nvCxnSpPr>
        <xdr:cNvPr id="425" name="直線コネクタ 424">
          <a:extLst>
            <a:ext uri="{FF2B5EF4-FFF2-40B4-BE49-F238E27FC236}">
              <a16:creationId xmlns:a16="http://schemas.microsoft.com/office/drawing/2014/main" id="{8BA70285-1AEC-42E8-881C-3016CD679770}"/>
            </a:ext>
          </a:extLst>
        </xdr:cNvPr>
        <xdr:cNvCxnSpPr/>
      </xdr:nvCxnSpPr>
      <xdr:spPr>
        <a:xfrm>
          <a:off x="1863587" y="18068866"/>
          <a:ext cx="811143" cy="3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72752</xdr:rowOff>
    </xdr:from>
    <xdr:to>
      <xdr:col>6</xdr:col>
      <xdr:colOff>38100</xdr:colOff>
      <xdr:row>104</xdr:row>
      <xdr:rowOff>2902</xdr:rowOff>
    </xdr:to>
    <xdr:sp macro="" textlink="">
      <xdr:nvSpPr>
        <xdr:cNvPr id="426" name="楕円 425">
          <a:extLst>
            <a:ext uri="{FF2B5EF4-FFF2-40B4-BE49-F238E27FC236}">
              <a16:creationId xmlns:a16="http://schemas.microsoft.com/office/drawing/2014/main" id="{C656D5DC-EE33-4451-914F-C8ED849FF6B0}"/>
            </a:ext>
          </a:extLst>
        </xdr:cNvPr>
        <xdr:cNvSpPr/>
      </xdr:nvSpPr>
      <xdr:spPr>
        <a:xfrm>
          <a:off x="1001643" y="17987041"/>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123552</xdr:rowOff>
    </xdr:from>
    <xdr:to>
      <xdr:col>10</xdr:col>
      <xdr:colOff>114300</xdr:colOff>
      <xdr:row>103</xdr:row>
      <xdr:rowOff>154577</xdr:rowOff>
    </xdr:to>
    <xdr:cxnSp macro="">
      <xdr:nvCxnSpPr>
        <xdr:cNvPr id="427" name="直線コネクタ 426">
          <a:extLst>
            <a:ext uri="{FF2B5EF4-FFF2-40B4-BE49-F238E27FC236}">
              <a16:creationId xmlns:a16="http://schemas.microsoft.com/office/drawing/2014/main" id="{603D8F76-7830-4E15-8503-63D7937B0B39}"/>
            </a:ext>
          </a:extLst>
        </xdr:cNvPr>
        <xdr:cNvCxnSpPr/>
      </xdr:nvCxnSpPr>
      <xdr:spPr>
        <a:xfrm>
          <a:off x="1052443" y="18037841"/>
          <a:ext cx="811144"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75672</xdr:rowOff>
    </xdr:from>
    <xdr:ext cx="405111" cy="259045"/>
    <xdr:sp macro="" textlink="">
      <xdr:nvSpPr>
        <xdr:cNvPr id="428" name="n_1aveValue【市民会館】&#10;有形固定資産減価償却率">
          <a:extLst>
            <a:ext uri="{FF2B5EF4-FFF2-40B4-BE49-F238E27FC236}">
              <a16:creationId xmlns:a16="http://schemas.microsoft.com/office/drawing/2014/main" id="{2124B0D9-8FA0-4A46-BA6A-9741C8C97E4C}"/>
            </a:ext>
          </a:extLst>
        </xdr:cNvPr>
        <xdr:cNvSpPr txBox="1"/>
      </xdr:nvSpPr>
      <xdr:spPr>
        <a:xfrm>
          <a:off x="3301761" y="18323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65876</xdr:rowOff>
    </xdr:from>
    <xdr:ext cx="405111" cy="259045"/>
    <xdr:sp macro="" textlink="">
      <xdr:nvSpPr>
        <xdr:cNvPr id="429" name="n_2aveValue【市民会館】&#10;有形固定資産減価償却率">
          <a:extLst>
            <a:ext uri="{FF2B5EF4-FFF2-40B4-BE49-F238E27FC236}">
              <a16:creationId xmlns:a16="http://schemas.microsoft.com/office/drawing/2014/main" id="{83F9B9CA-F61F-4294-9016-C15012174B59}"/>
            </a:ext>
          </a:extLst>
        </xdr:cNvPr>
        <xdr:cNvSpPr txBox="1"/>
      </xdr:nvSpPr>
      <xdr:spPr>
        <a:xfrm>
          <a:off x="2487746" y="18314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11991</xdr:rowOff>
    </xdr:from>
    <xdr:ext cx="405111" cy="259045"/>
    <xdr:sp macro="" textlink="">
      <xdr:nvSpPr>
        <xdr:cNvPr id="430" name="n_3aveValue【市民会館】&#10;有形固定資産減価償却率">
          <a:extLst>
            <a:ext uri="{FF2B5EF4-FFF2-40B4-BE49-F238E27FC236}">
              <a16:creationId xmlns:a16="http://schemas.microsoft.com/office/drawing/2014/main" id="{B750BABF-AA87-4A11-AC55-E2A6C613B22B}"/>
            </a:ext>
          </a:extLst>
        </xdr:cNvPr>
        <xdr:cNvSpPr txBox="1"/>
      </xdr:nvSpPr>
      <xdr:spPr>
        <a:xfrm>
          <a:off x="1676602" y="18260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3827</xdr:rowOff>
    </xdr:from>
    <xdr:ext cx="405111" cy="259045"/>
    <xdr:sp macro="" textlink="">
      <xdr:nvSpPr>
        <xdr:cNvPr id="431" name="n_4aveValue【市民会館】&#10;有形固定資産減価償却率">
          <a:extLst>
            <a:ext uri="{FF2B5EF4-FFF2-40B4-BE49-F238E27FC236}">
              <a16:creationId xmlns:a16="http://schemas.microsoft.com/office/drawing/2014/main" id="{E911B589-4910-4348-BE95-69416A875928}"/>
            </a:ext>
          </a:extLst>
        </xdr:cNvPr>
        <xdr:cNvSpPr txBox="1"/>
      </xdr:nvSpPr>
      <xdr:spPr>
        <a:xfrm>
          <a:off x="865459" y="18252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140261</xdr:rowOff>
    </xdr:from>
    <xdr:ext cx="405111" cy="259045"/>
    <xdr:sp macro="" textlink="">
      <xdr:nvSpPr>
        <xdr:cNvPr id="432" name="n_1mainValue【市民会館】&#10;有形固定資産減価償却率">
          <a:extLst>
            <a:ext uri="{FF2B5EF4-FFF2-40B4-BE49-F238E27FC236}">
              <a16:creationId xmlns:a16="http://schemas.microsoft.com/office/drawing/2014/main" id="{3943D5CA-DDA9-4AB1-B42B-08BDA0EA03AC}"/>
            </a:ext>
          </a:extLst>
        </xdr:cNvPr>
        <xdr:cNvSpPr txBox="1"/>
      </xdr:nvSpPr>
      <xdr:spPr>
        <a:xfrm>
          <a:off x="3301761" y="1788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94541</xdr:rowOff>
    </xdr:from>
    <xdr:ext cx="405111" cy="259045"/>
    <xdr:sp macro="" textlink="">
      <xdr:nvSpPr>
        <xdr:cNvPr id="433" name="n_2mainValue【市民会館】&#10;有形固定資産減価償却率">
          <a:extLst>
            <a:ext uri="{FF2B5EF4-FFF2-40B4-BE49-F238E27FC236}">
              <a16:creationId xmlns:a16="http://schemas.microsoft.com/office/drawing/2014/main" id="{5AB609D9-9E9D-46DB-A334-F248CE125B67}"/>
            </a:ext>
          </a:extLst>
        </xdr:cNvPr>
        <xdr:cNvSpPr txBox="1"/>
      </xdr:nvSpPr>
      <xdr:spPr>
        <a:xfrm>
          <a:off x="2487746" y="1784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50454</xdr:rowOff>
    </xdr:from>
    <xdr:ext cx="405111" cy="259045"/>
    <xdr:sp macro="" textlink="">
      <xdr:nvSpPr>
        <xdr:cNvPr id="434" name="n_3mainValue【市民会館】&#10;有形固定資産減価償却率">
          <a:extLst>
            <a:ext uri="{FF2B5EF4-FFF2-40B4-BE49-F238E27FC236}">
              <a16:creationId xmlns:a16="http://schemas.microsoft.com/office/drawing/2014/main" id="{A79B724E-A084-4812-BFCB-5C63F9098186}"/>
            </a:ext>
          </a:extLst>
        </xdr:cNvPr>
        <xdr:cNvSpPr txBox="1"/>
      </xdr:nvSpPr>
      <xdr:spPr>
        <a:xfrm>
          <a:off x="1676602" y="17797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19429</xdr:rowOff>
    </xdr:from>
    <xdr:ext cx="405111" cy="259045"/>
    <xdr:sp macro="" textlink="">
      <xdr:nvSpPr>
        <xdr:cNvPr id="435" name="n_4mainValue【市民会館】&#10;有形固定資産減価償却率">
          <a:extLst>
            <a:ext uri="{FF2B5EF4-FFF2-40B4-BE49-F238E27FC236}">
              <a16:creationId xmlns:a16="http://schemas.microsoft.com/office/drawing/2014/main" id="{3E51D402-C886-425C-8641-1F8D552FE387}"/>
            </a:ext>
          </a:extLst>
        </xdr:cNvPr>
        <xdr:cNvSpPr txBox="1"/>
      </xdr:nvSpPr>
      <xdr:spPr>
        <a:xfrm>
          <a:off x="865459" y="1776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26E60F29-5395-4298-862D-50603E4B8652}"/>
            </a:ext>
          </a:extLst>
        </xdr:cNvPr>
        <xdr:cNvSpPr/>
      </xdr:nvSpPr>
      <xdr:spPr>
        <a:xfrm>
          <a:off x="6074576" y="15929610"/>
          <a:ext cx="4335117"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F49ECA79-84E1-428C-821F-E35987D2B1E9}"/>
            </a:ext>
          </a:extLst>
        </xdr:cNvPr>
        <xdr:cNvSpPr/>
      </xdr:nvSpPr>
      <xdr:spPr>
        <a:xfrm>
          <a:off x="6186004"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5BAAD0B4-5ECA-4695-9200-5ED1EB797607}"/>
            </a:ext>
          </a:extLst>
        </xdr:cNvPr>
        <xdr:cNvSpPr/>
      </xdr:nvSpPr>
      <xdr:spPr>
        <a:xfrm>
          <a:off x="6186004"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95574312-FE30-48F6-B290-91D4859A9E3A}"/>
            </a:ext>
          </a:extLst>
        </xdr:cNvPr>
        <xdr:cNvSpPr/>
      </xdr:nvSpPr>
      <xdr:spPr>
        <a:xfrm>
          <a:off x="7124148"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3E80F541-54E3-4C04-AC60-33E458931A6B}"/>
            </a:ext>
          </a:extLst>
        </xdr:cNvPr>
        <xdr:cNvSpPr/>
      </xdr:nvSpPr>
      <xdr:spPr>
        <a:xfrm>
          <a:off x="7124148"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AC0DE2B8-2942-4263-ADDF-230BFD67CD94}"/>
            </a:ext>
          </a:extLst>
        </xdr:cNvPr>
        <xdr:cNvSpPr/>
      </xdr:nvSpPr>
      <xdr:spPr>
        <a:xfrm>
          <a:off x="8173720"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DBFEC8B4-8EDC-4A5D-9BE2-2DCDB4D2A1D5}"/>
            </a:ext>
          </a:extLst>
        </xdr:cNvPr>
        <xdr:cNvSpPr/>
      </xdr:nvSpPr>
      <xdr:spPr>
        <a:xfrm>
          <a:off x="8173720"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FBA5469A-B4F9-41F7-AFFB-1A4069B305EF}"/>
            </a:ext>
          </a:extLst>
        </xdr:cNvPr>
        <xdr:cNvSpPr/>
      </xdr:nvSpPr>
      <xdr:spPr>
        <a:xfrm>
          <a:off x="6074576" y="17045774"/>
          <a:ext cx="4335117"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2598FC58-F064-4F72-A15C-09D957C746EF}"/>
            </a:ext>
          </a:extLst>
        </xdr:cNvPr>
        <xdr:cNvSpPr txBox="1"/>
      </xdr:nvSpPr>
      <xdr:spPr>
        <a:xfrm>
          <a:off x="6036476" y="1685974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D3A76A30-E2C3-4190-808B-D122E3701AEE}"/>
            </a:ext>
          </a:extLst>
        </xdr:cNvPr>
        <xdr:cNvCxnSpPr/>
      </xdr:nvCxnSpPr>
      <xdr:spPr>
        <a:xfrm>
          <a:off x="6074576" y="1926915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5992A231-BCE8-4A1F-B984-B130744D958B}"/>
            </a:ext>
          </a:extLst>
        </xdr:cNvPr>
        <xdr:cNvCxnSpPr/>
      </xdr:nvCxnSpPr>
      <xdr:spPr>
        <a:xfrm>
          <a:off x="6074576" y="1890157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3FD8566D-467F-4984-8DED-AA046536F53E}"/>
            </a:ext>
          </a:extLst>
        </xdr:cNvPr>
        <xdr:cNvSpPr txBox="1"/>
      </xdr:nvSpPr>
      <xdr:spPr>
        <a:xfrm>
          <a:off x="5638539" y="187593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E9C15630-CF26-4447-A0F8-381D1DCC2F11}"/>
            </a:ext>
          </a:extLst>
        </xdr:cNvPr>
        <xdr:cNvCxnSpPr/>
      </xdr:nvCxnSpPr>
      <xdr:spPr>
        <a:xfrm>
          <a:off x="6074576" y="1852952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0BD4B2AE-5CA1-4893-B1DA-8393E7335237}"/>
            </a:ext>
          </a:extLst>
        </xdr:cNvPr>
        <xdr:cNvSpPr txBox="1"/>
      </xdr:nvSpPr>
      <xdr:spPr>
        <a:xfrm>
          <a:off x="5638539" y="183917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EF944BC6-BB66-4C64-9D7E-8A1658E9E6F5}"/>
            </a:ext>
          </a:extLst>
        </xdr:cNvPr>
        <xdr:cNvCxnSpPr/>
      </xdr:nvCxnSpPr>
      <xdr:spPr>
        <a:xfrm>
          <a:off x="6074576" y="1815746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3837C608-B45C-4D06-879F-1FFC2B71FFFD}"/>
            </a:ext>
          </a:extLst>
        </xdr:cNvPr>
        <xdr:cNvSpPr txBox="1"/>
      </xdr:nvSpPr>
      <xdr:spPr>
        <a:xfrm>
          <a:off x="5638539" y="180197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DB00241B-E3A5-480C-A808-F14694EEDA74}"/>
            </a:ext>
          </a:extLst>
        </xdr:cNvPr>
        <xdr:cNvCxnSpPr/>
      </xdr:nvCxnSpPr>
      <xdr:spPr>
        <a:xfrm>
          <a:off x="6074576" y="1778541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96D7BADF-4C2A-467E-B9B6-9DFAC41E7ADC}"/>
            </a:ext>
          </a:extLst>
        </xdr:cNvPr>
        <xdr:cNvSpPr txBox="1"/>
      </xdr:nvSpPr>
      <xdr:spPr>
        <a:xfrm>
          <a:off x="5638539" y="176476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9EF75371-ECBF-48DB-8CA7-8AA6EFC7AAD6}"/>
            </a:ext>
          </a:extLst>
        </xdr:cNvPr>
        <xdr:cNvCxnSpPr/>
      </xdr:nvCxnSpPr>
      <xdr:spPr>
        <a:xfrm>
          <a:off x="6074576" y="1741335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7F6BAFB2-962D-42C3-9960-70A2D475C43F}"/>
            </a:ext>
          </a:extLst>
        </xdr:cNvPr>
        <xdr:cNvSpPr txBox="1"/>
      </xdr:nvSpPr>
      <xdr:spPr>
        <a:xfrm>
          <a:off x="5638539" y="172756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2E62C3B9-77A7-44F6-816A-2B4514F66597}"/>
            </a:ext>
          </a:extLst>
        </xdr:cNvPr>
        <xdr:cNvCxnSpPr/>
      </xdr:nvCxnSpPr>
      <xdr:spPr>
        <a:xfrm>
          <a:off x="6074576" y="1704577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2F1F95CD-40D8-47A2-97CE-35EF83A77088}"/>
            </a:ext>
          </a:extLst>
        </xdr:cNvPr>
        <xdr:cNvSpPr txBox="1"/>
      </xdr:nvSpPr>
      <xdr:spPr>
        <a:xfrm>
          <a:off x="5638539" y="169080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A6DFF18D-6894-45E5-BF86-1519CBE24040}"/>
            </a:ext>
          </a:extLst>
        </xdr:cNvPr>
        <xdr:cNvSpPr/>
      </xdr:nvSpPr>
      <xdr:spPr>
        <a:xfrm>
          <a:off x="6074576" y="17045774"/>
          <a:ext cx="4335117"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8EDF81AB-53B2-4CDC-98BB-F4E86F76FFD8}"/>
            </a:ext>
          </a:extLst>
        </xdr:cNvPr>
        <xdr:cNvCxnSpPr/>
      </xdr:nvCxnSpPr>
      <xdr:spPr>
        <a:xfrm flipV="1">
          <a:off x="9620113" y="17330199"/>
          <a:ext cx="0" cy="1508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a:extLst>
            <a:ext uri="{FF2B5EF4-FFF2-40B4-BE49-F238E27FC236}">
              <a16:creationId xmlns:a16="http://schemas.microsoft.com/office/drawing/2014/main" id="{3E0B0F44-69E3-4B10-B291-AAA1AAF5203F}"/>
            </a:ext>
          </a:extLst>
        </xdr:cNvPr>
        <xdr:cNvSpPr txBox="1"/>
      </xdr:nvSpPr>
      <xdr:spPr>
        <a:xfrm>
          <a:off x="9659178" y="18842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7C0A288D-9EA0-4D5C-98EE-86B98D27810A}"/>
            </a:ext>
          </a:extLst>
        </xdr:cNvPr>
        <xdr:cNvCxnSpPr/>
      </xdr:nvCxnSpPr>
      <xdr:spPr>
        <a:xfrm>
          <a:off x="9547750" y="18838712"/>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a:extLst>
            <a:ext uri="{FF2B5EF4-FFF2-40B4-BE49-F238E27FC236}">
              <a16:creationId xmlns:a16="http://schemas.microsoft.com/office/drawing/2014/main" id="{2755C0FF-712D-4166-B85B-2D3D43D82BDC}"/>
            </a:ext>
          </a:extLst>
        </xdr:cNvPr>
        <xdr:cNvSpPr txBox="1"/>
      </xdr:nvSpPr>
      <xdr:spPr>
        <a:xfrm>
          <a:off x="9659178" y="17109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92EE15AB-D1B0-415D-8843-00FEB3CA85F4}"/>
            </a:ext>
          </a:extLst>
        </xdr:cNvPr>
        <xdr:cNvCxnSpPr/>
      </xdr:nvCxnSpPr>
      <xdr:spPr>
        <a:xfrm>
          <a:off x="9547750" y="17330199"/>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34307</xdr:rowOff>
    </xdr:from>
    <xdr:ext cx="469744" cy="259045"/>
    <xdr:sp macro="" textlink="">
      <xdr:nvSpPr>
        <xdr:cNvPr id="464" name="【市民会館】&#10;一人当たり面積平均値テキスト">
          <a:extLst>
            <a:ext uri="{FF2B5EF4-FFF2-40B4-BE49-F238E27FC236}">
              <a16:creationId xmlns:a16="http://schemas.microsoft.com/office/drawing/2014/main" id="{C31FFCB7-F4F3-42F1-8E1C-486A815835BF}"/>
            </a:ext>
          </a:extLst>
        </xdr:cNvPr>
        <xdr:cNvSpPr txBox="1"/>
      </xdr:nvSpPr>
      <xdr:spPr>
        <a:xfrm>
          <a:off x="9659178" y="184495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F35D6803-4D78-432D-AD0D-64B9E50B02A2}"/>
            </a:ext>
          </a:extLst>
        </xdr:cNvPr>
        <xdr:cNvSpPr/>
      </xdr:nvSpPr>
      <xdr:spPr>
        <a:xfrm>
          <a:off x="9585850" y="18471101"/>
          <a:ext cx="8602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9E48944D-A4A9-42FB-80A4-F028678E9A6C}"/>
            </a:ext>
          </a:extLst>
        </xdr:cNvPr>
        <xdr:cNvSpPr/>
      </xdr:nvSpPr>
      <xdr:spPr>
        <a:xfrm>
          <a:off x="8809935" y="18480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F675B6D9-563D-48BA-A645-054DC536E571}"/>
            </a:ext>
          </a:extLst>
        </xdr:cNvPr>
        <xdr:cNvSpPr/>
      </xdr:nvSpPr>
      <xdr:spPr>
        <a:xfrm>
          <a:off x="7998791" y="18480626"/>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a:extLst>
            <a:ext uri="{FF2B5EF4-FFF2-40B4-BE49-F238E27FC236}">
              <a16:creationId xmlns:a16="http://schemas.microsoft.com/office/drawing/2014/main" id="{E8C9E2D2-8B7C-4978-9C34-D336020FD5F6}"/>
            </a:ext>
          </a:extLst>
        </xdr:cNvPr>
        <xdr:cNvSpPr/>
      </xdr:nvSpPr>
      <xdr:spPr>
        <a:xfrm>
          <a:off x="7172077" y="18484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69" name="フローチャート: 判断 468">
          <a:extLst>
            <a:ext uri="{FF2B5EF4-FFF2-40B4-BE49-F238E27FC236}">
              <a16:creationId xmlns:a16="http://schemas.microsoft.com/office/drawing/2014/main" id="{66C69E68-A1BB-4629-B75E-EBC77A5B3526}"/>
            </a:ext>
          </a:extLst>
        </xdr:cNvPr>
        <xdr:cNvSpPr/>
      </xdr:nvSpPr>
      <xdr:spPr>
        <a:xfrm>
          <a:off x="6360933" y="18501582"/>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10B89A5-72D9-4A92-9572-00DB951ED76D}"/>
            </a:ext>
          </a:extLst>
        </xdr:cNvPr>
        <xdr:cNvSpPr txBox="1"/>
      </xdr:nvSpPr>
      <xdr:spPr>
        <a:xfrm>
          <a:off x="944615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BCDE6F43-1E64-442A-9686-7A8CA1A2A198}"/>
            </a:ext>
          </a:extLst>
        </xdr:cNvPr>
        <xdr:cNvSpPr txBox="1"/>
      </xdr:nvSpPr>
      <xdr:spPr>
        <a:xfrm>
          <a:off x="8685806"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A7566888-CB43-418E-A210-1E3A5EE17519}"/>
            </a:ext>
          </a:extLst>
        </xdr:cNvPr>
        <xdr:cNvSpPr txBox="1"/>
      </xdr:nvSpPr>
      <xdr:spPr>
        <a:xfrm>
          <a:off x="7874663"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B54E89F7-71D0-4109-921D-53F24FEE3F04}"/>
            </a:ext>
          </a:extLst>
        </xdr:cNvPr>
        <xdr:cNvSpPr txBox="1"/>
      </xdr:nvSpPr>
      <xdr:spPr>
        <a:xfrm>
          <a:off x="704794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D8BC8100-BE38-4C96-B863-516F8C700A2E}"/>
            </a:ext>
          </a:extLst>
        </xdr:cNvPr>
        <xdr:cNvSpPr txBox="1"/>
      </xdr:nvSpPr>
      <xdr:spPr>
        <a:xfrm>
          <a:off x="6236804"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23495</xdr:rowOff>
    </xdr:from>
    <xdr:to>
      <xdr:col>55</xdr:col>
      <xdr:colOff>50800</xdr:colOff>
      <xdr:row>104</xdr:row>
      <xdr:rowOff>125095</xdr:rowOff>
    </xdr:to>
    <xdr:sp macro="" textlink="">
      <xdr:nvSpPr>
        <xdr:cNvPr id="475" name="楕円 474">
          <a:extLst>
            <a:ext uri="{FF2B5EF4-FFF2-40B4-BE49-F238E27FC236}">
              <a16:creationId xmlns:a16="http://schemas.microsoft.com/office/drawing/2014/main" id="{5C7D821F-67BC-40A8-B1BB-500F73725305}"/>
            </a:ext>
          </a:extLst>
        </xdr:cNvPr>
        <xdr:cNvSpPr/>
      </xdr:nvSpPr>
      <xdr:spPr>
        <a:xfrm>
          <a:off x="9585850" y="18104761"/>
          <a:ext cx="860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46372</xdr:rowOff>
    </xdr:from>
    <xdr:ext cx="469744" cy="259045"/>
    <xdr:sp macro="" textlink="">
      <xdr:nvSpPr>
        <xdr:cNvPr id="476" name="【市民会館】&#10;一人当たり面積該当値テキスト">
          <a:extLst>
            <a:ext uri="{FF2B5EF4-FFF2-40B4-BE49-F238E27FC236}">
              <a16:creationId xmlns:a16="http://schemas.microsoft.com/office/drawing/2014/main" id="{B9EF01C4-D44D-49CB-81E9-E12096E4A66F}"/>
            </a:ext>
          </a:extLst>
        </xdr:cNvPr>
        <xdr:cNvSpPr txBox="1"/>
      </xdr:nvSpPr>
      <xdr:spPr>
        <a:xfrm>
          <a:off x="9659178" y="17960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36830</xdr:rowOff>
    </xdr:from>
    <xdr:to>
      <xdr:col>50</xdr:col>
      <xdr:colOff>165100</xdr:colOff>
      <xdr:row>104</xdr:row>
      <xdr:rowOff>138430</xdr:rowOff>
    </xdr:to>
    <xdr:sp macro="" textlink="">
      <xdr:nvSpPr>
        <xdr:cNvPr id="477" name="楕円 476">
          <a:extLst>
            <a:ext uri="{FF2B5EF4-FFF2-40B4-BE49-F238E27FC236}">
              <a16:creationId xmlns:a16="http://schemas.microsoft.com/office/drawing/2014/main" id="{35DAE39B-FAB3-4E97-B8CF-47840AF4778C}"/>
            </a:ext>
          </a:extLst>
        </xdr:cNvPr>
        <xdr:cNvSpPr/>
      </xdr:nvSpPr>
      <xdr:spPr>
        <a:xfrm>
          <a:off x="8809935" y="1811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74295</xdr:rowOff>
    </xdr:from>
    <xdr:to>
      <xdr:col>55</xdr:col>
      <xdr:colOff>0</xdr:colOff>
      <xdr:row>104</xdr:row>
      <xdr:rowOff>87630</xdr:rowOff>
    </xdr:to>
    <xdr:cxnSp macro="">
      <xdr:nvCxnSpPr>
        <xdr:cNvPr id="478" name="直線コネクタ 477">
          <a:extLst>
            <a:ext uri="{FF2B5EF4-FFF2-40B4-BE49-F238E27FC236}">
              <a16:creationId xmlns:a16="http://schemas.microsoft.com/office/drawing/2014/main" id="{ACD61F79-DADE-455A-9FC1-2DA9B8D4F15F}"/>
            </a:ext>
          </a:extLst>
        </xdr:cNvPr>
        <xdr:cNvCxnSpPr/>
      </xdr:nvCxnSpPr>
      <xdr:spPr>
        <a:xfrm flipV="1">
          <a:off x="8860735" y="18155561"/>
          <a:ext cx="760343"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44450</xdr:rowOff>
    </xdr:from>
    <xdr:to>
      <xdr:col>46</xdr:col>
      <xdr:colOff>38100</xdr:colOff>
      <xdr:row>104</xdr:row>
      <xdr:rowOff>146050</xdr:rowOff>
    </xdr:to>
    <xdr:sp macro="" textlink="">
      <xdr:nvSpPr>
        <xdr:cNvPr id="479" name="楕円 478">
          <a:extLst>
            <a:ext uri="{FF2B5EF4-FFF2-40B4-BE49-F238E27FC236}">
              <a16:creationId xmlns:a16="http://schemas.microsoft.com/office/drawing/2014/main" id="{AE30AF54-810D-438F-AF72-7FFBA0B92268}"/>
            </a:ext>
          </a:extLst>
        </xdr:cNvPr>
        <xdr:cNvSpPr/>
      </xdr:nvSpPr>
      <xdr:spPr>
        <a:xfrm>
          <a:off x="7998791" y="18125716"/>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87630</xdr:rowOff>
    </xdr:from>
    <xdr:to>
      <xdr:col>50</xdr:col>
      <xdr:colOff>114300</xdr:colOff>
      <xdr:row>104</xdr:row>
      <xdr:rowOff>95250</xdr:rowOff>
    </xdr:to>
    <xdr:cxnSp macro="">
      <xdr:nvCxnSpPr>
        <xdr:cNvPr id="480" name="直線コネクタ 479">
          <a:extLst>
            <a:ext uri="{FF2B5EF4-FFF2-40B4-BE49-F238E27FC236}">
              <a16:creationId xmlns:a16="http://schemas.microsoft.com/office/drawing/2014/main" id="{0743D0DE-E483-473B-9964-38F1783ACBAF}"/>
            </a:ext>
          </a:extLst>
        </xdr:cNvPr>
        <xdr:cNvCxnSpPr/>
      </xdr:nvCxnSpPr>
      <xdr:spPr>
        <a:xfrm flipV="1">
          <a:off x="8049591" y="18168896"/>
          <a:ext cx="811144"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53975</xdr:rowOff>
    </xdr:from>
    <xdr:to>
      <xdr:col>41</xdr:col>
      <xdr:colOff>101600</xdr:colOff>
      <xdr:row>104</xdr:row>
      <xdr:rowOff>155575</xdr:rowOff>
    </xdr:to>
    <xdr:sp macro="" textlink="">
      <xdr:nvSpPr>
        <xdr:cNvPr id="481" name="楕円 480">
          <a:extLst>
            <a:ext uri="{FF2B5EF4-FFF2-40B4-BE49-F238E27FC236}">
              <a16:creationId xmlns:a16="http://schemas.microsoft.com/office/drawing/2014/main" id="{CAA2C9DA-91E1-4A51-9D25-8F0185764522}"/>
            </a:ext>
          </a:extLst>
        </xdr:cNvPr>
        <xdr:cNvSpPr/>
      </xdr:nvSpPr>
      <xdr:spPr>
        <a:xfrm>
          <a:off x="7172077" y="18135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95250</xdr:rowOff>
    </xdr:from>
    <xdr:to>
      <xdr:col>45</xdr:col>
      <xdr:colOff>177800</xdr:colOff>
      <xdr:row>104</xdr:row>
      <xdr:rowOff>104775</xdr:rowOff>
    </xdr:to>
    <xdr:cxnSp macro="">
      <xdr:nvCxnSpPr>
        <xdr:cNvPr id="482" name="直線コネクタ 481">
          <a:extLst>
            <a:ext uri="{FF2B5EF4-FFF2-40B4-BE49-F238E27FC236}">
              <a16:creationId xmlns:a16="http://schemas.microsoft.com/office/drawing/2014/main" id="{42486784-BA42-4A7A-B233-F7BD905FEE2A}"/>
            </a:ext>
          </a:extLst>
        </xdr:cNvPr>
        <xdr:cNvCxnSpPr/>
      </xdr:nvCxnSpPr>
      <xdr:spPr>
        <a:xfrm flipV="1">
          <a:off x="7222877" y="18176516"/>
          <a:ext cx="826714"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65405</xdr:rowOff>
    </xdr:from>
    <xdr:to>
      <xdr:col>36</xdr:col>
      <xdr:colOff>165100</xdr:colOff>
      <xdr:row>104</xdr:row>
      <xdr:rowOff>167005</xdr:rowOff>
    </xdr:to>
    <xdr:sp macro="" textlink="">
      <xdr:nvSpPr>
        <xdr:cNvPr id="483" name="楕円 482">
          <a:extLst>
            <a:ext uri="{FF2B5EF4-FFF2-40B4-BE49-F238E27FC236}">
              <a16:creationId xmlns:a16="http://schemas.microsoft.com/office/drawing/2014/main" id="{7AC035A3-E5A3-46A9-88EE-3C3AE4973A90}"/>
            </a:ext>
          </a:extLst>
        </xdr:cNvPr>
        <xdr:cNvSpPr/>
      </xdr:nvSpPr>
      <xdr:spPr>
        <a:xfrm>
          <a:off x="6360933" y="18146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104775</xdr:rowOff>
    </xdr:from>
    <xdr:to>
      <xdr:col>41</xdr:col>
      <xdr:colOff>50800</xdr:colOff>
      <xdr:row>104</xdr:row>
      <xdr:rowOff>116205</xdr:rowOff>
    </xdr:to>
    <xdr:cxnSp macro="">
      <xdr:nvCxnSpPr>
        <xdr:cNvPr id="484" name="直線コネクタ 483">
          <a:extLst>
            <a:ext uri="{FF2B5EF4-FFF2-40B4-BE49-F238E27FC236}">
              <a16:creationId xmlns:a16="http://schemas.microsoft.com/office/drawing/2014/main" id="{00E1CEA8-A8ED-4F95-988D-BCD122A9660A}"/>
            </a:ext>
          </a:extLst>
        </xdr:cNvPr>
        <xdr:cNvCxnSpPr/>
      </xdr:nvCxnSpPr>
      <xdr:spPr>
        <a:xfrm flipV="1">
          <a:off x="6411733" y="18186041"/>
          <a:ext cx="811144"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158132</xdr:rowOff>
    </xdr:from>
    <xdr:ext cx="469744" cy="259045"/>
    <xdr:sp macro="" textlink="">
      <xdr:nvSpPr>
        <xdr:cNvPr id="485" name="n_1aveValue【市民会館】&#10;一人当たり面積">
          <a:extLst>
            <a:ext uri="{FF2B5EF4-FFF2-40B4-BE49-F238E27FC236}">
              <a16:creationId xmlns:a16="http://schemas.microsoft.com/office/drawing/2014/main" id="{B4A8460A-C4B5-4C1C-9820-F5940A0891A3}"/>
            </a:ext>
          </a:extLst>
        </xdr:cNvPr>
        <xdr:cNvSpPr txBox="1"/>
      </xdr:nvSpPr>
      <xdr:spPr>
        <a:xfrm>
          <a:off x="8628733" y="18573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158132</xdr:rowOff>
    </xdr:from>
    <xdr:ext cx="469744" cy="259045"/>
    <xdr:sp macro="" textlink="">
      <xdr:nvSpPr>
        <xdr:cNvPr id="486" name="n_2aveValue【市民会館】&#10;一人当たり面積">
          <a:extLst>
            <a:ext uri="{FF2B5EF4-FFF2-40B4-BE49-F238E27FC236}">
              <a16:creationId xmlns:a16="http://schemas.microsoft.com/office/drawing/2014/main" id="{325DFC11-0B9A-4A41-AB1C-BBF58FEF290E}"/>
            </a:ext>
          </a:extLst>
        </xdr:cNvPr>
        <xdr:cNvSpPr txBox="1"/>
      </xdr:nvSpPr>
      <xdr:spPr>
        <a:xfrm>
          <a:off x="7830290" y="18573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161941</xdr:rowOff>
    </xdr:from>
    <xdr:ext cx="469744" cy="259045"/>
    <xdr:sp macro="" textlink="">
      <xdr:nvSpPr>
        <xdr:cNvPr id="487" name="n_3aveValue【市民会館】&#10;一人当たり面積">
          <a:extLst>
            <a:ext uri="{FF2B5EF4-FFF2-40B4-BE49-F238E27FC236}">
              <a16:creationId xmlns:a16="http://schemas.microsoft.com/office/drawing/2014/main" id="{8A5D9C16-668E-45E2-843D-46FFFEF1D41A}"/>
            </a:ext>
          </a:extLst>
        </xdr:cNvPr>
        <xdr:cNvSpPr txBox="1"/>
      </xdr:nvSpPr>
      <xdr:spPr>
        <a:xfrm>
          <a:off x="7003575" y="18577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7638</xdr:rowOff>
    </xdr:from>
    <xdr:ext cx="469744" cy="259045"/>
    <xdr:sp macro="" textlink="">
      <xdr:nvSpPr>
        <xdr:cNvPr id="488" name="n_4aveValue【市民会館】&#10;一人当たり面積">
          <a:extLst>
            <a:ext uri="{FF2B5EF4-FFF2-40B4-BE49-F238E27FC236}">
              <a16:creationId xmlns:a16="http://schemas.microsoft.com/office/drawing/2014/main" id="{C3B9C52A-C4F6-4CCE-ADCA-95C378CD74ED}"/>
            </a:ext>
          </a:extLst>
        </xdr:cNvPr>
        <xdr:cNvSpPr txBox="1"/>
      </xdr:nvSpPr>
      <xdr:spPr>
        <a:xfrm>
          <a:off x="6192431" y="18589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154957</xdr:rowOff>
    </xdr:from>
    <xdr:ext cx="469744" cy="259045"/>
    <xdr:sp macro="" textlink="">
      <xdr:nvSpPr>
        <xdr:cNvPr id="489" name="n_1mainValue【市民会館】&#10;一人当たり面積">
          <a:extLst>
            <a:ext uri="{FF2B5EF4-FFF2-40B4-BE49-F238E27FC236}">
              <a16:creationId xmlns:a16="http://schemas.microsoft.com/office/drawing/2014/main" id="{D633204A-CACD-45FA-B333-C6CC63FFFF09}"/>
            </a:ext>
          </a:extLst>
        </xdr:cNvPr>
        <xdr:cNvSpPr txBox="1"/>
      </xdr:nvSpPr>
      <xdr:spPr>
        <a:xfrm>
          <a:off x="8628733" y="17902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162577</xdr:rowOff>
    </xdr:from>
    <xdr:ext cx="469744" cy="259045"/>
    <xdr:sp macro="" textlink="">
      <xdr:nvSpPr>
        <xdr:cNvPr id="490" name="n_2mainValue【市民会館】&#10;一人当たり面積">
          <a:extLst>
            <a:ext uri="{FF2B5EF4-FFF2-40B4-BE49-F238E27FC236}">
              <a16:creationId xmlns:a16="http://schemas.microsoft.com/office/drawing/2014/main" id="{2C35B699-4BD7-48F1-95F7-5FBDB4FE63CB}"/>
            </a:ext>
          </a:extLst>
        </xdr:cNvPr>
        <xdr:cNvSpPr txBox="1"/>
      </xdr:nvSpPr>
      <xdr:spPr>
        <a:xfrm>
          <a:off x="7830290" y="17909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652</xdr:rowOff>
    </xdr:from>
    <xdr:ext cx="469744" cy="259045"/>
    <xdr:sp macro="" textlink="">
      <xdr:nvSpPr>
        <xdr:cNvPr id="491" name="n_3mainValue【市民会館】&#10;一人当たり面積">
          <a:extLst>
            <a:ext uri="{FF2B5EF4-FFF2-40B4-BE49-F238E27FC236}">
              <a16:creationId xmlns:a16="http://schemas.microsoft.com/office/drawing/2014/main" id="{407A0919-6377-489F-9871-E223EFCD9195}"/>
            </a:ext>
          </a:extLst>
        </xdr:cNvPr>
        <xdr:cNvSpPr txBox="1"/>
      </xdr:nvSpPr>
      <xdr:spPr>
        <a:xfrm>
          <a:off x="7003575" y="17914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12082</xdr:rowOff>
    </xdr:from>
    <xdr:ext cx="469744" cy="259045"/>
    <xdr:sp macro="" textlink="">
      <xdr:nvSpPr>
        <xdr:cNvPr id="492" name="n_4mainValue【市民会館】&#10;一人当たり面積">
          <a:extLst>
            <a:ext uri="{FF2B5EF4-FFF2-40B4-BE49-F238E27FC236}">
              <a16:creationId xmlns:a16="http://schemas.microsoft.com/office/drawing/2014/main" id="{E15C513E-1640-4437-B7D3-2C82F3177B6E}"/>
            </a:ext>
          </a:extLst>
        </xdr:cNvPr>
        <xdr:cNvSpPr txBox="1"/>
      </xdr:nvSpPr>
      <xdr:spPr>
        <a:xfrm>
          <a:off x="6192431" y="17926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A6D67500-E57B-4A19-A690-D8FC2EFDAFC8}"/>
            </a:ext>
          </a:extLst>
        </xdr:cNvPr>
        <xdr:cNvSpPr/>
      </xdr:nvSpPr>
      <xdr:spPr>
        <a:xfrm>
          <a:off x="11433865" y="4266537"/>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279ED2B0-8788-4BEA-8790-7C5891E9D631}"/>
            </a:ext>
          </a:extLst>
        </xdr:cNvPr>
        <xdr:cNvSpPr/>
      </xdr:nvSpPr>
      <xdr:spPr>
        <a:xfrm>
          <a:off x="11545294"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88275E31-3353-42BC-961A-EC34D3FB75D5}"/>
            </a:ext>
          </a:extLst>
        </xdr:cNvPr>
        <xdr:cNvSpPr/>
      </xdr:nvSpPr>
      <xdr:spPr>
        <a:xfrm>
          <a:off x="11545294"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0B38630E-7977-4E11-948D-27B2B337B698}"/>
            </a:ext>
          </a:extLst>
        </xdr:cNvPr>
        <xdr:cNvSpPr/>
      </xdr:nvSpPr>
      <xdr:spPr>
        <a:xfrm>
          <a:off x="1248343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95970872-6E0F-4E3C-94F3-D4C56C6F3708}"/>
            </a:ext>
          </a:extLst>
        </xdr:cNvPr>
        <xdr:cNvSpPr/>
      </xdr:nvSpPr>
      <xdr:spPr>
        <a:xfrm>
          <a:off x="1248343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783D25AB-0120-49C4-9947-6515420A6E4C}"/>
            </a:ext>
          </a:extLst>
        </xdr:cNvPr>
        <xdr:cNvSpPr/>
      </xdr:nvSpPr>
      <xdr:spPr>
        <a:xfrm>
          <a:off x="13533010"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32FB32F7-A14B-4549-A57A-6496021CF73E}"/>
            </a:ext>
          </a:extLst>
        </xdr:cNvPr>
        <xdr:cNvSpPr/>
      </xdr:nvSpPr>
      <xdr:spPr>
        <a:xfrm>
          <a:off x="13533010"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33BCF957-7A94-4259-8FBC-1C77DDFFBC47}"/>
            </a:ext>
          </a:extLst>
        </xdr:cNvPr>
        <xdr:cNvSpPr/>
      </xdr:nvSpPr>
      <xdr:spPr>
        <a:xfrm>
          <a:off x="11433865" y="5433888"/>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2BACD26C-E85F-48F3-B864-CDC786FAD98B}"/>
            </a:ext>
          </a:extLst>
        </xdr:cNvPr>
        <xdr:cNvSpPr txBox="1"/>
      </xdr:nvSpPr>
      <xdr:spPr>
        <a:xfrm>
          <a:off x="11395765" y="52399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F674AA9C-F87D-45FD-937E-2E8071F12BE0}"/>
            </a:ext>
          </a:extLst>
        </xdr:cNvPr>
        <xdr:cNvCxnSpPr/>
      </xdr:nvCxnSpPr>
      <xdr:spPr>
        <a:xfrm>
          <a:off x="11433865" y="776511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5717273E-4E67-4C3C-AF0B-AAE4713B2ED5}"/>
            </a:ext>
          </a:extLst>
        </xdr:cNvPr>
        <xdr:cNvSpPr txBox="1"/>
      </xdr:nvSpPr>
      <xdr:spPr>
        <a:xfrm>
          <a:off x="11013400" y="76194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4" name="直線コネクタ 503">
          <a:extLst>
            <a:ext uri="{FF2B5EF4-FFF2-40B4-BE49-F238E27FC236}">
              <a16:creationId xmlns:a16="http://schemas.microsoft.com/office/drawing/2014/main" id="{B0198AFF-4766-4B6B-8626-C09629746BE7}"/>
            </a:ext>
          </a:extLst>
        </xdr:cNvPr>
        <xdr:cNvCxnSpPr/>
      </xdr:nvCxnSpPr>
      <xdr:spPr>
        <a:xfrm>
          <a:off x="11433865" y="7431582"/>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5" name="テキスト ボックス 504">
          <a:extLst>
            <a:ext uri="{FF2B5EF4-FFF2-40B4-BE49-F238E27FC236}">
              <a16:creationId xmlns:a16="http://schemas.microsoft.com/office/drawing/2014/main" id="{2914AB01-4B41-4B49-A78C-A7E68E7C55EE}"/>
            </a:ext>
          </a:extLst>
        </xdr:cNvPr>
        <xdr:cNvSpPr txBox="1"/>
      </xdr:nvSpPr>
      <xdr:spPr>
        <a:xfrm>
          <a:off x="11013400" y="72858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6" name="直線コネクタ 505">
          <a:extLst>
            <a:ext uri="{FF2B5EF4-FFF2-40B4-BE49-F238E27FC236}">
              <a16:creationId xmlns:a16="http://schemas.microsoft.com/office/drawing/2014/main" id="{022CE4D0-7F1B-490C-8F9C-E7D96711EBEA}"/>
            </a:ext>
          </a:extLst>
        </xdr:cNvPr>
        <xdr:cNvCxnSpPr/>
      </xdr:nvCxnSpPr>
      <xdr:spPr>
        <a:xfrm>
          <a:off x="11433865" y="709805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7" name="テキスト ボックス 506">
          <a:extLst>
            <a:ext uri="{FF2B5EF4-FFF2-40B4-BE49-F238E27FC236}">
              <a16:creationId xmlns:a16="http://schemas.microsoft.com/office/drawing/2014/main" id="{5AB460B1-41C3-4A4A-AB95-480ECB299403}"/>
            </a:ext>
          </a:extLst>
        </xdr:cNvPr>
        <xdr:cNvSpPr txBox="1"/>
      </xdr:nvSpPr>
      <xdr:spPr>
        <a:xfrm>
          <a:off x="11061949" y="695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8" name="直線コネクタ 507">
          <a:extLst>
            <a:ext uri="{FF2B5EF4-FFF2-40B4-BE49-F238E27FC236}">
              <a16:creationId xmlns:a16="http://schemas.microsoft.com/office/drawing/2014/main" id="{6512EC7B-7D89-407A-978F-001212831B30}"/>
            </a:ext>
          </a:extLst>
        </xdr:cNvPr>
        <xdr:cNvCxnSpPr/>
      </xdr:nvCxnSpPr>
      <xdr:spPr>
        <a:xfrm>
          <a:off x="11433865" y="676452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9" name="テキスト ボックス 508">
          <a:extLst>
            <a:ext uri="{FF2B5EF4-FFF2-40B4-BE49-F238E27FC236}">
              <a16:creationId xmlns:a16="http://schemas.microsoft.com/office/drawing/2014/main" id="{DF979C50-E3BA-4A6D-B531-FFC4442E2326}"/>
            </a:ext>
          </a:extLst>
        </xdr:cNvPr>
        <xdr:cNvSpPr txBox="1"/>
      </xdr:nvSpPr>
      <xdr:spPr>
        <a:xfrm>
          <a:off x="11061949" y="66188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0" name="直線コネクタ 509">
          <a:extLst>
            <a:ext uri="{FF2B5EF4-FFF2-40B4-BE49-F238E27FC236}">
              <a16:creationId xmlns:a16="http://schemas.microsoft.com/office/drawing/2014/main" id="{1CE026AA-5972-477F-B0E7-6F9331022C59}"/>
            </a:ext>
          </a:extLst>
        </xdr:cNvPr>
        <xdr:cNvCxnSpPr/>
      </xdr:nvCxnSpPr>
      <xdr:spPr>
        <a:xfrm>
          <a:off x="11433865" y="643099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1" name="テキスト ボックス 510">
          <a:extLst>
            <a:ext uri="{FF2B5EF4-FFF2-40B4-BE49-F238E27FC236}">
              <a16:creationId xmlns:a16="http://schemas.microsoft.com/office/drawing/2014/main" id="{1C6DE3AE-E4C4-4DA1-9773-7D740BD16B52}"/>
            </a:ext>
          </a:extLst>
        </xdr:cNvPr>
        <xdr:cNvSpPr txBox="1"/>
      </xdr:nvSpPr>
      <xdr:spPr>
        <a:xfrm>
          <a:off x="11061949" y="62852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2" name="直線コネクタ 511">
          <a:extLst>
            <a:ext uri="{FF2B5EF4-FFF2-40B4-BE49-F238E27FC236}">
              <a16:creationId xmlns:a16="http://schemas.microsoft.com/office/drawing/2014/main" id="{2F5FD1CB-3EB0-48C1-AD90-0EC73761270B}"/>
            </a:ext>
          </a:extLst>
        </xdr:cNvPr>
        <xdr:cNvCxnSpPr/>
      </xdr:nvCxnSpPr>
      <xdr:spPr>
        <a:xfrm>
          <a:off x="11433865" y="609746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3" name="テキスト ボックス 512">
          <a:extLst>
            <a:ext uri="{FF2B5EF4-FFF2-40B4-BE49-F238E27FC236}">
              <a16:creationId xmlns:a16="http://schemas.microsoft.com/office/drawing/2014/main" id="{520ADE07-3B28-4C3C-A698-4B59D1133AE9}"/>
            </a:ext>
          </a:extLst>
        </xdr:cNvPr>
        <xdr:cNvSpPr txBox="1"/>
      </xdr:nvSpPr>
      <xdr:spPr>
        <a:xfrm>
          <a:off x="11061949" y="59552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4" name="直線コネクタ 513">
          <a:extLst>
            <a:ext uri="{FF2B5EF4-FFF2-40B4-BE49-F238E27FC236}">
              <a16:creationId xmlns:a16="http://schemas.microsoft.com/office/drawing/2014/main" id="{0D327FE8-1DC4-4453-8EE9-D6FBF39A296F}"/>
            </a:ext>
          </a:extLst>
        </xdr:cNvPr>
        <xdr:cNvCxnSpPr/>
      </xdr:nvCxnSpPr>
      <xdr:spPr>
        <a:xfrm>
          <a:off x="11433865" y="576741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5" name="テキスト ボックス 514">
          <a:extLst>
            <a:ext uri="{FF2B5EF4-FFF2-40B4-BE49-F238E27FC236}">
              <a16:creationId xmlns:a16="http://schemas.microsoft.com/office/drawing/2014/main" id="{9E75260B-1058-4308-A64C-D070C5B592AB}"/>
            </a:ext>
          </a:extLst>
        </xdr:cNvPr>
        <xdr:cNvSpPr txBox="1"/>
      </xdr:nvSpPr>
      <xdr:spPr>
        <a:xfrm>
          <a:off x="11126069" y="562171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C1BA8AFF-E747-4265-8D32-A1A30D08C47E}"/>
            </a:ext>
          </a:extLst>
        </xdr:cNvPr>
        <xdr:cNvCxnSpPr/>
      </xdr:nvCxnSpPr>
      <xdr:spPr>
        <a:xfrm>
          <a:off x="11433865" y="543388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19A3DF6C-5DC0-445A-A4EB-C2CC8D95D10E}"/>
            </a:ext>
          </a:extLst>
        </xdr:cNvPr>
        <xdr:cNvSpPr/>
      </xdr:nvSpPr>
      <xdr:spPr>
        <a:xfrm>
          <a:off x="11433865" y="5433888"/>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518" name="直線コネクタ 517">
          <a:extLst>
            <a:ext uri="{FF2B5EF4-FFF2-40B4-BE49-F238E27FC236}">
              <a16:creationId xmlns:a16="http://schemas.microsoft.com/office/drawing/2014/main" id="{8F3574CA-ED6C-41A8-8A76-B3C36766300E}"/>
            </a:ext>
          </a:extLst>
        </xdr:cNvPr>
        <xdr:cNvCxnSpPr/>
      </xdr:nvCxnSpPr>
      <xdr:spPr>
        <a:xfrm flipV="1">
          <a:off x="14995303" y="5940713"/>
          <a:ext cx="0" cy="1436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EB3DD9D8-2120-47E8-BFE2-9E924F508525}"/>
            </a:ext>
          </a:extLst>
        </xdr:cNvPr>
        <xdr:cNvSpPr txBox="1"/>
      </xdr:nvSpPr>
      <xdr:spPr>
        <a:xfrm>
          <a:off x="15034039" y="7381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520" name="直線コネクタ 519">
          <a:extLst>
            <a:ext uri="{FF2B5EF4-FFF2-40B4-BE49-F238E27FC236}">
              <a16:creationId xmlns:a16="http://schemas.microsoft.com/office/drawing/2014/main" id="{F70AC3E6-086D-4C77-A862-D9302EC0006F}"/>
            </a:ext>
          </a:extLst>
        </xdr:cNvPr>
        <xdr:cNvCxnSpPr/>
      </xdr:nvCxnSpPr>
      <xdr:spPr>
        <a:xfrm>
          <a:off x="14907039" y="7377698"/>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5E5506F3-5F8A-427E-842E-B8678156674D}"/>
            </a:ext>
          </a:extLst>
        </xdr:cNvPr>
        <xdr:cNvSpPr txBox="1"/>
      </xdr:nvSpPr>
      <xdr:spPr>
        <a:xfrm>
          <a:off x="15034039" y="570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522" name="直線コネクタ 521">
          <a:extLst>
            <a:ext uri="{FF2B5EF4-FFF2-40B4-BE49-F238E27FC236}">
              <a16:creationId xmlns:a16="http://schemas.microsoft.com/office/drawing/2014/main" id="{B4D2786C-7E9F-42DF-9EB9-89C10BA3CF0F}"/>
            </a:ext>
          </a:extLst>
        </xdr:cNvPr>
        <xdr:cNvCxnSpPr/>
      </xdr:nvCxnSpPr>
      <xdr:spPr>
        <a:xfrm>
          <a:off x="14907039" y="5940713"/>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18886</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3E84DD62-BE63-49AA-9B21-E594FD539C45}"/>
            </a:ext>
          </a:extLst>
        </xdr:cNvPr>
        <xdr:cNvSpPr txBox="1"/>
      </xdr:nvSpPr>
      <xdr:spPr>
        <a:xfrm>
          <a:off x="15034039" y="66582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524" name="フローチャート: 判断 523">
          <a:extLst>
            <a:ext uri="{FF2B5EF4-FFF2-40B4-BE49-F238E27FC236}">
              <a16:creationId xmlns:a16="http://schemas.microsoft.com/office/drawing/2014/main" id="{29D009F0-8E59-4D24-A81C-8CD56A4B3F51}"/>
            </a:ext>
          </a:extLst>
        </xdr:cNvPr>
        <xdr:cNvSpPr/>
      </xdr:nvSpPr>
      <xdr:spPr>
        <a:xfrm>
          <a:off x="14945139" y="680679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525" name="フローチャート: 判断 524">
          <a:extLst>
            <a:ext uri="{FF2B5EF4-FFF2-40B4-BE49-F238E27FC236}">
              <a16:creationId xmlns:a16="http://schemas.microsoft.com/office/drawing/2014/main" id="{0736002C-0C2F-429D-B8F1-23AB58E70064}"/>
            </a:ext>
          </a:extLst>
        </xdr:cNvPr>
        <xdr:cNvSpPr/>
      </xdr:nvSpPr>
      <xdr:spPr>
        <a:xfrm>
          <a:off x="14169224" y="678720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526" name="フローチャート: 判断 525">
          <a:extLst>
            <a:ext uri="{FF2B5EF4-FFF2-40B4-BE49-F238E27FC236}">
              <a16:creationId xmlns:a16="http://schemas.microsoft.com/office/drawing/2014/main" id="{7DC9AE88-4417-4E06-8272-5C7909F5089B}"/>
            </a:ext>
          </a:extLst>
        </xdr:cNvPr>
        <xdr:cNvSpPr/>
      </xdr:nvSpPr>
      <xdr:spPr>
        <a:xfrm>
          <a:off x="13358081" y="6826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527" name="フローチャート: 判断 526">
          <a:extLst>
            <a:ext uri="{FF2B5EF4-FFF2-40B4-BE49-F238E27FC236}">
              <a16:creationId xmlns:a16="http://schemas.microsoft.com/office/drawing/2014/main" id="{1D9EC016-0D5C-4C0F-9F97-418322EC8BBE}"/>
            </a:ext>
          </a:extLst>
        </xdr:cNvPr>
        <xdr:cNvSpPr/>
      </xdr:nvSpPr>
      <xdr:spPr>
        <a:xfrm>
          <a:off x="12546937" y="6780672"/>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528" name="フローチャート: 判断 527">
          <a:extLst>
            <a:ext uri="{FF2B5EF4-FFF2-40B4-BE49-F238E27FC236}">
              <a16:creationId xmlns:a16="http://schemas.microsoft.com/office/drawing/2014/main" id="{BC90D307-12A1-42F0-B7D6-A72911D1BBCB}"/>
            </a:ext>
          </a:extLst>
        </xdr:cNvPr>
        <xdr:cNvSpPr/>
      </xdr:nvSpPr>
      <xdr:spPr>
        <a:xfrm>
          <a:off x="11720223" y="673005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208B1DEC-96E8-42E7-B4D3-CD0305CD7A15}"/>
            </a:ext>
          </a:extLst>
        </xdr:cNvPr>
        <xdr:cNvSpPr txBox="1"/>
      </xdr:nvSpPr>
      <xdr:spPr>
        <a:xfrm>
          <a:off x="1482101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FD24E7D9-430B-402E-848D-EE81ED61A838}"/>
            </a:ext>
          </a:extLst>
        </xdr:cNvPr>
        <xdr:cNvSpPr txBox="1"/>
      </xdr:nvSpPr>
      <xdr:spPr>
        <a:xfrm>
          <a:off x="14045096"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17D55DBD-903D-41DF-9495-7DE75DC6A036}"/>
            </a:ext>
          </a:extLst>
        </xdr:cNvPr>
        <xdr:cNvSpPr txBox="1"/>
      </xdr:nvSpPr>
      <xdr:spPr>
        <a:xfrm>
          <a:off x="1323395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BB50A431-7906-4AB6-9923-DA7C47D8E3D4}"/>
            </a:ext>
          </a:extLst>
        </xdr:cNvPr>
        <xdr:cNvSpPr txBox="1"/>
      </xdr:nvSpPr>
      <xdr:spPr>
        <a:xfrm>
          <a:off x="12422809"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57350BD8-2B7D-43AA-BC61-07F54FF01D3F}"/>
            </a:ext>
          </a:extLst>
        </xdr:cNvPr>
        <xdr:cNvSpPr txBox="1"/>
      </xdr:nvSpPr>
      <xdr:spPr>
        <a:xfrm>
          <a:off x="11596094"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131535</xdr:rowOff>
    </xdr:from>
    <xdr:to>
      <xdr:col>85</xdr:col>
      <xdr:colOff>177800</xdr:colOff>
      <xdr:row>40</xdr:row>
      <xdr:rowOff>61685</xdr:rowOff>
    </xdr:to>
    <xdr:sp macro="" textlink="">
      <xdr:nvSpPr>
        <xdr:cNvPr id="534" name="楕円 533">
          <a:extLst>
            <a:ext uri="{FF2B5EF4-FFF2-40B4-BE49-F238E27FC236}">
              <a16:creationId xmlns:a16="http://schemas.microsoft.com/office/drawing/2014/main" id="{F652CFC2-CB56-4B41-88DF-BEF63E9FB55D}"/>
            </a:ext>
          </a:extLst>
        </xdr:cNvPr>
        <xdr:cNvSpPr/>
      </xdr:nvSpPr>
      <xdr:spPr>
        <a:xfrm>
          <a:off x="14945139" y="694580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109962</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9A7FD90B-F35A-4A9A-89A9-003C01820993}"/>
            </a:ext>
          </a:extLst>
        </xdr:cNvPr>
        <xdr:cNvSpPr txBox="1"/>
      </xdr:nvSpPr>
      <xdr:spPr>
        <a:xfrm>
          <a:off x="15034039" y="6924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97246</xdr:rowOff>
    </xdr:from>
    <xdr:to>
      <xdr:col>81</xdr:col>
      <xdr:colOff>101600</xdr:colOff>
      <xdr:row>40</xdr:row>
      <xdr:rowOff>27396</xdr:rowOff>
    </xdr:to>
    <xdr:sp macro="" textlink="">
      <xdr:nvSpPr>
        <xdr:cNvPr id="536" name="楕円 535">
          <a:extLst>
            <a:ext uri="{FF2B5EF4-FFF2-40B4-BE49-F238E27FC236}">
              <a16:creationId xmlns:a16="http://schemas.microsoft.com/office/drawing/2014/main" id="{89A22600-69F1-4BCA-9FB1-F03B24572ED4}"/>
            </a:ext>
          </a:extLst>
        </xdr:cNvPr>
        <xdr:cNvSpPr/>
      </xdr:nvSpPr>
      <xdr:spPr>
        <a:xfrm>
          <a:off x="14169224" y="691151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148046</xdr:rowOff>
    </xdr:from>
    <xdr:to>
      <xdr:col>85</xdr:col>
      <xdr:colOff>127000</xdr:colOff>
      <xdr:row>40</xdr:row>
      <xdr:rowOff>10885</xdr:rowOff>
    </xdr:to>
    <xdr:cxnSp macro="">
      <xdr:nvCxnSpPr>
        <xdr:cNvPr id="537" name="直線コネクタ 536">
          <a:extLst>
            <a:ext uri="{FF2B5EF4-FFF2-40B4-BE49-F238E27FC236}">
              <a16:creationId xmlns:a16="http://schemas.microsoft.com/office/drawing/2014/main" id="{6E0A7C99-106A-478F-AFFD-654F7E7B4270}"/>
            </a:ext>
          </a:extLst>
        </xdr:cNvPr>
        <xdr:cNvCxnSpPr/>
      </xdr:nvCxnSpPr>
      <xdr:spPr>
        <a:xfrm>
          <a:off x="14220024" y="6962314"/>
          <a:ext cx="775915" cy="37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54791</xdr:rowOff>
    </xdr:from>
    <xdr:to>
      <xdr:col>76</xdr:col>
      <xdr:colOff>165100</xdr:colOff>
      <xdr:row>39</xdr:row>
      <xdr:rowOff>156391</xdr:rowOff>
    </xdr:to>
    <xdr:sp macro="" textlink="">
      <xdr:nvSpPr>
        <xdr:cNvPr id="538" name="楕円 537">
          <a:extLst>
            <a:ext uri="{FF2B5EF4-FFF2-40B4-BE49-F238E27FC236}">
              <a16:creationId xmlns:a16="http://schemas.microsoft.com/office/drawing/2014/main" id="{E40A24FC-6136-4FA2-8BDF-8AB2C92187BB}"/>
            </a:ext>
          </a:extLst>
        </xdr:cNvPr>
        <xdr:cNvSpPr/>
      </xdr:nvSpPr>
      <xdr:spPr>
        <a:xfrm>
          <a:off x="13358081" y="6869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105591</xdr:rowOff>
    </xdr:from>
    <xdr:to>
      <xdr:col>81</xdr:col>
      <xdr:colOff>50800</xdr:colOff>
      <xdr:row>39</xdr:row>
      <xdr:rowOff>148046</xdr:rowOff>
    </xdr:to>
    <xdr:cxnSp macro="">
      <xdr:nvCxnSpPr>
        <xdr:cNvPr id="539" name="直線コネクタ 538">
          <a:extLst>
            <a:ext uri="{FF2B5EF4-FFF2-40B4-BE49-F238E27FC236}">
              <a16:creationId xmlns:a16="http://schemas.microsoft.com/office/drawing/2014/main" id="{77C3B03C-6564-4B4C-BEF6-1FFE1F5298B2}"/>
            </a:ext>
          </a:extLst>
        </xdr:cNvPr>
        <xdr:cNvCxnSpPr/>
      </xdr:nvCxnSpPr>
      <xdr:spPr>
        <a:xfrm>
          <a:off x="13408881" y="6919859"/>
          <a:ext cx="811143"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12337</xdr:rowOff>
    </xdr:from>
    <xdr:to>
      <xdr:col>72</xdr:col>
      <xdr:colOff>38100</xdr:colOff>
      <xdr:row>39</xdr:row>
      <xdr:rowOff>113937</xdr:rowOff>
    </xdr:to>
    <xdr:sp macro="" textlink="">
      <xdr:nvSpPr>
        <xdr:cNvPr id="540" name="楕円 539">
          <a:extLst>
            <a:ext uri="{FF2B5EF4-FFF2-40B4-BE49-F238E27FC236}">
              <a16:creationId xmlns:a16="http://schemas.microsoft.com/office/drawing/2014/main" id="{A26DE349-3B9F-482D-92BF-7ED2B639926F}"/>
            </a:ext>
          </a:extLst>
        </xdr:cNvPr>
        <xdr:cNvSpPr/>
      </xdr:nvSpPr>
      <xdr:spPr>
        <a:xfrm>
          <a:off x="12546937" y="6826605"/>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63137</xdr:rowOff>
    </xdr:from>
    <xdr:to>
      <xdr:col>76</xdr:col>
      <xdr:colOff>114300</xdr:colOff>
      <xdr:row>39</xdr:row>
      <xdr:rowOff>105591</xdr:rowOff>
    </xdr:to>
    <xdr:cxnSp macro="">
      <xdr:nvCxnSpPr>
        <xdr:cNvPr id="541" name="直線コネクタ 540">
          <a:extLst>
            <a:ext uri="{FF2B5EF4-FFF2-40B4-BE49-F238E27FC236}">
              <a16:creationId xmlns:a16="http://schemas.microsoft.com/office/drawing/2014/main" id="{D9E1DAA1-3761-4B9C-A731-D9CC13CBCF63}"/>
            </a:ext>
          </a:extLst>
        </xdr:cNvPr>
        <xdr:cNvCxnSpPr/>
      </xdr:nvCxnSpPr>
      <xdr:spPr>
        <a:xfrm>
          <a:off x="12597737" y="6877405"/>
          <a:ext cx="811144"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141333</xdr:rowOff>
    </xdr:from>
    <xdr:to>
      <xdr:col>67</xdr:col>
      <xdr:colOff>101600</xdr:colOff>
      <xdr:row>39</xdr:row>
      <xdr:rowOff>71483</xdr:rowOff>
    </xdr:to>
    <xdr:sp macro="" textlink="">
      <xdr:nvSpPr>
        <xdr:cNvPr id="542" name="楕円 541">
          <a:extLst>
            <a:ext uri="{FF2B5EF4-FFF2-40B4-BE49-F238E27FC236}">
              <a16:creationId xmlns:a16="http://schemas.microsoft.com/office/drawing/2014/main" id="{0BEAB953-9077-403B-A1C9-8C3CFCB059D4}"/>
            </a:ext>
          </a:extLst>
        </xdr:cNvPr>
        <xdr:cNvSpPr/>
      </xdr:nvSpPr>
      <xdr:spPr>
        <a:xfrm>
          <a:off x="11720223" y="6780672"/>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20683</xdr:rowOff>
    </xdr:from>
    <xdr:to>
      <xdr:col>71</xdr:col>
      <xdr:colOff>177800</xdr:colOff>
      <xdr:row>39</xdr:row>
      <xdr:rowOff>63137</xdr:rowOff>
    </xdr:to>
    <xdr:cxnSp macro="">
      <xdr:nvCxnSpPr>
        <xdr:cNvPr id="543" name="直線コネクタ 542">
          <a:extLst>
            <a:ext uri="{FF2B5EF4-FFF2-40B4-BE49-F238E27FC236}">
              <a16:creationId xmlns:a16="http://schemas.microsoft.com/office/drawing/2014/main" id="{972368DB-D600-44FD-801E-F5D0C477DD7D}"/>
            </a:ext>
          </a:extLst>
        </xdr:cNvPr>
        <xdr:cNvCxnSpPr/>
      </xdr:nvCxnSpPr>
      <xdr:spPr>
        <a:xfrm>
          <a:off x="11771023" y="6834951"/>
          <a:ext cx="826714"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94541</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679FBC70-3724-4912-8392-3873B9DBF4CA}"/>
            </a:ext>
          </a:extLst>
        </xdr:cNvPr>
        <xdr:cNvSpPr txBox="1"/>
      </xdr:nvSpPr>
      <xdr:spPr>
        <a:xfrm>
          <a:off x="14020340" y="6558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130464</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0AE454CB-8FFD-4392-A2DD-DA0DE02F3860}"/>
            </a:ext>
          </a:extLst>
        </xdr:cNvPr>
        <xdr:cNvSpPr txBox="1"/>
      </xdr:nvSpPr>
      <xdr:spPr>
        <a:xfrm>
          <a:off x="13221896" y="6594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88010</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F9142160-1687-4724-9521-B65AACBFB773}"/>
            </a:ext>
          </a:extLst>
        </xdr:cNvPr>
        <xdr:cNvSpPr txBox="1"/>
      </xdr:nvSpPr>
      <xdr:spPr>
        <a:xfrm>
          <a:off x="12410753" y="6552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37391</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E4C25019-E3DF-41C6-99A0-598C2E983610}"/>
            </a:ext>
          </a:extLst>
        </xdr:cNvPr>
        <xdr:cNvSpPr txBox="1"/>
      </xdr:nvSpPr>
      <xdr:spPr>
        <a:xfrm>
          <a:off x="11584038" y="6501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18523</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DDA5D37B-779C-414D-9E01-E11D16CF4769}"/>
            </a:ext>
          </a:extLst>
        </xdr:cNvPr>
        <xdr:cNvSpPr txBox="1"/>
      </xdr:nvSpPr>
      <xdr:spPr>
        <a:xfrm>
          <a:off x="14020340" y="700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147518</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459A11BB-17D3-40E7-886C-A5486B420EC1}"/>
            </a:ext>
          </a:extLst>
        </xdr:cNvPr>
        <xdr:cNvSpPr txBox="1"/>
      </xdr:nvSpPr>
      <xdr:spPr>
        <a:xfrm>
          <a:off x="13221896" y="696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105064</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C8FE82C3-0DB1-43D5-BE4E-A6AB0CCFBA10}"/>
            </a:ext>
          </a:extLst>
        </xdr:cNvPr>
        <xdr:cNvSpPr txBox="1"/>
      </xdr:nvSpPr>
      <xdr:spPr>
        <a:xfrm>
          <a:off x="12410753" y="6919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62610</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6DB25305-EAEA-4E46-8D84-7021BE774DB7}"/>
            </a:ext>
          </a:extLst>
        </xdr:cNvPr>
        <xdr:cNvSpPr txBox="1"/>
      </xdr:nvSpPr>
      <xdr:spPr>
        <a:xfrm>
          <a:off x="11584038" y="6876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7EBCD1EC-7B53-4BF2-A758-28BDACA67FFA}"/>
            </a:ext>
          </a:extLst>
        </xdr:cNvPr>
        <xdr:cNvSpPr/>
      </xdr:nvSpPr>
      <xdr:spPr>
        <a:xfrm>
          <a:off x="1679315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F1A70DFC-4598-43BB-A658-482A7E2D4F9F}"/>
            </a:ext>
          </a:extLst>
        </xdr:cNvPr>
        <xdr:cNvSpPr/>
      </xdr:nvSpPr>
      <xdr:spPr>
        <a:xfrm>
          <a:off x="16920155"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F3B5D105-9E31-4B13-BFE2-287477F69E90}"/>
            </a:ext>
          </a:extLst>
        </xdr:cNvPr>
        <xdr:cNvSpPr/>
      </xdr:nvSpPr>
      <xdr:spPr>
        <a:xfrm>
          <a:off x="16920155"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0DEB051A-D76F-4FED-B1A0-BA12D8DBF9D7}"/>
            </a:ext>
          </a:extLst>
        </xdr:cNvPr>
        <xdr:cNvSpPr/>
      </xdr:nvSpPr>
      <xdr:spPr>
        <a:xfrm>
          <a:off x="1784272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509A99CE-A930-49B0-BC2F-7C4F2775994E}"/>
            </a:ext>
          </a:extLst>
        </xdr:cNvPr>
        <xdr:cNvSpPr/>
      </xdr:nvSpPr>
      <xdr:spPr>
        <a:xfrm>
          <a:off x="1784272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DB52B139-7455-4B55-B5DD-7FACCF3ECD26}"/>
            </a:ext>
          </a:extLst>
        </xdr:cNvPr>
        <xdr:cNvSpPr/>
      </xdr:nvSpPr>
      <xdr:spPr>
        <a:xfrm>
          <a:off x="18892299"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64BC6602-0509-4FD0-83FD-C8585297031E}"/>
            </a:ext>
          </a:extLst>
        </xdr:cNvPr>
        <xdr:cNvSpPr/>
      </xdr:nvSpPr>
      <xdr:spPr>
        <a:xfrm>
          <a:off x="18892299"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BBD89B80-EFBC-41FD-AE17-5D933DD1812C}"/>
            </a:ext>
          </a:extLst>
        </xdr:cNvPr>
        <xdr:cNvSpPr/>
      </xdr:nvSpPr>
      <xdr:spPr>
        <a:xfrm>
          <a:off x="16793155" y="5433888"/>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63A273E5-0C62-418A-B92E-9294661D5E70}"/>
            </a:ext>
          </a:extLst>
        </xdr:cNvPr>
        <xdr:cNvSpPr txBox="1"/>
      </xdr:nvSpPr>
      <xdr:spPr>
        <a:xfrm>
          <a:off x="16770626" y="523991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D94880D6-F599-4D39-A9B9-CE21721FAEFC}"/>
            </a:ext>
          </a:extLst>
        </xdr:cNvPr>
        <xdr:cNvCxnSpPr/>
      </xdr:nvCxnSpPr>
      <xdr:spPr>
        <a:xfrm>
          <a:off x="16793155" y="77651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6CFE1DBF-929A-4DF7-BFB7-C6F4B3891D5A}"/>
            </a:ext>
          </a:extLst>
        </xdr:cNvPr>
        <xdr:cNvCxnSpPr/>
      </xdr:nvCxnSpPr>
      <xdr:spPr>
        <a:xfrm>
          <a:off x="16793155" y="729747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8E6E89CB-62E8-459C-87C2-1612B4373E4F}"/>
            </a:ext>
          </a:extLst>
        </xdr:cNvPr>
        <xdr:cNvSpPr txBox="1"/>
      </xdr:nvSpPr>
      <xdr:spPr>
        <a:xfrm>
          <a:off x="16575511" y="715177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12E866A8-7600-451A-8350-7FB21A02F6BF}"/>
            </a:ext>
          </a:extLst>
        </xdr:cNvPr>
        <xdr:cNvCxnSpPr/>
      </xdr:nvCxnSpPr>
      <xdr:spPr>
        <a:xfrm>
          <a:off x="16793155" y="683331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8B046549-E732-42E0-8C9E-9311C59B7FD3}"/>
            </a:ext>
          </a:extLst>
        </xdr:cNvPr>
        <xdr:cNvSpPr txBox="1"/>
      </xdr:nvSpPr>
      <xdr:spPr>
        <a:xfrm>
          <a:off x="16260021" y="668761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0A822D33-9B88-4F59-9C13-E31A2AE709A9}"/>
            </a:ext>
          </a:extLst>
        </xdr:cNvPr>
        <xdr:cNvCxnSpPr/>
      </xdr:nvCxnSpPr>
      <xdr:spPr>
        <a:xfrm>
          <a:off x="16793155" y="636568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99A29858-E86D-4D3D-8EB2-7D9290914100}"/>
            </a:ext>
          </a:extLst>
        </xdr:cNvPr>
        <xdr:cNvSpPr txBox="1"/>
      </xdr:nvSpPr>
      <xdr:spPr>
        <a:xfrm>
          <a:off x="16260021" y="621998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FDACE995-62C1-4569-92D9-F9B4FDB2A8E6}"/>
            </a:ext>
          </a:extLst>
        </xdr:cNvPr>
        <xdr:cNvCxnSpPr/>
      </xdr:nvCxnSpPr>
      <xdr:spPr>
        <a:xfrm>
          <a:off x="16793155" y="589804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9433A419-B99E-47CF-9213-52751860E7E5}"/>
            </a:ext>
          </a:extLst>
        </xdr:cNvPr>
        <xdr:cNvSpPr txBox="1"/>
      </xdr:nvSpPr>
      <xdr:spPr>
        <a:xfrm>
          <a:off x="16260021" y="57523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E3E8EA43-B3C6-4CF3-AFA4-E9ADDB2EABD9}"/>
            </a:ext>
          </a:extLst>
        </xdr:cNvPr>
        <xdr:cNvCxnSpPr/>
      </xdr:nvCxnSpPr>
      <xdr:spPr>
        <a:xfrm>
          <a:off x="16793155" y="543388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01850CB9-C2BC-4F6C-ADEB-C7813E3AC560}"/>
            </a:ext>
          </a:extLst>
        </xdr:cNvPr>
        <xdr:cNvSpPr txBox="1"/>
      </xdr:nvSpPr>
      <xdr:spPr>
        <a:xfrm>
          <a:off x="16260021" y="5288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2D0287EB-E235-4727-BA61-D51183500256}"/>
            </a:ext>
          </a:extLst>
        </xdr:cNvPr>
        <xdr:cNvSpPr/>
      </xdr:nvSpPr>
      <xdr:spPr>
        <a:xfrm>
          <a:off x="16793155" y="5433888"/>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573" name="直線コネクタ 572">
          <a:extLst>
            <a:ext uri="{FF2B5EF4-FFF2-40B4-BE49-F238E27FC236}">
              <a16:creationId xmlns:a16="http://schemas.microsoft.com/office/drawing/2014/main" id="{BDE58743-670A-4D51-8286-0025142511A0}"/>
            </a:ext>
          </a:extLst>
        </xdr:cNvPr>
        <xdr:cNvCxnSpPr/>
      </xdr:nvCxnSpPr>
      <xdr:spPr>
        <a:xfrm flipV="1">
          <a:off x="20354593" y="6122244"/>
          <a:ext cx="0" cy="1165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574" name="【一般廃棄物処理施設】&#10;一人当たり有形固定資産（償却資産）額最小値テキスト">
          <a:extLst>
            <a:ext uri="{FF2B5EF4-FFF2-40B4-BE49-F238E27FC236}">
              <a16:creationId xmlns:a16="http://schemas.microsoft.com/office/drawing/2014/main" id="{8D2988AF-345D-4A6D-86FC-31DDA361644E}"/>
            </a:ext>
          </a:extLst>
        </xdr:cNvPr>
        <xdr:cNvSpPr txBox="1"/>
      </xdr:nvSpPr>
      <xdr:spPr>
        <a:xfrm>
          <a:off x="20393329" y="7292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575" name="直線コネクタ 574">
          <a:extLst>
            <a:ext uri="{FF2B5EF4-FFF2-40B4-BE49-F238E27FC236}">
              <a16:creationId xmlns:a16="http://schemas.microsoft.com/office/drawing/2014/main" id="{76676540-16A1-4A19-B50E-F27074151CDC}"/>
            </a:ext>
          </a:extLst>
        </xdr:cNvPr>
        <xdr:cNvCxnSpPr/>
      </xdr:nvCxnSpPr>
      <xdr:spPr>
        <a:xfrm>
          <a:off x="20281900" y="7288238"/>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95723210-C5C2-4CE3-8990-CF8C35B9547E}"/>
            </a:ext>
          </a:extLst>
        </xdr:cNvPr>
        <xdr:cNvSpPr txBox="1"/>
      </xdr:nvSpPr>
      <xdr:spPr>
        <a:xfrm>
          <a:off x="20393329" y="5890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577" name="直線コネクタ 576">
          <a:extLst>
            <a:ext uri="{FF2B5EF4-FFF2-40B4-BE49-F238E27FC236}">
              <a16:creationId xmlns:a16="http://schemas.microsoft.com/office/drawing/2014/main" id="{657DE955-1C0A-42D4-ADC4-6610DCEC68AC}"/>
            </a:ext>
          </a:extLst>
        </xdr:cNvPr>
        <xdr:cNvCxnSpPr/>
      </xdr:nvCxnSpPr>
      <xdr:spPr>
        <a:xfrm>
          <a:off x="20281900" y="6122244"/>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2875</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AD253B65-3274-4A60-96D0-1A1A3E04FEA6}"/>
            </a:ext>
          </a:extLst>
        </xdr:cNvPr>
        <xdr:cNvSpPr txBox="1"/>
      </xdr:nvSpPr>
      <xdr:spPr>
        <a:xfrm>
          <a:off x="20393329" y="681714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579" name="フローチャート: 判断 578">
          <a:extLst>
            <a:ext uri="{FF2B5EF4-FFF2-40B4-BE49-F238E27FC236}">
              <a16:creationId xmlns:a16="http://schemas.microsoft.com/office/drawing/2014/main" id="{AFA72D92-85D3-4CB1-9AA2-397617A1B4FE}"/>
            </a:ext>
          </a:extLst>
        </xdr:cNvPr>
        <xdr:cNvSpPr/>
      </xdr:nvSpPr>
      <xdr:spPr>
        <a:xfrm>
          <a:off x="20304429" y="6965716"/>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580" name="フローチャート: 判断 579">
          <a:extLst>
            <a:ext uri="{FF2B5EF4-FFF2-40B4-BE49-F238E27FC236}">
              <a16:creationId xmlns:a16="http://schemas.microsoft.com/office/drawing/2014/main" id="{8632957A-C240-4251-AC0E-901B5444E850}"/>
            </a:ext>
          </a:extLst>
        </xdr:cNvPr>
        <xdr:cNvSpPr/>
      </xdr:nvSpPr>
      <xdr:spPr>
        <a:xfrm>
          <a:off x="19544085" y="6967832"/>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581" name="フローチャート: 判断 580">
          <a:extLst>
            <a:ext uri="{FF2B5EF4-FFF2-40B4-BE49-F238E27FC236}">
              <a16:creationId xmlns:a16="http://schemas.microsoft.com/office/drawing/2014/main" id="{789EA109-D11E-4A91-BF7C-95DA271EB6BE}"/>
            </a:ext>
          </a:extLst>
        </xdr:cNvPr>
        <xdr:cNvSpPr/>
      </xdr:nvSpPr>
      <xdr:spPr>
        <a:xfrm>
          <a:off x="18717370" y="699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582" name="フローチャート: 判断 581">
          <a:extLst>
            <a:ext uri="{FF2B5EF4-FFF2-40B4-BE49-F238E27FC236}">
              <a16:creationId xmlns:a16="http://schemas.microsoft.com/office/drawing/2014/main" id="{7205B290-A094-426F-96D0-DEAC5328934A}"/>
            </a:ext>
          </a:extLst>
        </xdr:cNvPr>
        <xdr:cNvSpPr/>
      </xdr:nvSpPr>
      <xdr:spPr>
        <a:xfrm>
          <a:off x="17906227" y="6997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583" name="フローチャート: 判断 582">
          <a:extLst>
            <a:ext uri="{FF2B5EF4-FFF2-40B4-BE49-F238E27FC236}">
              <a16:creationId xmlns:a16="http://schemas.microsoft.com/office/drawing/2014/main" id="{498E0767-55FB-455F-88CE-9FD4907B7028}"/>
            </a:ext>
          </a:extLst>
        </xdr:cNvPr>
        <xdr:cNvSpPr/>
      </xdr:nvSpPr>
      <xdr:spPr>
        <a:xfrm>
          <a:off x="17095083" y="7013946"/>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591EE3DE-6421-4D09-B7C2-80BDF0F8F816}"/>
            </a:ext>
          </a:extLst>
        </xdr:cNvPr>
        <xdr:cNvSpPr txBox="1"/>
      </xdr:nvSpPr>
      <xdr:spPr>
        <a:xfrm>
          <a:off x="2018030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B9C678D8-4D3E-4AC8-9AB6-6EEA8347F856}"/>
            </a:ext>
          </a:extLst>
        </xdr:cNvPr>
        <xdr:cNvSpPr txBox="1"/>
      </xdr:nvSpPr>
      <xdr:spPr>
        <a:xfrm>
          <a:off x="19419957"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1753F7BD-A2D2-4699-B1FE-AED75B0D2402}"/>
            </a:ext>
          </a:extLst>
        </xdr:cNvPr>
        <xdr:cNvSpPr txBox="1"/>
      </xdr:nvSpPr>
      <xdr:spPr>
        <a:xfrm>
          <a:off x="1859324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5B8EB05E-58D1-478F-9959-7C2A4043FAF4}"/>
            </a:ext>
          </a:extLst>
        </xdr:cNvPr>
        <xdr:cNvSpPr txBox="1"/>
      </xdr:nvSpPr>
      <xdr:spPr>
        <a:xfrm>
          <a:off x="1778209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A25C3BF1-FA85-4339-B1AC-998C87F127BA}"/>
            </a:ext>
          </a:extLst>
        </xdr:cNvPr>
        <xdr:cNvSpPr txBox="1"/>
      </xdr:nvSpPr>
      <xdr:spPr>
        <a:xfrm>
          <a:off x="16970955"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62870</xdr:rowOff>
    </xdr:from>
    <xdr:to>
      <xdr:col>116</xdr:col>
      <xdr:colOff>114300</xdr:colOff>
      <xdr:row>41</xdr:row>
      <xdr:rowOff>164470</xdr:rowOff>
    </xdr:to>
    <xdr:sp macro="" textlink="">
      <xdr:nvSpPr>
        <xdr:cNvPr id="589" name="楕円 588">
          <a:extLst>
            <a:ext uri="{FF2B5EF4-FFF2-40B4-BE49-F238E27FC236}">
              <a16:creationId xmlns:a16="http://schemas.microsoft.com/office/drawing/2014/main" id="{E5527647-98DE-46A0-8ED3-5A8369C218A9}"/>
            </a:ext>
          </a:extLst>
        </xdr:cNvPr>
        <xdr:cNvSpPr/>
      </xdr:nvSpPr>
      <xdr:spPr>
        <a:xfrm>
          <a:off x="20304429" y="7226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149247</xdr:rowOff>
    </xdr:from>
    <xdr:ext cx="469744" cy="259045"/>
    <xdr:sp macro="" textlink="">
      <xdr:nvSpPr>
        <xdr:cNvPr id="590" name="【一般廃棄物処理施設】&#10;一人当たり有形固定資産（償却資産）額該当値テキスト">
          <a:extLst>
            <a:ext uri="{FF2B5EF4-FFF2-40B4-BE49-F238E27FC236}">
              <a16:creationId xmlns:a16="http://schemas.microsoft.com/office/drawing/2014/main" id="{F63E5575-AA6B-4173-B2D1-DD22049087FE}"/>
            </a:ext>
          </a:extLst>
        </xdr:cNvPr>
        <xdr:cNvSpPr txBox="1"/>
      </xdr:nvSpPr>
      <xdr:spPr>
        <a:xfrm>
          <a:off x="20393329" y="7138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63284</xdr:rowOff>
    </xdr:from>
    <xdr:to>
      <xdr:col>112</xdr:col>
      <xdr:colOff>38100</xdr:colOff>
      <xdr:row>41</xdr:row>
      <xdr:rowOff>164884</xdr:rowOff>
    </xdr:to>
    <xdr:sp macro="" textlink="">
      <xdr:nvSpPr>
        <xdr:cNvPr id="591" name="楕円 590">
          <a:extLst>
            <a:ext uri="{FF2B5EF4-FFF2-40B4-BE49-F238E27FC236}">
              <a16:creationId xmlns:a16="http://schemas.microsoft.com/office/drawing/2014/main" id="{5A80C537-D5BF-4F87-A055-D5D965C2F676}"/>
            </a:ext>
          </a:extLst>
        </xdr:cNvPr>
        <xdr:cNvSpPr/>
      </xdr:nvSpPr>
      <xdr:spPr>
        <a:xfrm>
          <a:off x="19544085" y="7227409"/>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113670</xdr:rowOff>
    </xdr:from>
    <xdr:to>
      <xdr:col>116</xdr:col>
      <xdr:colOff>63500</xdr:colOff>
      <xdr:row>41</xdr:row>
      <xdr:rowOff>114084</xdr:rowOff>
    </xdr:to>
    <xdr:cxnSp macro="">
      <xdr:nvCxnSpPr>
        <xdr:cNvPr id="592" name="直線コネクタ 591">
          <a:extLst>
            <a:ext uri="{FF2B5EF4-FFF2-40B4-BE49-F238E27FC236}">
              <a16:creationId xmlns:a16="http://schemas.microsoft.com/office/drawing/2014/main" id="{78402381-C77B-47D4-8EEC-9DD855B8F559}"/>
            </a:ext>
          </a:extLst>
        </xdr:cNvPr>
        <xdr:cNvCxnSpPr/>
      </xdr:nvCxnSpPr>
      <xdr:spPr>
        <a:xfrm flipV="1">
          <a:off x="19594885" y="7277795"/>
          <a:ext cx="760344" cy="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63448</xdr:rowOff>
    </xdr:from>
    <xdr:to>
      <xdr:col>107</xdr:col>
      <xdr:colOff>101600</xdr:colOff>
      <xdr:row>41</xdr:row>
      <xdr:rowOff>165048</xdr:rowOff>
    </xdr:to>
    <xdr:sp macro="" textlink="">
      <xdr:nvSpPr>
        <xdr:cNvPr id="593" name="楕円 592">
          <a:extLst>
            <a:ext uri="{FF2B5EF4-FFF2-40B4-BE49-F238E27FC236}">
              <a16:creationId xmlns:a16="http://schemas.microsoft.com/office/drawing/2014/main" id="{6BC5EA37-118F-4C75-A183-2CF24701D709}"/>
            </a:ext>
          </a:extLst>
        </xdr:cNvPr>
        <xdr:cNvSpPr/>
      </xdr:nvSpPr>
      <xdr:spPr>
        <a:xfrm>
          <a:off x="18717370" y="7227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114084</xdr:rowOff>
    </xdr:from>
    <xdr:to>
      <xdr:col>111</xdr:col>
      <xdr:colOff>177800</xdr:colOff>
      <xdr:row>41</xdr:row>
      <xdr:rowOff>114248</xdr:rowOff>
    </xdr:to>
    <xdr:cxnSp macro="">
      <xdr:nvCxnSpPr>
        <xdr:cNvPr id="594" name="直線コネクタ 593">
          <a:extLst>
            <a:ext uri="{FF2B5EF4-FFF2-40B4-BE49-F238E27FC236}">
              <a16:creationId xmlns:a16="http://schemas.microsoft.com/office/drawing/2014/main" id="{78CCB276-4DE9-49F8-BA02-BCC813F1ECB5}"/>
            </a:ext>
          </a:extLst>
        </xdr:cNvPr>
        <xdr:cNvCxnSpPr/>
      </xdr:nvCxnSpPr>
      <xdr:spPr>
        <a:xfrm flipV="1">
          <a:off x="18768170" y="7278209"/>
          <a:ext cx="826715" cy="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63695</xdr:rowOff>
    </xdr:from>
    <xdr:to>
      <xdr:col>102</xdr:col>
      <xdr:colOff>165100</xdr:colOff>
      <xdr:row>41</xdr:row>
      <xdr:rowOff>165295</xdr:rowOff>
    </xdr:to>
    <xdr:sp macro="" textlink="">
      <xdr:nvSpPr>
        <xdr:cNvPr id="595" name="楕円 594">
          <a:extLst>
            <a:ext uri="{FF2B5EF4-FFF2-40B4-BE49-F238E27FC236}">
              <a16:creationId xmlns:a16="http://schemas.microsoft.com/office/drawing/2014/main" id="{DE3ADFD7-F0F2-41DE-91A4-02C37B6DFECF}"/>
            </a:ext>
          </a:extLst>
        </xdr:cNvPr>
        <xdr:cNvSpPr/>
      </xdr:nvSpPr>
      <xdr:spPr>
        <a:xfrm>
          <a:off x="17906227" y="722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114248</xdr:rowOff>
    </xdr:from>
    <xdr:to>
      <xdr:col>107</xdr:col>
      <xdr:colOff>50800</xdr:colOff>
      <xdr:row>41</xdr:row>
      <xdr:rowOff>114495</xdr:rowOff>
    </xdr:to>
    <xdr:cxnSp macro="">
      <xdr:nvCxnSpPr>
        <xdr:cNvPr id="596" name="直線コネクタ 595">
          <a:extLst>
            <a:ext uri="{FF2B5EF4-FFF2-40B4-BE49-F238E27FC236}">
              <a16:creationId xmlns:a16="http://schemas.microsoft.com/office/drawing/2014/main" id="{F829F79C-36F6-4DCE-A4A9-C4E0193258A2}"/>
            </a:ext>
          </a:extLst>
        </xdr:cNvPr>
        <xdr:cNvCxnSpPr/>
      </xdr:nvCxnSpPr>
      <xdr:spPr>
        <a:xfrm flipV="1">
          <a:off x="17957027" y="7278373"/>
          <a:ext cx="811143" cy="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64004</xdr:rowOff>
    </xdr:from>
    <xdr:to>
      <xdr:col>98</xdr:col>
      <xdr:colOff>38100</xdr:colOff>
      <xdr:row>41</xdr:row>
      <xdr:rowOff>165604</xdr:rowOff>
    </xdr:to>
    <xdr:sp macro="" textlink="">
      <xdr:nvSpPr>
        <xdr:cNvPr id="597" name="楕円 596">
          <a:extLst>
            <a:ext uri="{FF2B5EF4-FFF2-40B4-BE49-F238E27FC236}">
              <a16:creationId xmlns:a16="http://schemas.microsoft.com/office/drawing/2014/main" id="{CE4704F1-9B47-4CEA-A121-B7ED7284B0B1}"/>
            </a:ext>
          </a:extLst>
        </xdr:cNvPr>
        <xdr:cNvSpPr/>
      </xdr:nvSpPr>
      <xdr:spPr>
        <a:xfrm>
          <a:off x="17095083" y="7228129"/>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114495</xdr:rowOff>
    </xdr:from>
    <xdr:to>
      <xdr:col>102</xdr:col>
      <xdr:colOff>114300</xdr:colOff>
      <xdr:row>41</xdr:row>
      <xdr:rowOff>114804</xdr:rowOff>
    </xdr:to>
    <xdr:cxnSp macro="">
      <xdr:nvCxnSpPr>
        <xdr:cNvPr id="598" name="直線コネクタ 597">
          <a:extLst>
            <a:ext uri="{FF2B5EF4-FFF2-40B4-BE49-F238E27FC236}">
              <a16:creationId xmlns:a16="http://schemas.microsoft.com/office/drawing/2014/main" id="{DBC3C14C-D246-41C9-BC16-709917847CD6}"/>
            </a:ext>
          </a:extLst>
        </xdr:cNvPr>
        <xdr:cNvCxnSpPr/>
      </xdr:nvCxnSpPr>
      <xdr:spPr>
        <a:xfrm flipV="1">
          <a:off x="17145883" y="7278620"/>
          <a:ext cx="811144" cy="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100241</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9B396C0F-5A3C-4FB2-B2DD-A7500DED3B87}"/>
            </a:ext>
          </a:extLst>
        </xdr:cNvPr>
        <xdr:cNvSpPr txBox="1"/>
      </xdr:nvSpPr>
      <xdr:spPr>
        <a:xfrm>
          <a:off x="19298252" y="6739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124453</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FE75027B-413C-4B0C-9192-50B910999FA5}"/>
            </a:ext>
          </a:extLst>
        </xdr:cNvPr>
        <xdr:cNvSpPr txBox="1"/>
      </xdr:nvSpPr>
      <xdr:spPr>
        <a:xfrm>
          <a:off x="18499808" y="6763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126862</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4D32F3C9-2CC3-41C0-B581-18B53080B08C}"/>
            </a:ext>
          </a:extLst>
        </xdr:cNvPr>
        <xdr:cNvSpPr txBox="1"/>
      </xdr:nvSpPr>
      <xdr:spPr>
        <a:xfrm>
          <a:off x="17673093" y="6766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142876</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1CD8B5AE-2B6F-488C-87B7-0064E9C3C470}"/>
            </a:ext>
          </a:extLst>
        </xdr:cNvPr>
        <xdr:cNvSpPr txBox="1"/>
      </xdr:nvSpPr>
      <xdr:spPr>
        <a:xfrm>
          <a:off x="16861950" y="6782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120728</xdr:colOff>
      <xdr:row>41</xdr:row>
      <xdr:rowOff>156011</xdr:rowOff>
    </xdr:from>
    <xdr:ext cx="469744" cy="259045"/>
    <xdr:sp macro="" textlink="">
      <xdr:nvSpPr>
        <xdr:cNvPr id="603" name="n_1mainValue【一般廃棄物処理施設】&#10;一人当たり有形固定資産（償却資産）額">
          <a:extLst>
            <a:ext uri="{FF2B5EF4-FFF2-40B4-BE49-F238E27FC236}">
              <a16:creationId xmlns:a16="http://schemas.microsoft.com/office/drawing/2014/main" id="{5DB4C910-158D-4F36-9501-CFF9FC85B67B}"/>
            </a:ext>
          </a:extLst>
        </xdr:cNvPr>
        <xdr:cNvSpPr txBox="1"/>
      </xdr:nvSpPr>
      <xdr:spPr>
        <a:xfrm>
          <a:off x="19362885" y="7320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41</xdr:row>
      <xdr:rowOff>156175</xdr:rowOff>
    </xdr:from>
    <xdr:ext cx="469744" cy="259045"/>
    <xdr:sp macro="" textlink="">
      <xdr:nvSpPr>
        <xdr:cNvPr id="604" name="n_2mainValue【一般廃棄物処理施設】&#10;一人当たり有形固定資産（償却資産）額">
          <a:extLst>
            <a:ext uri="{FF2B5EF4-FFF2-40B4-BE49-F238E27FC236}">
              <a16:creationId xmlns:a16="http://schemas.microsoft.com/office/drawing/2014/main" id="{D2CA1776-4EBE-4741-AFEE-9C09DCE455FD}"/>
            </a:ext>
          </a:extLst>
        </xdr:cNvPr>
        <xdr:cNvSpPr txBox="1"/>
      </xdr:nvSpPr>
      <xdr:spPr>
        <a:xfrm>
          <a:off x="18548870" y="732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69928</xdr:colOff>
      <xdr:row>41</xdr:row>
      <xdr:rowOff>156422</xdr:rowOff>
    </xdr:from>
    <xdr:ext cx="469744" cy="259045"/>
    <xdr:sp macro="" textlink="">
      <xdr:nvSpPr>
        <xdr:cNvPr id="605" name="n_3mainValue【一般廃棄物処理施設】&#10;一人当たり有形固定資産（償却資産）額">
          <a:extLst>
            <a:ext uri="{FF2B5EF4-FFF2-40B4-BE49-F238E27FC236}">
              <a16:creationId xmlns:a16="http://schemas.microsoft.com/office/drawing/2014/main" id="{919CDC7F-D581-480F-86D2-56D0FBAE6BCE}"/>
            </a:ext>
          </a:extLst>
        </xdr:cNvPr>
        <xdr:cNvSpPr txBox="1"/>
      </xdr:nvSpPr>
      <xdr:spPr>
        <a:xfrm>
          <a:off x="17737726" y="732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41</xdr:row>
      <xdr:rowOff>156731</xdr:rowOff>
    </xdr:from>
    <xdr:ext cx="469744" cy="259045"/>
    <xdr:sp macro="" textlink="">
      <xdr:nvSpPr>
        <xdr:cNvPr id="606" name="n_4mainValue【一般廃棄物処理施設】&#10;一人当たり有形固定資産（償却資産）額">
          <a:extLst>
            <a:ext uri="{FF2B5EF4-FFF2-40B4-BE49-F238E27FC236}">
              <a16:creationId xmlns:a16="http://schemas.microsoft.com/office/drawing/2014/main" id="{6D05A070-C2AF-42A7-A6B1-DE292AE69554}"/>
            </a:ext>
          </a:extLst>
        </xdr:cNvPr>
        <xdr:cNvSpPr txBox="1"/>
      </xdr:nvSpPr>
      <xdr:spPr>
        <a:xfrm>
          <a:off x="16926583" y="7320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22780304-6F8D-4F1F-A2C4-71B6D53D736D}"/>
            </a:ext>
          </a:extLst>
        </xdr:cNvPr>
        <xdr:cNvSpPr/>
      </xdr:nvSpPr>
      <xdr:spPr>
        <a:xfrm>
          <a:off x="11433865" y="8153069"/>
          <a:ext cx="433511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6414BCF5-7C81-451B-98F1-37ADC639FF11}"/>
            </a:ext>
          </a:extLst>
        </xdr:cNvPr>
        <xdr:cNvSpPr/>
      </xdr:nvSpPr>
      <xdr:spPr>
        <a:xfrm>
          <a:off x="11545294"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3B235E78-44F0-46E1-B733-021DF16DEA2F}"/>
            </a:ext>
          </a:extLst>
        </xdr:cNvPr>
        <xdr:cNvSpPr/>
      </xdr:nvSpPr>
      <xdr:spPr>
        <a:xfrm>
          <a:off x="11545294"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ED38E174-77EC-4B92-AB95-1080936A040F}"/>
            </a:ext>
          </a:extLst>
        </xdr:cNvPr>
        <xdr:cNvSpPr/>
      </xdr:nvSpPr>
      <xdr:spPr>
        <a:xfrm>
          <a:off x="1248343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0F4E2CAD-3713-455A-9722-B95AA64BE9D3}"/>
            </a:ext>
          </a:extLst>
        </xdr:cNvPr>
        <xdr:cNvSpPr/>
      </xdr:nvSpPr>
      <xdr:spPr>
        <a:xfrm>
          <a:off x="1248343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DB1CACE2-8AFB-47C6-88CE-0A78E8FCE8B6}"/>
            </a:ext>
          </a:extLst>
        </xdr:cNvPr>
        <xdr:cNvSpPr/>
      </xdr:nvSpPr>
      <xdr:spPr>
        <a:xfrm>
          <a:off x="13533010"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654353F6-3ECA-45F1-8EBA-11FF839626F5}"/>
            </a:ext>
          </a:extLst>
        </xdr:cNvPr>
        <xdr:cNvSpPr/>
      </xdr:nvSpPr>
      <xdr:spPr>
        <a:xfrm>
          <a:off x="13533010"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EA9ED0F5-4BCA-4229-B65F-8A784B809001}"/>
            </a:ext>
          </a:extLst>
        </xdr:cNvPr>
        <xdr:cNvSpPr/>
      </xdr:nvSpPr>
      <xdr:spPr>
        <a:xfrm>
          <a:off x="11433865" y="9320420"/>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49BC147C-D3BB-4C36-9E95-F2543AD1884C}"/>
            </a:ext>
          </a:extLst>
        </xdr:cNvPr>
        <xdr:cNvSpPr txBox="1"/>
      </xdr:nvSpPr>
      <xdr:spPr>
        <a:xfrm>
          <a:off x="11395765" y="912644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61F5F9D7-659E-4E95-855D-EEE4AD9FC0D7}"/>
            </a:ext>
          </a:extLst>
        </xdr:cNvPr>
        <xdr:cNvCxnSpPr/>
      </xdr:nvCxnSpPr>
      <xdr:spPr>
        <a:xfrm>
          <a:off x="11433865" y="1165164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3EBABCF0-F967-4D21-8F92-F8A5D81C7200}"/>
            </a:ext>
          </a:extLst>
        </xdr:cNvPr>
        <xdr:cNvSpPr txBox="1"/>
      </xdr:nvSpPr>
      <xdr:spPr>
        <a:xfrm>
          <a:off x="1101340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FE2CC100-84EC-455C-999D-B241CD603F10}"/>
            </a:ext>
          </a:extLst>
        </xdr:cNvPr>
        <xdr:cNvCxnSpPr/>
      </xdr:nvCxnSpPr>
      <xdr:spPr>
        <a:xfrm>
          <a:off x="11433865" y="1126368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CB2EE327-CFA2-4644-8ECF-8C2DAAD41798}"/>
            </a:ext>
          </a:extLst>
        </xdr:cNvPr>
        <xdr:cNvSpPr txBox="1"/>
      </xdr:nvSpPr>
      <xdr:spPr>
        <a:xfrm>
          <a:off x="11013400" y="111179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138DFDB8-F80E-4C4A-91ED-93D2F8D37C25}"/>
            </a:ext>
          </a:extLst>
        </xdr:cNvPr>
        <xdr:cNvCxnSpPr/>
      </xdr:nvCxnSpPr>
      <xdr:spPr>
        <a:xfrm>
          <a:off x="11433865" y="1087572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782070C1-6863-4FA4-A72A-6A248AEBB64C}"/>
            </a:ext>
          </a:extLst>
        </xdr:cNvPr>
        <xdr:cNvSpPr txBox="1"/>
      </xdr:nvSpPr>
      <xdr:spPr>
        <a:xfrm>
          <a:off x="11061949" y="1073002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FE526A19-94C4-4E56-816E-4ACC4D61782E}"/>
            </a:ext>
          </a:extLst>
        </xdr:cNvPr>
        <xdr:cNvCxnSpPr/>
      </xdr:nvCxnSpPr>
      <xdr:spPr>
        <a:xfrm>
          <a:off x="11433865" y="1048777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85F07A76-F474-41E4-AB70-6B724781A091}"/>
            </a:ext>
          </a:extLst>
        </xdr:cNvPr>
        <xdr:cNvSpPr txBox="1"/>
      </xdr:nvSpPr>
      <xdr:spPr>
        <a:xfrm>
          <a:off x="11061949" y="1034206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B4A92912-66BD-4E63-A212-94BEFA7832CA}"/>
            </a:ext>
          </a:extLst>
        </xdr:cNvPr>
        <xdr:cNvCxnSpPr/>
      </xdr:nvCxnSpPr>
      <xdr:spPr>
        <a:xfrm>
          <a:off x="11433865" y="1009633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A6358261-3B56-4B31-BB44-2EC841492F57}"/>
            </a:ext>
          </a:extLst>
        </xdr:cNvPr>
        <xdr:cNvSpPr txBox="1"/>
      </xdr:nvSpPr>
      <xdr:spPr>
        <a:xfrm>
          <a:off x="11061949" y="995063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2A63F322-9789-4E94-B98B-0DE8963F41B6}"/>
            </a:ext>
          </a:extLst>
        </xdr:cNvPr>
        <xdr:cNvCxnSpPr/>
      </xdr:nvCxnSpPr>
      <xdr:spPr>
        <a:xfrm>
          <a:off x="11433865" y="970837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051B900C-42E7-4E34-8771-931FBD1D708E}"/>
            </a:ext>
          </a:extLst>
        </xdr:cNvPr>
        <xdr:cNvSpPr txBox="1"/>
      </xdr:nvSpPr>
      <xdr:spPr>
        <a:xfrm>
          <a:off x="11061949" y="95626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91BF7889-952B-4FEB-B163-3A918CBB5699}"/>
            </a:ext>
          </a:extLst>
        </xdr:cNvPr>
        <xdr:cNvCxnSpPr/>
      </xdr:nvCxnSpPr>
      <xdr:spPr>
        <a:xfrm>
          <a:off x="11433865" y="932042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5869ACE6-A289-4263-A9B2-2F689FA113FF}"/>
            </a:ext>
          </a:extLst>
        </xdr:cNvPr>
        <xdr:cNvSpPr txBox="1"/>
      </xdr:nvSpPr>
      <xdr:spPr>
        <a:xfrm>
          <a:off x="11126069" y="917471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091D79B8-C25F-41AD-A475-508EAD866CF9}"/>
            </a:ext>
          </a:extLst>
        </xdr:cNvPr>
        <xdr:cNvSpPr/>
      </xdr:nvSpPr>
      <xdr:spPr>
        <a:xfrm>
          <a:off x="11433865" y="9320420"/>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631" name="直線コネクタ 630">
          <a:extLst>
            <a:ext uri="{FF2B5EF4-FFF2-40B4-BE49-F238E27FC236}">
              <a16:creationId xmlns:a16="http://schemas.microsoft.com/office/drawing/2014/main" id="{F564E69D-91D9-47BC-A02F-ED714BD485B6}"/>
            </a:ext>
          </a:extLst>
        </xdr:cNvPr>
        <xdr:cNvCxnSpPr/>
      </xdr:nvCxnSpPr>
      <xdr:spPr>
        <a:xfrm flipV="1">
          <a:off x="14995303" y="9592503"/>
          <a:ext cx="0" cy="15819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A5F10C96-0223-481B-9CF2-0B2801115B6A}"/>
            </a:ext>
          </a:extLst>
        </xdr:cNvPr>
        <xdr:cNvSpPr txBox="1"/>
      </xdr:nvSpPr>
      <xdr:spPr>
        <a:xfrm>
          <a:off x="15034039" y="11178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633" name="直線コネクタ 632">
          <a:extLst>
            <a:ext uri="{FF2B5EF4-FFF2-40B4-BE49-F238E27FC236}">
              <a16:creationId xmlns:a16="http://schemas.microsoft.com/office/drawing/2014/main" id="{959C54D1-1944-431F-B140-D089241F59FB}"/>
            </a:ext>
          </a:extLst>
        </xdr:cNvPr>
        <xdr:cNvCxnSpPr/>
      </xdr:nvCxnSpPr>
      <xdr:spPr>
        <a:xfrm>
          <a:off x="14907039" y="1117448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66F98BA3-0825-4772-BD1D-62CAEB9090B3}"/>
            </a:ext>
          </a:extLst>
        </xdr:cNvPr>
        <xdr:cNvSpPr txBox="1"/>
      </xdr:nvSpPr>
      <xdr:spPr>
        <a:xfrm>
          <a:off x="15034039" y="936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635" name="直線コネクタ 634">
          <a:extLst>
            <a:ext uri="{FF2B5EF4-FFF2-40B4-BE49-F238E27FC236}">
              <a16:creationId xmlns:a16="http://schemas.microsoft.com/office/drawing/2014/main" id="{26E4F274-D8FD-4D72-A1A6-27A755234B50}"/>
            </a:ext>
          </a:extLst>
        </xdr:cNvPr>
        <xdr:cNvCxnSpPr/>
      </xdr:nvCxnSpPr>
      <xdr:spPr>
        <a:xfrm>
          <a:off x="14907039" y="9592503"/>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9542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33B6BD35-3D1E-47C3-8C27-4B2A7F4DAE4B}"/>
            </a:ext>
          </a:extLst>
        </xdr:cNvPr>
        <xdr:cNvSpPr txBox="1"/>
      </xdr:nvSpPr>
      <xdr:spPr>
        <a:xfrm>
          <a:off x="15034039" y="103223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637" name="フローチャート: 判断 636">
          <a:extLst>
            <a:ext uri="{FF2B5EF4-FFF2-40B4-BE49-F238E27FC236}">
              <a16:creationId xmlns:a16="http://schemas.microsoft.com/office/drawing/2014/main" id="{DE48B499-A1E0-4B9C-9519-F0326DFEFDCD}"/>
            </a:ext>
          </a:extLst>
        </xdr:cNvPr>
        <xdr:cNvSpPr/>
      </xdr:nvSpPr>
      <xdr:spPr>
        <a:xfrm>
          <a:off x="14945139" y="1034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638" name="フローチャート: 判断 637">
          <a:extLst>
            <a:ext uri="{FF2B5EF4-FFF2-40B4-BE49-F238E27FC236}">
              <a16:creationId xmlns:a16="http://schemas.microsoft.com/office/drawing/2014/main" id="{F4899B7C-9F3C-4C99-86F0-A70EEAFBCC8F}"/>
            </a:ext>
          </a:extLst>
        </xdr:cNvPr>
        <xdr:cNvSpPr/>
      </xdr:nvSpPr>
      <xdr:spPr>
        <a:xfrm>
          <a:off x="14169224" y="10317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639" name="フローチャート: 判断 638">
          <a:extLst>
            <a:ext uri="{FF2B5EF4-FFF2-40B4-BE49-F238E27FC236}">
              <a16:creationId xmlns:a16="http://schemas.microsoft.com/office/drawing/2014/main" id="{0A9453BA-32AF-457F-9EAE-708F3FB933C7}"/>
            </a:ext>
          </a:extLst>
        </xdr:cNvPr>
        <xdr:cNvSpPr/>
      </xdr:nvSpPr>
      <xdr:spPr>
        <a:xfrm>
          <a:off x="13358081" y="10323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640" name="フローチャート: 判断 639">
          <a:extLst>
            <a:ext uri="{FF2B5EF4-FFF2-40B4-BE49-F238E27FC236}">
              <a16:creationId xmlns:a16="http://schemas.microsoft.com/office/drawing/2014/main" id="{E5F2B8C4-65EC-4A07-9302-7A4E144E8070}"/>
            </a:ext>
          </a:extLst>
        </xdr:cNvPr>
        <xdr:cNvSpPr/>
      </xdr:nvSpPr>
      <xdr:spPr>
        <a:xfrm>
          <a:off x="12546937" y="10268088"/>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641" name="フローチャート: 判断 640">
          <a:extLst>
            <a:ext uri="{FF2B5EF4-FFF2-40B4-BE49-F238E27FC236}">
              <a16:creationId xmlns:a16="http://schemas.microsoft.com/office/drawing/2014/main" id="{BF45D5BD-952E-4EFA-8D88-BCF171E665A9}"/>
            </a:ext>
          </a:extLst>
        </xdr:cNvPr>
        <xdr:cNvSpPr/>
      </xdr:nvSpPr>
      <xdr:spPr>
        <a:xfrm>
          <a:off x="11720223" y="1022236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87684093-AE81-4D4B-B37C-17D64C6FED14}"/>
            </a:ext>
          </a:extLst>
        </xdr:cNvPr>
        <xdr:cNvSpPr txBox="1"/>
      </xdr:nvSpPr>
      <xdr:spPr>
        <a:xfrm>
          <a:off x="1482101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BFE0512A-F8D2-4CBB-B0C7-79B2F43D2B30}"/>
            </a:ext>
          </a:extLst>
        </xdr:cNvPr>
        <xdr:cNvSpPr txBox="1"/>
      </xdr:nvSpPr>
      <xdr:spPr>
        <a:xfrm>
          <a:off x="14045096"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48FAC22B-9C2B-438B-A6A0-802392DF4603}"/>
            </a:ext>
          </a:extLst>
        </xdr:cNvPr>
        <xdr:cNvSpPr txBox="1"/>
      </xdr:nvSpPr>
      <xdr:spPr>
        <a:xfrm>
          <a:off x="1323395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B41F9F0B-E03C-402E-8C69-33C36E9159F1}"/>
            </a:ext>
          </a:extLst>
        </xdr:cNvPr>
        <xdr:cNvSpPr txBox="1"/>
      </xdr:nvSpPr>
      <xdr:spPr>
        <a:xfrm>
          <a:off x="12422809"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819D12FD-47DD-458C-B99C-87520CFE9BA6}"/>
            </a:ext>
          </a:extLst>
        </xdr:cNvPr>
        <xdr:cNvSpPr txBox="1"/>
      </xdr:nvSpPr>
      <xdr:spPr>
        <a:xfrm>
          <a:off x="11596094"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93980</xdr:rowOff>
    </xdr:from>
    <xdr:to>
      <xdr:col>85</xdr:col>
      <xdr:colOff>177800</xdr:colOff>
      <xdr:row>59</xdr:row>
      <xdr:rowOff>24130</xdr:rowOff>
    </xdr:to>
    <xdr:sp macro="" textlink="">
      <xdr:nvSpPr>
        <xdr:cNvPr id="647" name="楕円 646">
          <a:extLst>
            <a:ext uri="{FF2B5EF4-FFF2-40B4-BE49-F238E27FC236}">
              <a16:creationId xmlns:a16="http://schemas.microsoft.com/office/drawing/2014/main" id="{95FF30EB-27DF-41F1-ABCE-01F6C31BAF7D}"/>
            </a:ext>
          </a:extLst>
        </xdr:cNvPr>
        <xdr:cNvSpPr/>
      </xdr:nvSpPr>
      <xdr:spPr>
        <a:xfrm>
          <a:off x="14945139" y="1023189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116857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38EEAFE7-96B4-4CE3-BAF6-E3262DE46AD3}"/>
            </a:ext>
          </a:extLst>
        </xdr:cNvPr>
        <xdr:cNvSpPr txBox="1"/>
      </xdr:nvSpPr>
      <xdr:spPr>
        <a:xfrm>
          <a:off x="15034039" y="10079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53975</xdr:rowOff>
    </xdr:from>
    <xdr:to>
      <xdr:col>81</xdr:col>
      <xdr:colOff>101600</xdr:colOff>
      <xdr:row>58</xdr:row>
      <xdr:rowOff>155575</xdr:rowOff>
    </xdr:to>
    <xdr:sp macro="" textlink="">
      <xdr:nvSpPr>
        <xdr:cNvPr id="649" name="楕円 648">
          <a:extLst>
            <a:ext uri="{FF2B5EF4-FFF2-40B4-BE49-F238E27FC236}">
              <a16:creationId xmlns:a16="http://schemas.microsoft.com/office/drawing/2014/main" id="{CED06418-1AF9-44E1-A8DB-C24FBD7BB8A4}"/>
            </a:ext>
          </a:extLst>
        </xdr:cNvPr>
        <xdr:cNvSpPr/>
      </xdr:nvSpPr>
      <xdr:spPr>
        <a:xfrm>
          <a:off x="14169224" y="10191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104775</xdr:rowOff>
    </xdr:from>
    <xdr:to>
      <xdr:col>85</xdr:col>
      <xdr:colOff>127000</xdr:colOff>
      <xdr:row>58</xdr:row>
      <xdr:rowOff>144780</xdr:rowOff>
    </xdr:to>
    <xdr:cxnSp macro="">
      <xdr:nvCxnSpPr>
        <xdr:cNvPr id="650" name="直線コネクタ 649">
          <a:extLst>
            <a:ext uri="{FF2B5EF4-FFF2-40B4-BE49-F238E27FC236}">
              <a16:creationId xmlns:a16="http://schemas.microsoft.com/office/drawing/2014/main" id="{432D0033-6989-41C7-9A63-0917617A3A92}"/>
            </a:ext>
          </a:extLst>
        </xdr:cNvPr>
        <xdr:cNvCxnSpPr/>
      </xdr:nvCxnSpPr>
      <xdr:spPr>
        <a:xfrm>
          <a:off x="14220024" y="10242688"/>
          <a:ext cx="775915"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15875</xdr:rowOff>
    </xdr:from>
    <xdr:to>
      <xdr:col>76</xdr:col>
      <xdr:colOff>165100</xdr:colOff>
      <xdr:row>58</xdr:row>
      <xdr:rowOff>117475</xdr:rowOff>
    </xdr:to>
    <xdr:sp macro="" textlink="">
      <xdr:nvSpPr>
        <xdr:cNvPr id="651" name="楕円 650">
          <a:extLst>
            <a:ext uri="{FF2B5EF4-FFF2-40B4-BE49-F238E27FC236}">
              <a16:creationId xmlns:a16="http://schemas.microsoft.com/office/drawing/2014/main" id="{9F5D4C69-8774-4092-8E04-7D36745546D7}"/>
            </a:ext>
          </a:extLst>
        </xdr:cNvPr>
        <xdr:cNvSpPr/>
      </xdr:nvSpPr>
      <xdr:spPr>
        <a:xfrm>
          <a:off x="13358081" y="1015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66675</xdr:rowOff>
    </xdr:from>
    <xdr:to>
      <xdr:col>81</xdr:col>
      <xdr:colOff>50800</xdr:colOff>
      <xdr:row>58</xdr:row>
      <xdr:rowOff>104775</xdr:rowOff>
    </xdr:to>
    <xdr:cxnSp macro="">
      <xdr:nvCxnSpPr>
        <xdr:cNvPr id="652" name="直線コネクタ 651">
          <a:extLst>
            <a:ext uri="{FF2B5EF4-FFF2-40B4-BE49-F238E27FC236}">
              <a16:creationId xmlns:a16="http://schemas.microsoft.com/office/drawing/2014/main" id="{C78344F4-6ADD-45F3-A8C6-0D5EFAA28D6C}"/>
            </a:ext>
          </a:extLst>
        </xdr:cNvPr>
        <xdr:cNvCxnSpPr/>
      </xdr:nvCxnSpPr>
      <xdr:spPr>
        <a:xfrm>
          <a:off x="13408881" y="10204588"/>
          <a:ext cx="811143"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151130</xdr:rowOff>
    </xdr:from>
    <xdr:to>
      <xdr:col>72</xdr:col>
      <xdr:colOff>38100</xdr:colOff>
      <xdr:row>58</xdr:row>
      <xdr:rowOff>81280</xdr:rowOff>
    </xdr:to>
    <xdr:sp macro="" textlink="">
      <xdr:nvSpPr>
        <xdr:cNvPr id="653" name="楕円 652">
          <a:extLst>
            <a:ext uri="{FF2B5EF4-FFF2-40B4-BE49-F238E27FC236}">
              <a16:creationId xmlns:a16="http://schemas.microsoft.com/office/drawing/2014/main" id="{0F83AA21-6927-43BD-B876-6834E53F4E6D}"/>
            </a:ext>
          </a:extLst>
        </xdr:cNvPr>
        <xdr:cNvSpPr/>
      </xdr:nvSpPr>
      <xdr:spPr>
        <a:xfrm>
          <a:off x="12546937" y="10114114"/>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30480</xdr:rowOff>
    </xdr:from>
    <xdr:to>
      <xdr:col>76</xdr:col>
      <xdr:colOff>114300</xdr:colOff>
      <xdr:row>58</xdr:row>
      <xdr:rowOff>66675</xdr:rowOff>
    </xdr:to>
    <xdr:cxnSp macro="">
      <xdr:nvCxnSpPr>
        <xdr:cNvPr id="654" name="直線コネクタ 653">
          <a:extLst>
            <a:ext uri="{FF2B5EF4-FFF2-40B4-BE49-F238E27FC236}">
              <a16:creationId xmlns:a16="http://schemas.microsoft.com/office/drawing/2014/main" id="{686DEE62-9870-4CD4-8D0B-82FA4F36AD79}"/>
            </a:ext>
          </a:extLst>
        </xdr:cNvPr>
        <xdr:cNvCxnSpPr/>
      </xdr:nvCxnSpPr>
      <xdr:spPr>
        <a:xfrm>
          <a:off x="12597737" y="10168393"/>
          <a:ext cx="811144"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114935</xdr:rowOff>
    </xdr:from>
    <xdr:to>
      <xdr:col>67</xdr:col>
      <xdr:colOff>101600</xdr:colOff>
      <xdr:row>58</xdr:row>
      <xdr:rowOff>45085</xdr:rowOff>
    </xdr:to>
    <xdr:sp macro="" textlink="">
      <xdr:nvSpPr>
        <xdr:cNvPr id="655" name="楕円 654">
          <a:extLst>
            <a:ext uri="{FF2B5EF4-FFF2-40B4-BE49-F238E27FC236}">
              <a16:creationId xmlns:a16="http://schemas.microsoft.com/office/drawing/2014/main" id="{CE892A69-EE7C-4DE5-BF7C-C5FFC95E65ED}"/>
            </a:ext>
          </a:extLst>
        </xdr:cNvPr>
        <xdr:cNvSpPr/>
      </xdr:nvSpPr>
      <xdr:spPr>
        <a:xfrm>
          <a:off x="11720223" y="10077919"/>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165735</xdr:rowOff>
    </xdr:from>
    <xdr:to>
      <xdr:col>71</xdr:col>
      <xdr:colOff>177800</xdr:colOff>
      <xdr:row>58</xdr:row>
      <xdr:rowOff>30480</xdr:rowOff>
    </xdr:to>
    <xdr:cxnSp macro="">
      <xdr:nvCxnSpPr>
        <xdr:cNvPr id="656" name="直線コネクタ 655">
          <a:extLst>
            <a:ext uri="{FF2B5EF4-FFF2-40B4-BE49-F238E27FC236}">
              <a16:creationId xmlns:a16="http://schemas.microsoft.com/office/drawing/2014/main" id="{9F5F8AF9-BB89-4345-8CB0-E0F26DE6A271}"/>
            </a:ext>
          </a:extLst>
        </xdr:cNvPr>
        <xdr:cNvCxnSpPr/>
      </xdr:nvCxnSpPr>
      <xdr:spPr>
        <a:xfrm>
          <a:off x="11771023" y="10128719"/>
          <a:ext cx="826714" cy="39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97172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6A29BA18-F830-4991-8E61-4F69099E764A}"/>
            </a:ext>
          </a:extLst>
        </xdr:cNvPr>
        <xdr:cNvSpPr txBox="1"/>
      </xdr:nvSpPr>
      <xdr:spPr>
        <a:xfrm>
          <a:off x="14020340" y="10410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102887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41A9615A-47CD-49C8-9646-6A03764A9135}"/>
            </a:ext>
          </a:extLst>
        </xdr:cNvPr>
        <xdr:cNvSpPr txBox="1"/>
      </xdr:nvSpPr>
      <xdr:spPr>
        <a:xfrm>
          <a:off x="13221896" y="10415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51452</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D9D3DA8D-217C-4DC0-9C1C-9A3D85AB7D32}"/>
            </a:ext>
          </a:extLst>
        </xdr:cNvPr>
        <xdr:cNvSpPr txBox="1"/>
      </xdr:nvSpPr>
      <xdr:spPr>
        <a:xfrm>
          <a:off x="12410753" y="10364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5732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45D510ED-BA5D-4B0A-A79F-EC524E5EA521}"/>
            </a:ext>
          </a:extLst>
        </xdr:cNvPr>
        <xdr:cNvSpPr txBox="1"/>
      </xdr:nvSpPr>
      <xdr:spPr>
        <a:xfrm>
          <a:off x="11584038" y="10318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652</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452E081D-7CEB-413A-88B3-D19D951A49E4}"/>
            </a:ext>
          </a:extLst>
        </xdr:cNvPr>
        <xdr:cNvSpPr txBox="1"/>
      </xdr:nvSpPr>
      <xdr:spPr>
        <a:xfrm>
          <a:off x="14020340" y="9963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134002</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E25F7AE3-7AE9-46A2-AB21-BE1533E759FA}"/>
            </a:ext>
          </a:extLst>
        </xdr:cNvPr>
        <xdr:cNvSpPr txBox="1"/>
      </xdr:nvSpPr>
      <xdr:spPr>
        <a:xfrm>
          <a:off x="13221896" y="9922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97807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CEF6377B-F9B7-49F1-A2FD-6150EFC21B9B}"/>
            </a:ext>
          </a:extLst>
        </xdr:cNvPr>
        <xdr:cNvSpPr txBox="1"/>
      </xdr:nvSpPr>
      <xdr:spPr>
        <a:xfrm>
          <a:off x="12410753" y="9885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61612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F702782B-E934-4205-8D47-5875B51E29F2}"/>
            </a:ext>
          </a:extLst>
        </xdr:cNvPr>
        <xdr:cNvSpPr txBox="1"/>
      </xdr:nvSpPr>
      <xdr:spPr>
        <a:xfrm>
          <a:off x="11584038" y="9849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E0BD96FC-14F4-4AF8-9B27-949C8CE14AAD}"/>
            </a:ext>
          </a:extLst>
        </xdr:cNvPr>
        <xdr:cNvSpPr/>
      </xdr:nvSpPr>
      <xdr:spPr>
        <a:xfrm>
          <a:off x="1679315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1852D9E4-1CBF-4905-A1EA-8419C024A7AB}"/>
            </a:ext>
          </a:extLst>
        </xdr:cNvPr>
        <xdr:cNvSpPr/>
      </xdr:nvSpPr>
      <xdr:spPr>
        <a:xfrm>
          <a:off x="16920155"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BF68F064-A816-403C-BF0B-FB6A9ED8FC3E}"/>
            </a:ext>
          </a:extLst>
        </xdr:cNvPr>
        <xdr:cNvSpPr/>
      </xdr:nvSpPr>
      <xdr:spPr>
        <a:xfrm>
          <a:off x="16920155"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36DDE709-E17C-47B3-9527-DF330FEDC5F0}"/>
            </a:ext>
          </a:extLst>
        </xdr:cNvPr>
        <xdr:cNvSpPr/>
      </xdr:nvSpPr>
      <xdr:spPr>
        <a:xfrm>
          <a:off x="1784272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3C179DBF-83EE-4935-8602-9BE5E826D855}"/>
            </a:ext>
          </a:extLst>
        </xdr:cNvPr>
        <xdr:cNvSpPr/>
      </xdr:nvSpPr>
      <xdr:spPr>
        <a:xfrm>
          <a:off x="1784272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1015DF8D-A0CC-487A-995B-F318325896A6}"/>
            </a:ext>
          </a:extLst>
        </xdr:cNvPr>
        <xdr:cNvSpPr/>
      </xdr:nvSpPr>
      <xdr:spPr>
        <a:xfrm>
          <a:off x="18892299"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91D8CB99-AC5B-4820-B539-6C78E920CCD8}"/>
            </a:ext>
          </a:extLst>
        </xdr:cNvPr>
        <xdr:cNvSpPr/>
      </xdr:nvSpPr>
      <xdr:spPr>
        <a:xfrm>
          <a:off x="18892299"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5E4E4682-97A3-490F-8542-C4565FFE0043}"/>
            </a:ext>
          </a:extLst>
        </xdr:cNvPr>
        <xdr:cNvSpPr/>
      </xdr:nvSpPr>
      <xdr:spPr>
        <a:xfrm>
          <a:off x="16793155" y="9320420"/>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2B1B9765-20DD-4032-B740-676DBD8FF997}"/>
            </a:ext>
          </a:extLst>
        </xdr:cNvPr>
        <xdr:cNvSpPr txBox="1"/>
      </xdr:nvSpPr>
      <xdr:spPr>
        <a:xfrm>
          <a:off x="16770626" y="912644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0A8D987B-94C0-4D10-8C3B-77DFDF8C2BC6}"/>
            </a:ext>
          </a:extLst>
        </xdr:cNvPr>
        <xdr:cNvCxnSpPr/>
      </xdr:nvCxnSpPr>
      <xdr:spPr>
        <a:xfrm>
          <a:off x="16793155" y="1165164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7A518D3E-8562-498E-93C6-FFE64B17A59E}"/>
            </a:ext>
          </a:extLst>
        </xdr:cNvPr>
        <xdr:cNvCxnSpPr/>
      </xdr:nvCxnSpPr>
      <xdr:spPr>
        <a:xfrm>
          <a:off x="16793155" y="1131811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C2F4D94C-7AFC-4D8A-A708-9D6EE6E7CB87}"/>
            </a:ext>
          </a:extLst>
        </xdr:cNvPr>
        <xdr:cNvSpPr txBox="1"/>
      </xdr:nvSpPr>
      <xdr:spPr>
        <a:xfrm>
          <a:off x="16372690" y="11172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72EFA55F-12C4-4643-B014-8BF8FA22A9BD}"/>
            </a:ext>
          </a:extLst>
        </xdr:cNvPr>
        <xdr:cNvCxnSpPr/>
      </xdr:nvCxnSpPr>
      <xdr:spPr>
        <a:xfrm>
          <a:off x="16793155" y="1098458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7E3FE853-A540-4138-9BFB-0B8FF93D4CED}"/>
            </a:ext>
          </a:extLst>
        </xdr:cNvPr>
        <xdr:cNvSpPr txBox="1"/>
      </xdr:nvSpPr>
      <xdr:spPr>
        <a:xfrm>
          <a:off x="16372690" y="108423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AAC95F0E-3132-477D-A74A-C9A032EBDA03}"/>
            </a:ext>
          </a:extLst>
        </xdr:cNvPr>
        <xdr:cNvCxnSpPr/>
      </xdr:nvCxnSpPr>
      <xdr:spPr>
        <a:xfrm>
          <a:off x="16793155" y="1065105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57072E6E-FBF8-4F2C-A43A-399E1E8B8086}"/>
            </a:ext>
          </a:extLst>
        </xdr:cNvPr>
        <xdr:cNvSpPr txBox="1"/>
      </xdr:nvSpPr>
      <xdr:spPr>
        <a:xfrm>
          <a:off x="16372690" y="105088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78D3FD98-1A18-4813-B344-5F9D44D3CF58}"/>
            </a:ext>
          </a:extLst>
        </xdr:cNvPr>
        <xdr:cNvCxnSpPr/>
      </xdr:nvCxnSpPr>
      <xdr:spPr>
        <a:xfrm>
          <a:off x="16793155" y="1032100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2A30152C-EC26-43D4-9DDE-841C19526B02}"/>
            </a:ext>
          </a:extLst>
        </xdr:cNvPr>
        <xdr:cNvSpPr txBox="1"/>
      </xdr:nvSpPr>
      <xdr:spPr>
        <a:xfrm>
          <a:off x="16372690" y="101753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40093D6C-D72F-491F-9AA4-012D0AF04D15}"/>
            </a:ext>
          </a:extLst>
        </xdr:cNvPr>
        <xdr:cNvCxnSpPr/>
      </xdr:nvCxnSpPr>
      <xdr:spPr>
        <a:xfrm>
          <a:off x="16793155" y="998747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00B670CC-9F53-4311-BF46-EDF21439F511}"/>
            </a:ext>
          </a:extLst>
        </xdr:cNvPr>
        <xdr:cNvSpPr txBox="1"/>
      </xdr:nvSpPr>
      <xdr:spPr>
        <a:xfrm>
          <a:off x="16372690" y="984177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80C03E56-77E0-407D-A66A-F9672EF95871}"/>
            </a:ext>
          </a:extLst>
        </xdr:cNvPr>
        <xdr:cNvCxnSpPr/>
      </xdr:nvCxnSpPr>
      <xdr:spPr>
        <a:xfrm>
          <a:off x="16793155" y="965394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22F7AFCD-5010-4B62-9F8B-BEC995B6DD7C}"/>
            </a:ext>
          </a:extLst>
        </xdr:cNvPr>
        <xdr:cNvSpPr txBox="1"/>
      </xdr:nvSpPr>
      <xdr:spPr>
        <a:xfrm>
          <a:off x="16372690" y="95082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0B1EB37F-B7D9-4488-B5D2-ED028E7EEC39}"/>
            </a:ext>
          </a:extLst>
        </xdr:cNvPr>
        <xdr:cNvCxnSpPr/>
      </xdr:nvCxnSpPr>
      <xdr:spPr>
        <a:xfrm>
          <a:off x="16793155" y="932042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8435C40C-1E46-4CDD-9A18-C4E0788339F9}"/>
            </a:ext>
          </a:extLst>
        </xdr:cNvPr>
        <xdr:cNvSpPr txBox="1"/>
      </xdr:nvSpPr>
      <xdr:spPr>
        <a:xfrm>
          <a:off x="16372690" y="917471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A45290DF-140A-4786-98DA-175ABAC26D79}"/>
            </a:ext>
          </a:extLst>
        </xdr:cNvPr>
        <xdr:cNvSpPr/>
      </xdr:nvSpPr>
      <xdr:spPr>
        <a:xfrm>
          <a:off x="16793155" y="9320420"/>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690" name="直線コネクタ 689">
          <a:extLst>
            <a:ext uri="{FF2B5EF4-FFF2-40B4-BE49-F238E27FC236}">
              <a16:creationId xmlns:a16="http://schemas.microsoft.com/office/drawing/2014/main" id="{0E637473-AD76-487E-B977-AACCE79273EA}"/>
            </a:ext>
          </a:extLst>
        </xdr:cNvPr>
        <xdr:cNvCxnSpPr/>
      </xdr:nvCxnSpPr>
      <xdr:spPr>
        <a:xfrm flipV="1">
          <a:off x="20354593" y="9853371"/>
          <a:ext cx="0" cy="1445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84B73E0B-1639-4EC1-99D8-7BEE528C37F7}"/>
            </a:ext>
          </a:extLst>
        </xdr:cNvPr>
        <xdr:cNvSpPr txBox="1"/>
      </xdr:nvSpPr>
      <xdr:spPr>
        <a:xfrm>
          <a:off x="20393329" y="11302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692" name="直線コネクタ 691">
          <a:extLst>
            <a:ext uri="{FF2B5EF4-FFF2-40B4-BE49-F238E27FC236}">
              <a16:creationId xmlns:a16="http://schemas.microsoft.com/office/drawing/2014/main" id="{C1EDFF9E-8ADC-4321-AC5E-ADDCED67B4C5}"/>
            </a:ext>
          </a:extLst>
        </xdr:cNvPr>
        <xdr:cNvCxnSpPr/>
      </xdr:nvCxnSpPr>
      <xdr:spPr>
        <a:xfrm>
          <a:off x="20281900" y="1129851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F216B6AA-0647-42BE-A658-462607EFD193}"/>
            </a:ext>
          </a:extLst>
        </xdr:cNvPr>
        <xdr:cNvSpPr txBox="1"/>
      </xdr:nvSpPr>
      <xdr:spPr>
        <a:xfrm>
          <a:off x="20393329" y="9625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694" name="直線コネクタ 693">
          <a:extLst>
            <a:ext uri="{FF2B5EF4-FFF2-40B4-BE49-F238E27FC236}">
              <a16:creationId xmlns:a16="http://schemas.microsoft.com/office/drawing/2014/main" id="{5555EF30-DC5F-4D13-B09E-F581FEF181B2}"/>
            </a:ext>
          </a:extLst>
        </xdr:cNvPr>
        <xdr:cNvCxnSpPr/>
      </xdr:nvCxnSpPr>
      <xdr:spPr>
        <a:xfrm>
          <a:off x="20281900" y="985337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30497</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1A2FB718-266F-4AFA-963A-81462AA39BC9}"/>
            </a:ext>
          </a:extLst>
        </xdr:cNvPr>
        <xdr:cNvSpPr txBox="1"/>
      </xdr:nvSpPr>
      <xdr:spPr>
        <a:xfrm>
          <a:off x="20393329" y="110430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96" name="フローチャート: 判断 695">
          <a:extLst>
            <a:ext uri="{FF2B5EF4-FFF2-40B4-BE49-F238E27FC236}">
              <a16:creationId xmlns:a16="http://schemas.microsoft.com/office/drawing/2014/main" id="{2945E13D-A80B-4053-83E1-C1BC3D9EE303}"/>
            </a:ext>
          </a:extLst>
        </xdr:cNvPr>
        <xdr:cNvSpPr/>
      </xdr:nvSpPr>
      <xdr:spPr>
        <a:xfrm>
          <a:off x="20304429" y="1106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697" name="フローチャート: 判断 696">
          <a:extLst>
            <a:ext uri="{FF2B5EF4-FFF2-40B4-BE49-F238E27FC236}">
              <a16:creationId xmlns:a16="http://schemas.microsoft.com/office/drawing/2014/main" id="{21AABDCA-1EF1-432F-BAFD-D9AAA6221958}"/>
            </a:ext>
          </a:extLst>
        </xdr:cNvPr>
        <xdr:cNvSpPr/>
      </xdr:nvSpPr>
      <xdr:spPr>
        <a:xfrm>
          <a:off x="19544085" y="11067892"/>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98" name="フローチャート: 判断 697">
          <a:extLst>
            <a:ext uri="{FF2B5EF4-FFF2-40B4-BE49-F238E27FC236}">
              <a16:creationId xmlns:a16="http://schemas.microsoft.com/office/drawing/2014/main" id="{B509678E-9795-4AD9-BA20-EA923EED81E7}"/>
            </a:ext>
          </a:extLst>
        </xdr:cNvPr>
        <xdr:cNvSpPr/>
      </xdr:nvSpPr>
      <xdr:spPr>
        <a:xfrm>
          <a:off x="18717370" y="1106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699" name="フローチャート: 判断 698">
          <a:extLst>
            <a:ext uri="{FF2B5EF4-FFF2-40B4-BE49-F238E27FC236}">
              <a16:creationId xmlns:a16="http://schemas.microsoft.com/office/drawing/2014/main" id="{A8ED7BD2-7765-4F80-881A-47CCC662D551}"/>
            </a:ext>
          </a:extLst>
        </xdr:cNvPr>
        <xdr:cNvSpPr/>
      </xdr:nvSpPr>
      <xdr:spPr>
        <a:xfrm>
          <a:off x="17906227" y="11067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macro="" textlink="">
      <xdr:nvSpPr>
        <xdr:cNvPr id="700" name="フローチャート: 判断 699">
          <a:extLst>
            <a:ext uri="{FF2B5EF4-FFF2-40B4-BE49-F238E27FC236}">
              <a16:creationId xmlns:a16="http://schemas.microsoft.com/office/drawing/2014/main" id="{F8168046-D2A2-49F6-8A63-45C28C5DEF45}"/>
            </a:ext>
          </a:extLst>
        </xdr:cNvPr>
        <xdr:cNvSpPr/>
      </xdr:nvSpPr>
      <xdr:spPr>
        <a:xfrm>
          <a:off x="17095083" y="1107769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6ECA1321-2343-424A-85F4-4ECCF1CDEE44}"/>
            </a:ext>
          </a:extLst>
        </xdr:cNvPr>
        <xdr:cNvSpPr txBox="1"/>
      </xdr:nvSpPr>
      <xdr:spPr>
        <a:xfrm>
          <a:off x="2018030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2CC69D7D-D03E-4EB2-9326-08DC8A407138}"/>
            </a:ext>
          </a:extLst>
        </xdr:cNvPr>
        <xdr:cNvSpPr txBox="1"/>
      </xdr:nvSpPr>
      <xdr:spPr>
        <a:xfrm>
          <a:off x="19419957"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5EA2F386-9F1D-4C22-86A5-24411CA9A9C5}"/>
            </a:ext>
          </a:extLst>
        </xdr:cNvPr>
        <xdr:cNvSpPr txBox="1"/>
      </xdr:nvSpPr>
      <xdr:spPr>
        <a:xfrm>
          <a:off x="1859324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943E9F92-3202-4BD2-8D08-987EA2F6D83B}"/>
            </a:ext>
          </a:extLst>
        </xdr:cNvPr>
        <xdr:cNvSpPr txBox="1"/>
      </xdr:nvSpPr>
      <xdr:spPr>
        <a:xfrm>
          <a:off x="1778209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41055B41-272E-48B1-AEEB-E334B52E8632}"/>
            </a:ext>
          </a:extLst>
        </xdr:cNvPr>
        <xdr:cNvSpPr txBox="1"/>
      </xdr:nvSpPr>
      <xdr:spPr>
        <a:xfrm>
          <a:off x="16970955"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39007</xdr:rowOff>
    </xdr:from>
    <xdr:to>
      <xdr:col>116</xdr:col>
      <xdr:colOff>114300</xdr:colOff>
      <xdr:row>63</xdr:row>
      <xdr:rowOff>140607</xdr:rowOff>
    </xdr:to>
    <xdr:sp macro="" textlink="">
      <xdr:nvSpPr>
        <xdr:cNvPr id="706" name="楕円 705">
          <a:extLst>
            <a:ext uri="{FF2B5EF4-FFF2-40B4-BE49-F238E27FC236}">
              <a16:creationId xmlns:a16="http://schemas.microsoft.com/office/drawing/2014/main" id="{77A20FEF-9330-404A-BBFB-47F612577B81}"/>
            </a:ext>
          </a:extLst>
        </xdr:cNvPr>
        <xdr:cNvSpPr/>
      </xdr:nvSpPr>
      <xdr:spPr>
        <a:xfrm>
          <a:off x="20304429" y="1105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61884</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E21B7427-45E6-4673-A3FB-B4CD4E45EE14}"/>
            </a:ext>
          </a:extLst>
        </xdr:cNvPr>
        <xdr:cNvSpPr txBox="1"/>
      </xdr:nvSpPr>
      <xdr:spPr>
        <a:xfrm>
          <a:off x="20393329" y="10899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42273</xdr:rowOff>
    </xdr:from>
    <xdr:to>
      <xdr:col>112</xdr:col>
      <xdr:colOff>38100</xdr:colOff>
      <xdr:row>63</xdr:row>
      <xdr:rowOff>143873</xdr:rowOff>
    </xdr:to>
    <xdr:sp macro="" textlink="">
      <xdr:nvSpPr>
        <xdr:cNvPr id="708" name="楕円 707">
          <a:extLst>
            <a:ext uri="{FF2B5EF4-FFF2-40B4-BE49-F238E27FC236}">
              <a16:creationId xmlns:a16="http://schemas.microsoft.com/office/drawing/2014/main" id="{9A9CC89C-9A76-42EF-AA5D-4FBA748E94D2}"/>
            </a:ext>
          </a:extLst>
        </xdr:cNvPr>
        <xdr:cNvSpPr/>
      </xdr:nvSpPr>
      <xdr:spPr>
        <a:xfrm>
          <a:off x="19544085" y="11054830"/>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89807</xdr:rowOff>
    </xdr:from>
    <xdr:to>
      <xdr:col>116</xdr:col>
      <xdr:colOff>63500</xdr:colOff>
      <xdr:row>63</xdr:row>
      <xdr:rowOff>93073</xdr:rowOff>
    </xdr:to>
    <xdr:cxnSp macro="">
      <xdr:nvCxnSpPr>
        <xdr:cNvPr id="709" name="直線コネクタ 708">
          <a:extLst>
            <a:ext uri="{FF2B5EF4-FFF2-40B4-BE49-F238E27FC236}">
              <a16:creationId xmlns:a16="http://schemas.microsoft.com/office/drawing/2014/main" id="{6C0865CE-C49E-4AE5-BC5C-9120B542492C}"/>
            </a:ext>
          </a:extLst>
        </xdr:cNvPr>
        <xdr:cNvCxnSpPr/>
      </xdr:nvCxnSpPr>
      <xdr:spPr>
        <a:xfrm flipV="1">
          <a:off x="19594885" y="11102364"/>
          <a:ext cx="760344"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42273</xdr:rowOff>
    </xdr:from>
    <xdr:to>
      <xdr:col>107</xdr:col>
      <xdr:colOff>101600</xdr:colOff>
      <xdr:row>63</xdr:row>
      <xdr:rowOff>143873</xdr:rowOff>
    </xdr:to>
    <xdr:sp macro="" textlink="">
      <xdr:nvSpPr>
        <xdr:cNvPr id="710" name="楕円 709">
          <a:extLst>
            <a:ext uri="{FF2B5EF4-FFF2-40B4-BE49-F238E27FC236}">
              <a16:creationId xmlns:a16="http://schemas.microsoft.com/office/drawing/2014/main" id="{CD4D23B7-ECFC-4EDF-A482-6994D3300FCB}"/>
            </a:ext>
          </a:extLst>
        </xdr:cNvPr>
        <xdr:cNvSpPr/>
      </xdr:nvSpPr>
      <xdr:spPr>
        <a:xfrm>
          <a:off x="18717370" y="1105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93073</xdr:rowOff>
    </xdr:from>
    <xdr:to>
      <xdr:col>111</xdr:col>
      <xdr:colOff>177800</xdr:colOff>
      <xdr:row>63</xdr:row>
      <xdr:rowOff>93073</xdr:rowOff>
    </xdr:to>
    <xdr:cxnSp macro="">
      <xdr:nvCxnSpPr>
        <xdr:cNvPr id="711" name="直線コネクタ 710">
          <a:extLst>
            <a:ext uri="{FF2B5EF4-FFF2-40B4-BE49-F238E27FC236}">
              <a16:creationId xmlns:a16="http://schemas.microsoft.com/office/drawing/2014/main" id="{366E95DA-C031-41FC-A3C1-8571CAC75120}"/>
            </a:ext>
          </a:extLst>
        </xdr:cNvPr>
        <xdr:cNvCxnSpPr/>
      </xdr:nvCxnSpPr>
      <xdr:spPr>
        <a:xfrm>
          <a:off x="18768170" y="11105630"/>
          <a:ext cx="8267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45538</xdr:rowOff>
    </xdr:from>
    <xdr:to>
      <xdr:col>102</xdr:col>
      <xdr:colOff>165100</xdr:colOff>
      <xdr:row>63</xdr:row>
      <xdr:rowOff>147138</xdr:rowOff>
    </xdr:to>
    <xdr:sp macro="" textlink="">
      <xdr:nvSpPr>
        <xdr:cNvPr id="712" name="楕円 711">
          <a:extLst>
            <a:ext uri="{FF2B5EF4-FFF2-40B4-BE49-F238E27FC236}">
              <a16:creationId xmlns:a16="http://schemas.microsoft.com/office/drawing/2014/main" id="{4B3B47AF-F1AD-4549-8564-264E8D190A46}"/>
            </a:ext>
          </a:extLst>
        </xdr:cNvPr>
        <xdr:cNvSpPr/>
      </xdr:nvSpPr>
      <xdr:spPr>
        <a:xfrm>
          <a:off x="17906227" y="1105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93073</xdr:rowOff>
    </xdr:from>
    <xdr:to>
      <xdr:col>107</xdr:col>
      <xdr:colOff>50800</xdr:colOff>
      <xdr:row>63</xdr:row>
      <xdr:rowOff>96338</xdr:rowOff>
    </xdr:to>
    <xdr:cxnSp macro="">
      <xdr:nvCxnSpPr>
        <xdr:cNvPr id="713" name="直線コネクタ 712">
          <a:extLst>
            <a:ext uri="{FF2B5EF4-FFF2-40B4-BE49-F238E27FC236}">
              <a16:creationId xmlns:a16="http://schemas.microsoft.com/office/drawing/2014/main" id="{7BB20852-09B4-4708-ABDF-56F7E33DB9C2}"/>
            </a:ext>
          </a:extLst>
        </xdr:cNvPr>
        <xdr:cNvCxnSpPr/>
      </xdr:nvCxnSpPr>
      <xdr:spPr>
        <a:xfrm flipV="1">
          <a:off x="17957027" y="11105630"/>
          <a:ext cx="811143"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48804</xdr:rowOff>
    </xdr:from>
    <xdr:to>
      <xdr:col>98</xdr:col>
      <xdr:colOff>38100</xdr:colOff>
      <xdr:row>63</xdr:row>
      <xdr:rowOff>150404</xdr:rowOff>
    </xdr:to>
    <xdr:sp macro="" textlink="">
      <xdr:nvSpPr>
        <xdr:cNvPr id="714" name="楕円 713">
          <a:extLst>
            <a:ext uri="{FF2B5EF4-FFF2-40B4-BE49-F238E27FC236}">
              <a16:creationId xmlns:a16="http://schemas.microsoft.com/office/drawing/2014/main" id="{CC624022-5FCC-474C-BC26-42E24ABECE02}"/>
            </a:ext>
          </a:extLst>
        </xdr:cNvPr>
        <xdr:cNvSpPr/>
      </xdr:nvSpPr>
      <xdr:spPr>
        <a:xfrm>
          <a:off x="17095083" y="11061361"/>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96338</xdr:rowOff>
    </xdr:from>
    <xdr:to>
      <xdr:col>102</xdr:col>
      <xdr:colOff>114300</xdr:colOff>
      <xdr:row>63</xdr:row>
      <xdr:rowOff>99604</xdr:rowOff>
    </xdr:to>
    <xdr:cxnSp macro="">
      <xdr:nvCxnSpPr>
        <xdr:cNvPr id="715" name="直線コネクタ 714">
          <a:extLst>
            <a:ext uri="{FF2B5EF4-FFF2-40B4-BE49-F238E27FC236}">
              <a16:creationId xmlns:a16="http://schemas.microsoft.com/office/drawing/2014/main" id="{17856E80-F422-4444-8BC7-8D8E6C2C600A}"/>
            </a:ext>
          </a:extLst>
        </xdr:cNvPr>
        <xdr:cNvCxnSpPr/>
      </xdr:nvCxnSpPr>
      <xdr:spPr>
        <a:xfrm flipV="1">
          <a:off x="17145883" y="11108895"/>
          <a:ext cx="811144"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148062</xdr:rowOff>
    </xdr:from>
    <xdr:ext cx="469744" cy="259045"/>
    <xdr:sp macro="" textlink="">
      <xdr:nvSpPr>
        <xdr:cNvPr id="716" name="n_1aveValue【保健センター・保健所】&#10;一人当たり面積">
          <a:extLst>
            <a:ext uri="{FF2B5EF4-FFF2-40B4-BE49-F238E27FC236}">
              <a16:creationId xmlns:a16="http://schemas.microsoft.com/office/drawing/2014/main" id="{40A32CBC-D8F7-4BE1-BC3D-34D33896C3B7}"/>
            </a:ext>
          </a:extLst>
        </xdr:cNvPr>
        <xdr:cNvSpPr txBox="1"/>
      </xdr:nvSpPr>
      <xdr:spPr>
        <a:xfrm>
          <a:off x="19362884" y="11160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144797</xdr:rowOff>
    </xdr:from>
    <xdr:ext cx="469744" cy="259045"/>
    <xdr:sp macro="" textlink="">
      <xdr:nvSpPr>
        <xdr:cNvPr id="717" name="n_2aveValue【保健センター・保健所】&#10;一人当たり面積">
          <a:extLst>
            <a:ext uri="{FF2B5EF4-FFF2-40B4-BE49-F238E27FC236}">
              <a16:creationId xmlns:a16="http://schemas.microsoft.com/office/drawing/2014/main" id="{828629C6-2DF1-4F09-9C3F-5E7F2D827958}"/>
            </a:ext>
          </a:extLst>
        </xdr:cNvPr>
        <xdr:cNvSpPr txBox="1"/>
      </xdr:nvSpPr>
      <xdr:spPr>
        <a:xfrm>
          <a:off x="18548869" y="1115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148062</xdr:rowOff>
    </xdr:from>
    <xdr:ext cx="469744" cy="259045"/>
    <xdr:sp macro="" textlink="">
      <xdr:nvSpPr>
        <xdr:cNvPr id="718" name="n_3aveValue【保健センター・保健所】&#10;一人当たり面積">
          <a:extLst>
            <a:ext uri="{FF2B5EF4-FFF2-40B4-BE49-F238E27FC236}">
              <a16:creationId xmlns:a16="http://schemas.microsoft.com/office/drawing/2014/main" id="{8C712D9C-B615-4E7E-BF93-AD46A34C51CE}"/>
            </a:ext>
          </a:extLst>
        </xdr:cNvPr>
        <xdr:cNvSpPr txBox="1"/>
      </xdr:nvSpPr>
      <xdr:spPr>
        <a:xfrm>
          <a:off x="17737725" y="11160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157860</xdr:rowOff>
    </xdr:from>
    <xdr:ext cx="469744" cy="259045"/>
    <xdr:sp macro="" textlink="">
      <xdr:nvSpPr>
        <xdr:cNvPr id="719" name="n_4aveValue【保健センター・保健所】&#10;一人当たり面積">
          <a:extLst>
            <a:ext uri="{FF2B5EF4-FFF2-40B4-BE49-F238E27FC236}">
              <a16:creationId xmlns:a16="http://schemas.microsoft.com/office/drawing/2014/main" id="{0F34499C-17FC-408F-BF92-46433F873EFB}"/>
            </a:ext>
          </a:extLst>
        </xdr:cNvPr>
        <xdr:cNvSpPr txBox="1"/>
      </xdr:nvSpPr>
      <xdr:spPr>
        <a:xfrm>
          <a:off x="16926582" y="1117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160400</xdr:rowOff>
    </xdr:from>
    <xdr:ext cx="469744" cy="259045"/>
    <xdr:sp macro="" textlink="">
      <xdr:nvSpPr>
        <xdr:cNvPr id="720" name="n_1mainValue【保健センター・保健所】&#10;一人当たり面積">
          <a:extLst>
            <a:ext uri="{FF2B5EF4-FFF2-40B4-BE49-F238E27FC236}">
              <a16:creationId xmlns:a16="http://schemas.microsoft.com/office/drawing/2014/main" id="{90154CE0-6BE5-448E-B6C4-1E5077FBEA7D}"/>
            </a:ext>
          </a:extLst>
        </xdr:cNvPr>
        <xdr:cNvSpPr txBox="1"/>
      </xdr:nvSpPr>
      <xdr:spPr>
        <a:xfrm>
          <a:off x="19362884" y="10823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160400</xdr:rowOff>
    </xdr:from>
    <xdr:ext cx="469744" cy="259045"/>
    <xdr:sp macro="" textlink="">
      <xdr:nvSpPr>
        <xdr:cNvPr id="721" name="n_2mainValue【保健センター・保健所】&#10;一人当たり面積">
          <a:extLst>
            <a:ext uri="{FF2B5EF4-FFF2-40B4-BE49-F238E27FC236}">
              <a16:creationId xmlns:a16="http://schemas.microsoft.com/office/drawing/2014/main" id="{CEC87731-6BA6-4E5E-B78C-38C6356D2AE4}"/>
            </a:ext>
          </a:extLst>
        </xdr:cNvPr>
        <xdr:cNvSpPr txBox="1"/>
      </xdr:nvSpPr>
      <xdr:spPr>
        <a:xfrm>
          <a:off x="18548869" y="10823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163665</xdr:rowOff>
    </xdr:from>
    <xdr:ext cx="469744" cy="259045"/>
    <xdr:sp macro="" textlink="">
      <xdr:nvSpPr>
        <xdr:cNvPr id="722" name="n_3mainValue【保健センター・保健所】&#10;一人当たり面積">
          <a:extLst>
            <a:ext uri="{FF2B5EF4-FFF2-40B4-BE49-F238E27FC236}">
              <a16:creationId xmlns:a16="http://schemas.microsoft.com/office/drawing/2014/main" id="{72BA4173-9EE3-455B-A007-595F0BD3274C}"/>
            </a:ext>
          </a:extLst>
        </xdr:cNvPr>
        <xdr:cNvSpPr txBox="1"/>
      </xdr:nvSpPr>
      <xdr:spPr>
        <a:xfrm>
          <a:off x="17737725" y="10826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166931</xdr:rowOff>
    </xdr:from>
    <xdr:ext cx="469744" cy="259045"/>
    <xdr:sp macro="" textlink="">
      <xdr:nvSpPr>
        <xdr:cNvPr id="723" name="n_4mainValue【保健センター・保健所】&#10;一人当たり面積">
          <a:extLst>
            <a:ext uri="{FF2B5EF4-FFF2-40B4-BE49-F238E27FC236}">
              <a16:creationId xmlns:a16="http://schemas.microsoft.com/office/drawing/2014/main" id="{7D8809DC-BB06-4D7A-9DA2-8F40BC8B87E2}"/>
            </a:ext>
          </a:extLst>
        </xdr:cNvPr>
        <xdr:cNvSpPr txBox="1"/>
      </xdr:nvSpPr>
      <xdr:spPr>
        <a:xfrm>
          <a:off x="16926582" y="10829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5F63F251-78CC-48A3-AB2C-B843122E9FF4}"/>
            </a:ext>
          </a:extLst>
        </xdr:cNvPr>
        <xdr:cNvSpPr/>
      </xdr:nvSpPr>
      <xdr:spPr>
        <a:xfrm>
          <a:off x="11433865" y="12039600"/>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BCC7042A-505E-4EC9-A690-1463708FDB46}"/>
            </a:ext>
          </a:extLst>
        </xdr:cNvPr>
        <xdr:cNvSpPr/>
      </xdr:nvSpPr>
      <xdr:spPr>
        <a:xfrm>
          <a:off x="11545294"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29F63DE6-8071-419E-B3B0-2C1BF1FCA2F6}"/>
            </a:ext>
          </a:extLst>
        </xdr:cNvPr>
        <xdr:cNvSpPr/>
      </xdr:nvSpPr>
      <xdr:spPr>
        <a:xfrm>
          <a:off x="11545294"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83813C69-75E6-491D-9F01-C7A4B77A9373}"/>
            </a:ext>
          </a:extLst>
        </xdr:cNvPr>
        <xdr:cNvSpPr/>
      </xdr:nvSpPr>
      <xdr:spPr>
        <a:xfrm>
          <a:off x="1248343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EAEAED6C-D00B-4126-8806-A7602056FA30}"/>
            </a:ext>
          </a:extLst>
        </xdr:cNvPr>
        <xdr:cNvSpPr/>
      </xdr:nvSpPr>
      <xdr:spPr>
        <a:xfrm>
          <a:off x="1248343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830FC096-3220-4BF3-B1FF-2581A908584B}"/>
            </a:ext>
          </a:extLst>
        </xdr:cNvPr>
        <xdr:cNvSpPr/>
      </xdr:nvSpPr>
      <xdr:spPr>
        <a:xfrm>
          <a:off x="13533010"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44912E20-84E3-4CA1-B579-03B298EB8BB6}"/>
            </a:ext>
          </a:extLst>
        </xdr:cNvPr>
        <xdr:cNvSpPr/>
      </xdr:nvSpPr>
      <xdr:spPr>
        <a:xfrm>
          <a:off x="13533010"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6E9DD4A5-2B9C-4527-917B-84EF6AFF8C60}"/>
            </a:ext>
          </a:extLst>
        </xdr:cNvPr>
        <xdr:cNvSpPr/>
      </xdr:nvSpPr>
      <xdr:spPr>
        <a:xfrm>
          <a:off x="11433865" y="13206951"/>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BA6DB029-FCA1-4684-92B5-65EBBD911CDE}"/>
            </a:ext>
          </a:extLst>
        </xdr:cNvPr>
        <xdr:cNvSpPr txBox="1"/>
      </xdr:nvSpPr>
      <xdr:spPr>
        <a:xfrm>
          <a:off x="11395765" y="1301297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E63E26AB-7C10-4A7A-8E72-486E57D229FE}"/>
            </a:ext>
          </a:extLst>
        </xdr:cNvPr>
        <xdr:cNvCxnSpPr/>
      </xdr:nvCxnSpPr>
      <xdr:spPr>
        <a:xfrm>
          <a:off x="11433865" y="1553817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3E66F4F0-9EED-4D62-8414-40768E4D515B}"/>
            </a:ext>
          </a:extLst>
        </xdr:cNvPr>
        <xdr:cNvSpPr txBox="1"/>
      </xdr:nvSpPr>
      <xdr:spPr>
        <a:xfrm>
          <a:off x="11013400" y="1539595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E27D0B4B-DBCB-41CC-A8A6-8706FDAFA1F9}"/>
            </a:ext>
          </a:extLst>
        </xdr:cNvPr>
        <xdr:cNvCxnSpPr/>
      </xdr:nvCxnSpPr>
      <xdr:spPr>
        <a:xfrm>
          <a:off x="11433865" y="1515021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C6AF58F5-E2A2-4F27-9E6E-10EAB601BCA4}"/>
            </a:ext>
          </a:extLst>
        </xdr:cNvPr>
        <xdr:cNvSpPr txBox="1"/>
      </xdr:nvSpPr>
      <xdr:spPr>
        <a:xfrm>
          <a:off x="11013400" y="150045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F3F57A77-30CD-4E79-B460-689C86BD2190}"/>
            </a:ext>
          </a:extLst>
        </xdr:cNvPr>
        <xdr:cNvCxnSpPr/>
      </xdr:nvCxnSpPr>
      <xdr:spPr>
        <a:xfrm>
          <a:off x="11433865" y="14762259"/>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5EE1A7E7-1FAC-486D-9F16-D488BD354CB1}"/>
            </a:ext>
          </a:extLst>
        </xdr:cNvPr>
        <xdr:cNvSpPr txBox="1"/>
      </xdr:nvSpPr>
      <xdr:spPr>
        <a:xfrm>
          <a:off x="11061949" y="14616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0DF9B487-18C6-4D30-A862-EF7CAEA8E6DA}"/>
            </a:ext>
          </a:extLst>
        </xdr:cNvPr>
        <xdr:cNvCxnSpPr/>
      </xdr:nvCxnSpPr>
      <xdr:spPr>
        <a:xfrm>
          <a:off x="11433865" y="14374302"/>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8253BBDB-8368-4BC7-AE60-633AE23624E6}"/>
            </a:ext>
          </a:extLst>
        </xdr:cNvPr>
        <xdr:cNvSpPr txBox="1"/>
      </xdr:nvSpPr>
      <xdr:spPr>
        <a:xfrm>
          <a:off x="11061949" y="1422860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76723811-0D14-478A-8820-79D97EE04F03}"/>
            </a:ext>
          </a:extLst>
        </xdr:cNvPr>
        <xdr:cNvCxnSpPr/>
      </xdr:nvCxnSpPr>
      <xdr:spPr>
        <a:xfrm>
          <a:off x="11433865" y="1398634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9AF836BF-39A3-41A7-B659-D37B445522C5}"/>
            </a:ext>
          </a:extLst>
        </xdr:cNvPr>
        <xdr:cNvSpPr txBox="1"/>
      </xdr:nvSpPr>
      <xdr:spPr>
        <a:xfrm>
          <a:off x="11061949" y="13840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19474611-1657-4671-BA08-AC534A700CFC}"/>
            </a:ext>
          </a:extLst>
        </xdr:cNvPr>
        <xdr:cNvCxnSpPr/>
      </xdr:nvCxnSpPr>
      <xdr:spPr>
        <a:xfrm>
          <a:off x="11433865" y="1359490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41676B3A-8CCA-44C5-A6D5-B8FAC0AD5A9F}"/>
            </a:ext>
          </a:extLst>
        </xdr:cNvPr>
        <xdr:cNvSpPr txBox="1"/>
      </xdr:nvSpPr>
      <xdr:spPr>
        <a:xfrm>
          <a:off x="11061949" y="134492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DCB08545-5DCB-46D4-9B00-0368531F643C}"/>
            </a:ext>
          </a:extLst>
        </xdr:cNvPr>
        <xdr:cNvCxnSpPr/>
      </xdr:nvCxnSpPr>
      <xdr:spPr>
        <a:xfrm>
          <a:off x="11433865" y="1320695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599FBD9A-217F-406E-97B1-80F60C461EAA}"/>
            </a:ext>
          </a:extLst>
        </xdr:cNvPr>
        <xdr:cNvSpPr txBox="1"/>
      </xdr:nvSpPr>
      <xdr:spPr>
        <a:xfrm>
          <a:off x="11126069" y="130612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9065E8B2-C499-485F-9A88-004111D0E6C0}"/>
            </a:ext>
          </a:extLst>
        </xdr:cNvPr>
        <xdr:cNvSpPr/>
      </xdr:nvSpPr>
      <xdr:spPr>
        <a:xfrm>
          <a:off x="11433865" y="13206951"/>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748" name="直線コネクタ 747">
          <a:extLst>
            <a:ext uri="{FF2B5EF4-FFF2-40B4-BE49-F238E27FC236}">
              <a16:creationId xmlns:a16="http://schemas.microsoft.com/office/drawing/2014/main" id="{CEC53DD9-0744-428D-80FB-2FA1E5363BA0}"/>
            </a:ext>
          </a:extLst>
        </xdr:cNvPr>
        <xdr:cNvCxnSpPr/>
      </xdr:nvCxnSpPr>
      <xdr:spPr>
        <a:xfrm flipV="1">
          <a:off x="14995303" y="13695542"/>
          <a:ext cx="0" cy="1414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30B2930B-E6F7-476C-B36F-36F8CBD5D926}"/>
            </a:ext>
          </a:extLst>
        </xdr:cNvPr>
        <xdr:cNvSpPr txBox="1"/>
      </xdr:nvSpPr>
      <xdr:spPr>
        <a:xfrm>
          <a:off x="15034039" y="1511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750" name="直線コネクタ 749">
          <a:extLst>
            <a:ext uri="{FF2B5EF4-FFF2-40B4-BE49-F238E27FC236}">
              <a16:creationId xmlns:a16="http://schemas.microsoft.com/office/drawing/2014/main" id="{3E402E56-BBB0-4565-86AB-8CB641AB1C9D}"/>
            </a:ext>
          </a:extLst>
        </xdr:cNvPr>
        <xdr:cNvCxnSpPr/>
      </xdr:nvCxnSpPr>
      <xdr:spPr>
        <a:xfrm>
          <a:off x="14907039" y="1511021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E37E9B0A-A172-4700-AF13-B32D26E53A14}"/>
            </a:ext>
          </a:extLst>
        </xdr:cNvPr>
        <xdr:cNvSpPr txBox="1"/>
      </xdr:nvSpPr>
      <xdr:spPr>
        <a:xfrm>
          <a:off x="15034039" y="13467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752" name="直線コネクタ 751">
          <a:extLst>
            <a:ext uri="{FF2B5EF4-FFF2-40B4-BE49-F238E27FC236}">
              <a16:creationId xmlns:a16="http://schemas.microsoft.com/office/drawing/2014/main" id="{F3000B62-A302-4724-B884-7A30DA9D8BBF}"/>
            </a:ext>
          </a:extLst>
        </xdr:cNvPr>
        <xdr:cNvCxnSpPr/>
      </xdr:nvCxnSpPr>
      <xdr:spPr>
        <a:xfrm>
          <a:off x="14907039" y="1369554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95902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4DA5031E-5031-468D-8AC3-187C14B5ED22}"/>
            </a:ext>
          </a:extLst>
        </xdr:cNvPr>
        <xdr:cNvSpPr txBox="1"/>
      </xdr:nvSpPr>
      <xdr:spPr>
        <a:xfrm>
          <a:off x="15034039" y="142571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754" name="フローチャート: 判断 753">
          <a:extLst>
            <a:ext uri="{FF2B5EF4-FFF2-40B4-BE49-F238E27FC236}">
              <a16:creationId xmlns:a16="http://schemas.microsoft.com/office/drawing/2014/main" id="{B4645CC9-790A-4712-B069-B05DACC9AEED}"/>
            </a:ext>
          </a:extLst>
        </xdr:cNvPr>
        <xdr:cNvSpPr/>
      </xdr:nvSpPr>
      <xdr:spPr>
        <a:xfrm>
          <a:off x="14945139" y="14409227"/>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755" name="フローチャート: 判断 754">
          <a:extLst>
            <a:ext uri="{FF2B5EF4-FFF2-40B4-BE49-F238E27FC236}">
              <a16:creationId xmlns:a16="http://schemas.microsoft.com/office/drawing/2014/main" id="{9590F440-CDC6-4093-B7C4-D7E1D442F319}"/>
            </a:ext>
          </a:extLst>
        </xdr:cNvPr>
        <xdr:cNvSpPr/>
      </xdr:nvSpPr>
      <xdr:spPr>
        <a:xfrm>
          <a:off x="14169224" y="1439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756" name="フローチャート: 判断 755">
          <a:extLst>
            <a:ext uri="{FF2B5EF4-FFF2-40B4-BE49-F238E27FC236}">
              <a16:creationId xmlns:a16="http://schemas.microsoft.com/office/drawing/2014/main" id="{AE606AF2-8212-4699-A598-AE8935DBF8FD}"/>
            </a:ext>
          </a:extLst>
        </xdr:cNvPr>
        <xdr:cNvSpPr/>
      </xdr:nvSpPr>
      <xdr:spPr>
        <a:xfrm>
          <a:off x="13358081" y="14369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757" name="フローチャート: 判断 756">
          <a:extLst>
            <a:ext uri="{FF2B5EF4-FFF2-40B4-BE49-F238E27FC236}">
              <a16:creationId xmlns:a16="http://schemas.microsoft.com/office/drawing/2014/main" id="{045A4EEC-03B7-458A-B1A8-498AB213B300}"/>
            </a:ext>
          </a:extLst>
        </xdr:cNvPr>
        <xdr:cNvSpPr/>
      </xdr:nvSpPr>
      <xdr:spPr>
        <a:xfrm>
          <a:off x="12546937" y="14320023"/>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758" name="フローチャート: 判断 757">
          <a:extLst>
            <a:ext uri="{FF2B5EF4-FFF2-40B4-BE49-F238E27FC236}">
              <a16:creationId xmlns:a16="http://schemas.microsoft.com/office/drawing/2014/main" id="{A6B1EBCA-E3F8-41A8-820F-FB80B0B3E3DF}"/>
            </a:ext>
          </a:extLst>
        </xdr:cNvPr>
        <xdr:cNvSpPr/>
      </xdr:nvSpPr>
      <xdr:spPr>
        <a:xfrm>
          <a:off x="11720223" y="1431430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0AFD0B0F-7BC2-45AD-800A-287B88DDCE4F}"/>
            </a:ext>
          </a:extLst>
        </xdr:cNvPr>
        <xdr:cNvSpPr txBox="1"/>
      </xdr:nvSpPr>
      <xdr:spPr>
        <a:xfrm>
          <a:off x="1482101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EA16579B-8AE5-4176-A6F6-F2E7A8767CF4}"/>
            </a:ext>
          </a:extLst>
        </xdr:cNvPr>
        <xdr:cNvSpPr txBox="1"/>
      </xdr:nvSpPr>
      <xdr:spPr>
        <a:xfrm>
          <a:off x="14045096"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37BEFDC8-6BB4-4E9B-870C-E81C6636CCE6}"/>
            </a:ext>
          </a:extLst>
        </xdr:cNvPr>
        <xdr:cNvSpPr txBox="1"/>
      </xdr:nvSpPr>
      <xdr:spPr>
        <a:xfrm>
          <a:off x="1323395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10EB57A5-112E-4098-90DA-75EB5C6FEF91}"/>
            </a:ext>
          </a:extLst>
        </xdr:cNvPr>
        <xdr:cNvSpPr txBox="1"/>
      </xdr:nvSpPr>
      <xdr:spPr>
        <a:xfrm>
          <a:off x="12422809"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2A3BB801-0B43-428A-98F6-CBB5B1DD2A65}"/>
            </a:ext>
          </a:extLst>
        </xdr:cNvPr>
        <xdr:cNvSpPr txBox="1"/>
      </xdr:nvSpPr>
      <xdr:spPr>
        <a:xfrm>
          <a:off x="11596094"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67311</xdr:rowOff>
    </xdr:from>
    <xdr:to>
      <xdr:col>85</xdr:col>
      <xdr:colOff>177800</xdr:colOff>
      <xdr:row>84</xdr:row>
      <xdr:rowOff>168911</xdr:rowOff>
    </xdr:to>
    <xdr:sp macro="" textlink="">
      <xdr:nvSpPr>
        <xdr:cNvPr id="764" name="楕円 763">
          <a:extLst>
            <a:ext uri="{FF2B5EF4-FFF2-40B4-BE49-F238E27FC236}">
              <a16:creationId xmlns:a16="http://schemas.microsoft.com/office/drawing/2014/main" id="{9D782FDE-511E-4964-96F2-5EC089789DE6}"/>
            </a:ext>
          </a:extLst>
        </xdr:cNvPr>
        <xdr:cNvSpPr/>
      </xdr:nvSpPr>
      <xdr:spPr>
        <a:xfrm>
          <a:off x="14945139" y="147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45738</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0DBA637D-F528-413B-A41A-75783AE06158}"/>
            </a:ext>
          </a:extLst>
        </xdr:cNvPr>
        <xdr:cNvSpPr txBox="1"/>
      </xdr:nvSpPr>
      <xdr:spPr>
        <a:xfrm>
          <a:off x="15034039" y="147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69214</xdr:rowOff>
    </xdr:from>
    <xdr:to>
      <xdr:col>81</xdr:col>
      <xdr:colOff>101600</xdr:colOff>
      <xdr:row>84</xdr:row>
      <xdr:rowOff>170814</xdr:rowOff>
    </xdr:to>
    <xdr:sp macro="" textlink="">
      <xdr:nvSpPr>
        <xdr:cNvPr id="766" name="楕円 765">
          <a:extLst>
            <a:ext uri="{FF2B5EF4-FFF2-40B4-BE49-F238E27FC236}">
              <a16:creationId xmlns:a16="http://schemas.microsoft.com/office/drawing/2014/main" id="{4388E669-7DF4-4E38-8C02-DCFBB712ABB6}"/>
            </a:ext>
          </a:extLst>
        </xdr:cNvPr>
        <xdr:cNvSpPr/>
      </xdr:nvSpPr>
      <xdr:spPr>
        <a:xfrm>
          <a:off x="14169224" y="14755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118111</xdr:rowOff>
    </xdr:from>
    <xdr:to>
      <xdr:col>85</xdr:col>
      <xdr:colOff>127000</xdr:colOff>
      <xdr:row>84</xdr:row>
      <xdr:rowOff>120014</xdr:rowOff>
    </xdr:to>
    <xdr:cxnSp macro="">
      <xdr:nvCxnSpPr>
        <xdr:cNvPr id="767" name="直線コネクタ 766">
          <a:extLst>
            <a:ext uri="{FF2B5EF4-FFF2-40B4-BE49-F238E27FC236}">
              <a16:creationId xmlns:a16="http://schemas.microsoft.com/office/drawing/2014/main" id="{831EBBEC-F815-47E9-96F5-A56903063CF7}"/>
            </a:ext>
          </a:extLst>
        </xdr:cNvPr>
        <xdr:cNvCxnSpPr/>
      </xdr:nvCxnSpPr>
      <xdr:spPr>
        <a:xfrm flipV="1">
          <a:off x="14220024" y="14804170"/>
          <a:ext cx="775915"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48261</xdr:rowOff>
    </xdr:from>
    <xdr:to>
      <xdr:col>76</xdr:col>
      <xdr:colOff>165100</xdr:colOff>
      <xdr:row>84</xdr:row>
      <xdr:rowOff>149861</xdr:rowOff>
    </xdr:to>
    <xdr:sp macro="" textlink="">
      <xdr:nvSpPr>
        <xdr:cNvPr id="768" name="楕円 767">
          <a:extLst>
            <a:ext uri="{FF2B5EF4-FFF2-40B4-BE49-F238E27FC236}">
              <a16:creationId xmlns:a16="http://schemas.microsoft.com/office/drawing/2014/main" id="{90C4959B-4C85-4BCE-9B46-11E9E1D3BB53}"/>
            </a:ext>
          </a:extLst>
        </xdr:cNvPr>
        <xdr:cNvSpPr/>
      </xdr:nvSpPr>
      <xdr:spPr>
        <a:xfrm>
          <a:off x="13358081" y="147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99061</xdr:rowOff>
    </xdr:from>
    <xdr:to>
      <xdr:col>81</xdr:col>
      <xdr:colOff>50800</xdr:colOff>
      <xdr:row>84</xdr:row>
      <xdr:rowOff>120014</xdr:rowOff>
    </xdr:to>
    <xdr:cxnSp macro="">
      <xdr:nvCxnSpPr>
        <xdr:cNvPr id="769" name="直線コネクタ 768">
          <a:extLst>
            <a:ext uri="{FF2B5EF4-FFF2-40B4-BE49-F238E27FC236}">
              <a16:creationId xmlns:a16="http://schemas.microsoft.com/office/drawing/2014/main" id="{D16D1626-0533-4775-A9EC-87D318C5276C}"/>
            </a:ext>
          </a:extLst>
        </xdr:cNvPr>
        <xdr:cNvCxnSpPr/>
      </xdr:nvCxnSpPr>
      <xdr:spPr>
        <a:xfrm>
          <a:off x="13408881" y="14785120"/>
          <a:ext cx="811143" cy="2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15875</xdr:rowOff>
    </xdr:from>
    <xdr:to>
      <xdr:col>72</xdr:col>
      <xdr:colOff>38100</xdr:colOff>
      <xdr:row>84</xdr:row>
      <xdr:rowOff>117475</xdr:rowOff>
    </xdr:to>
    <xdr:sp macro="" textlink="">
      <xdr:nvSpPr>
        <xdr:cNvPr id="770" name="楕円 769">
          <a:extLst>
            <a:ext uri="{FF2B5EF4-FFF2-40B4-BE49-F238E27FC236}">
              <a16:creationId xmlns:a16="http://schemas.microsoft.com/office/drawing/2014/main" id="{B149A27F-3D0D-48E0-8982-CA8E538FD1DC}"/>
            </a:ext>
          </a:extLst>
        </xdr:cNvPr>
        <xdr:cNvSpPr/>
      </xdr:nvSpPr>
      <xdr:spPr>
        <a:xfrm>
          <a:off x="12546937" y="14701934"/>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66675</xdr:rowOff>
    </xdr:from>
    <xdr:to>
      <xdr:col>76</xdr:col>
      <xdr:colOff>114300</xdr:colOff>
      <xdr:row>84</xdr:row>
      <xdr:rowOff>99061</xdr:rowOff>
    </xdr:to>
    <xdr:cxnSp macro="">
      <xdr:nvCxnSpPr>
        <xdr:cNvPr id="771" name="直線コネクタ 770">
          <a:extLst>
            <a:ext uri="{FF2B5EF4-FFF2-40B4-BE49-F238E27FC236}">
              <a16:creationId xmlns:a16="http://schemas.microsoft.com/office/drawing/2014/main" id="{E0C48629-406A-4FAC-8EFC-F1D6DA960DA8}"/>
            </a:ext>
          </a:extLst>
        </xdr:cNvPr>
        <xdr:cNvCxnSpPr/>
      </xdr:nvCxnSpPr>
      <xdr:spPr>
        <a:xfrm>
          <a:off x="12597737" y="14752734"/>
          <a:ext cx="811144"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153036</xdr:rowOff>
    </xdr:from>
    <xdr:to>
      <xdr:col>67</xdr:col>
      <xdr:colOff>101600</xdr:colOff>
      <xdr:row>84</xdr:row>
      <xdr:rowOff>83186</xdr:rowOff>
    </xdr:to>
    <xdr:sp macro="" textlink="">
      <xdr:nvSpPr>
        <xdr:cNvPr id="772" name="楕円 771">
          <a:extLst>
            <a:ext uri="{FF2B5EF4-FFF2-40B4-BE49-F238E27FC236}">
              <a16:creationId xmlns:a16="http://schemas.microsoft.com/office/drawing/2014/main" id="{FCE15E63-D4A0-4089-884A-0CFC1D588F69}"/>
            </a:ext>
          </a:extLst>
        </xdr:cNvPr>
        <xdr:cNvSpPr/>
      </xdr:nvSpPr>
      <xdr:spPr>
        <a:xfrm>
          <a:off x="11720223" y="14664166"/>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32386</xdr:rowOff>
    </xdr:from>
    <xdr:to>
      <xdr:col>71</xdr:col>
      <xdr:colOff>177800</xdr:colOff>
      <xdr:row>84</xdr:row>
      <xdr:rowOff>66675</xdr:rowOff>
    </xdr:to>
    <xdr:cxnSp macro="">
      <xdr:nvCxnSpPr>
        <xdr:cNvPr id="773" name="直線コネクタ 772">
          <a:extLst>
            <a:ext uri="{FF2B5EF4-FFF2-40B4-BE49-F238E27FC236}">
              <a16:creationId xmlns:a16="http://schemas.microsoft.com/office/drawing/2014/main" id="{64443975-0F92-435C-B6C7-55A5E03326D9}"/>
            </a:ext>
          </a:extLst>
        </xdr:cNvPr>
        <xdr:cNvCxnSpPr/>
      </xdr:nvCxnSpPr>
      <xdr:spPr>
        <a:xfrm>
          <a:off x="11771023" y="14718445"/>
          <a:ext cx="826714"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4463</xdr:rowOff>
    </xdr:from>
    <xdr:ext cx="405111" cy="259045"/>
    <xdr:sp macro="" textlink="">
      <xdr:nvSpPr>
        <xdr:cNvPr id="774" name="n_1aveValue【消防施設】&#10;有形固定資産減価償却率">
          <a:extLst>
            <a:ext uri="{FF2B5EF4-FFF2-40B4-BE49-F238E27FC236}">
              <a16:creationId xmlns:a16="http://schemas.microsoft.com/office/drawing/2014/main" id="{ED9CE815-B7B5-4DBF-880F-F67685203AAB}"/>
            </a:ext>
          </a:extLst>
        </xdr:cNvPr>
        <xdr:cNvSpPr txBox="1"/>
      </xdr:nvSpPr>
      <xdr:spPr>
        <a:xfrm>
          <a:off x="14020340" y="14165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151147</xdr:rowOff>
    </xdr:from>
    <xdr:ext cx="405111" cy="259045"/>
    <xdr:sp macro="" textlink="">
      <xdr:nvSpPr>
        <xdr:cNvPr id="775" name="n_2aveValue【消防施設】&#10;有形固定資産減価償却率">
          <a:extLst>
            <a:ext uri="{FF2B5EF4-FFF2-40B4-BE49-F238E27FC236}">
              <a16:creationId xmlns:a16="http://schemas.microsoft.com/office/drawing/2014/main" id="{239BCA2A-CF66-44DB-B45E-2C55927F5B6C}"/>
            </a:ext>
          </a:extLst>
        </xdr:cNvPr>
        <xdr:cNvSpPr txBox="1"/>
      </xdr:nvSpPr>
      <xdr:spPr>
        <a:xfrm>
          <a:off x="13221896" y="1413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105427</xdr:rowOff>
    </xdr:from>
    <xdr:ext cx="405111" cy="259045"/>
    <xdr:sp macro="" textlink="">
      <xdr:nvSpPr>
        <xdr:cNvPr id="776" name="n_3aveValue【消防施設】&#10;有形固定資産減価償却率">
          <a:extLst>
            <a:ext uri="{FF2B5EF4-FFF2-40B4-BE49-F238E27FC236}">
              <a16:creationId xmlns:a16="http://schemas.microsoft.com/office/drawing/2014/main" id="{E1E2693F-46E7-4BF1-B95F-0C0D4D398E42}"/>
            </a:ext>
          </a:extLst>
        </xdr:cNvPr>
        <xdr:cNvSpPr txBox="1"/>
      </xdr:nvSpPr>
      <xdr:spPr>
        <a:xfrm>
          <a:off x="12410753" y="14091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99713</xdr:rowOff>
    </xdr:from>
    <xdr:ext cx="405111" cy="259045"/>
    <xdr:sp macro="" textlink="">
      <xdr:nvSpPr>
        <xdr:cNvPr id="777" name="n_4aveValue【消防施設】&#10;有形固定資産減価償却率">
          <a:extLst>
            <a:ext uri="{FF2B5EF4-FFF2-40B4-BE49-F238E27FC236}">
              <a16:creationId xmlns:a16="http://schemas.microsoft.com/office/drawing/2014/main" id="{58140A10-23A9-46AA-84BE-CF7FD2320AD8}"/>
            </a:ext>
          </a:extLst>
        </xdr:cNvPr>
        <xdr:cNvSpPr txBox="1"/>
      </xdr:nvSpPr>
      <xdr:spPr>
        <a:xfrm>
          <a:off x="11584038" y="1408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161941</xdr:rowOff>
    </xdr:from>
    <xdr:ext cx="405111" cy="259045"/>
    <xdr:sp macro="" textlink="">
      <xdr:nvSpPr>
        <xdr:cNvPr id="778" name="n_1mainValue【消防施設】&#10;有形固定資産減価償却率">
          <a:extLst>
            <a:ext uri="{FF2B5EF4-FFF2-40B4-BE49-F238E27FC236}">
              <a16:creationId xmlns:a16="http://schemas.microsoft.com/office/drawing/2014/main" id="{92A88409-059B-4319-8C1D-1F9A041129F5}"/>
            </a:ext>
          </a:extLst>
        </xdr:cNvPr>
        <xdr:cNvSpPr txBox="1"/>
      </xdr:nvSpPr>
      <xdr:spPr>
        <a:xfrm>
          <a:off x="14020340" y="14848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140988</xdr:rowOff>
    </xdr:from>
    <xdr:ext cx="405111" cy="259045"/>
    <xdr:sp macro="" textlink="">
      <xdr:nvSpPr>
        <xdr:cNvPr id="779" name="n_2mainValue【消防施設】&#10;有形固定資産減価償却率">
          <a:extLst>
            <a:ext uri="{FF2B5EF4-FFF2-40B4-BE49-F238E27FC236}">
              <a16:creationId xmlns:a16="http://schemas.microsoft.com/office/drawing/2014/main" id="{C8D12115-E047-483C-AC1D-7BD3CE9EE7AC}"/>
            </a:ext>
          </a:extLst>
        </xdr:cNvPr>
        <xdr:cNvSpPr txBox="1"/>
      </xdr:nvSpPr>
      <xdr:spPr>
        <a:xfrm>
          <a:off x="13221896" y="1482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108602</xdr:rowOff>
    </xdr:from>
    <xdr:ext cx="405111" cy="259045"/>
    <xdr:sp macro="" textlink="">
      <xdr:nvSpPr>
        <xdr:cNvPr id="780" name="n_3mainValue【消防施設】&#10;有形固定資産減価償却率">
          <a:extLst>
            <a:ext uri="{FF2B5EF4-FFF2-40B4-BE49-F238E27FC236}">
              <a16:creationId xmlns:a16="http://schemas.microsoft.com/office/drawing/2014/main" id="{0C7BC0F9-C6D6-426F-AFBE-C088BFF826D2}"/>
            </a:ext>
          </a:extLst>
        </xdr:cNvPr>
        <xdr:cNvSpPr txBox="1"/>
      </xdr:nvSpPr>
      <xdr:spPr>
        <a:xfrm>
          <a:off x="12410753" y="14794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74313</xdr:rowOff>
    </xdr:from>
    <xdr:ext cx="405111" cy="259045"/>
    <xdr:sp macro="" textlink="">
      <xdr:nvSpPr>
        <xdr:cNvPr id="781" name="n_4mainValue【消防施設】&#10;有形固定資産減価償却率">
          <a:extLst>
            <a:ext uri="{FF2B5EF4-FFF2-40B4-BE49-F238E27FC236}">
              <a16:creationId xmlns:a16="http://schemas.microsoft.com/office/drawing/2014/main" id="{D9993292-F0B5-4158-A8F2-668C61E43DFB}"/>
            </a:ext>
          </a:extLst>
        </xdr:cNvPr>
        <xdr:cNvSpPr txBox="1"/>
      </xdr:nvSpPr>
      <xdr:spPr>
        <a:xfrm>
          <a:off x="11584038" y="147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3D675C72-8917-40AF-9DCB-5F54D4CEAA40}"/>
            </a:ext>
          </a:extLst>
        </xdr:cNvPr>
        <xdr:cNvSpPr/>
      </xdr:nvSpPr>
      <xdr:spPr>
        <a:xfrm>
          <a:off x="1679315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A7D2AF1B-691A-4016-85EC-58D49428F521}"/>
            </a:ext>
          </a:extLst>
        </xdr:cNvPr>
        <xdr:cNvSpPr/>
      </xdr:nvSpPr>
      <xdr:spPr>
        <a:xfrm>
          <a:off x="16920155"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44792919-80A3-41C2-AACB-56A51C04E017}"/>
            </a:ext>
          </a:extLst>
        </xdr:cNvPr>
        <xdr:cNvSpPr/>
      </xdr:nvSpPr>
      <xdr:spPr>
        <a:xfrm>
          <a:off x="16920155"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BA60F279-8CBE-4747-BD87-89B993A03183}"/>
            </a:ext>
          </a:extLst>
        </xdr:cNvPr>
        <xdr:cNvSpPr/>
      </xdr:nvSpPr>
      <xdr:spPr>
        <a:xfrm>
          <a:off x="1784272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1C0EB4DA-0E47-44E9-82D7-CE2765BA9877}"/>
            </a:ext>
          </a:extLst>
        </xdr:cNvPr>
        <xdr:cNvSpPr/>
      </xdr:nvSpPr>
      <xdr:spPr>
        <a:xfrm>
          <a:off x="1784272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158BAF4F-74A3-4BEB-B93A-42EFF19F597D}"/>
            </a:ext>
          </a:extLst>
        </xdr:cNvPr>
        <xdr:cNvSpPr/>
      </xdr:nvSpPr>
      <xdr:spPr>
        <a:xfrm>
          <a:off x="18892299"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3E80AD96-8D70-4E2C-BB0A-A4930CA0CAE3}"/>
            </a:ext>
          </a:extLst>
        </xdr:cNvPr>
        <xdr:cNvSpPr/>
      </xdr:nvSpPr>
      <xdr:spPr>
        <a:xfrm>
          <a:off x="18892299"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0C3F375F-CE2C-4229-8180-5C2CBE030F93}"/>
            </a:ext>
          </a:extLst>
        </xdr:cNvPr>
        <xdr:cNvSpPr/>
      </xdr:nvSpPr>
      <xdr:spPr>
        <a:xfrm>
          <a:off x="16793155" y="13206951"/>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2A68EEAF-CDDE-42BA-B4CB-0278A53BB1D1}"/>
            </a:ext>
          </a:extLst>
        </xdr:cNvPr>
        <xdr:cNvSpPr txBox="1"/>
      </xdr:nvSpPr>
      <xdr:spPr>
        <a:xfrm>
          <a:off x="16770626" y="1301297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24DDFFDA-D6A1-4E05-9CA8-5EBC6DCBE7DC}"/>
            </a:ext>
          </a:extLst>
        </xdr:cNvPr>
        <xdr:cNvCxnSpPr/>
      </xdr:nvCxnSpPr>
      <xdr:spPr>
        <a:xfrm>
          <a:off x="16793155" y="155381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B0DEF02E-63BC-4FD5-8DB3-7DC1AF1925B6}"/>
            </a:ext>
          </a:extLst>
        </xdr:cNvPr>
        <xdr:cNvCxnSpPr/>
      </xdr:nvCxnSpPr>
      <xdr:spPr>
        <a:xfrm>
          <a:off x="16793155" y="1520464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F7B550A5-0BE1-417F-87F4-00C05106F53C}"/>
            </a:ext>
          </a:extLst>
        </xdr:cNvPr>
        <xdr:cNvSpPr txBox="1"/>
      </xdr:nvSpPr>
      <xdr:spPr>
        <a:xfrm>
          <a:off x="16372690" y="150624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DB929AFA-6149-4242-9615-D345F77F4312}"/>
            </a:ext>
          </a:extLst>
        </xdr:cNvPr>
        <xdr:cNvCxnSpPr/>
      </xdr:nvCxnSpPr>
      <xdr:spPr>
        <a:xfrm>
          <a:off x="16793155" y="1487459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DC030C29-8F80-4A6C-A529-7B77EAA0B89E}"/>
            </a:ext>
          </a:extLst>
        </xdr:cNvPr>
        <xdr:cNvSpPr txBox="1"/>
      </xdr:nvSpPr>
      <xdr:spPr>
        <a:xfrm>
          <a:off x="16372690" y="1472889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7DDA789D-2BD4-42BB-80B8-7ACE426BED85}"/>
            </a:ext>
          </a:extLst>
        </xdr:cNvPr>
        <xdr:cNvCxnSpPr/>
      </xdr:nvCxnSpPr>
      <xdr:spPr>
        <a:xfrm>
          <a:off x="16793155" y="1454106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CE8ABCDB-869F-4559-99EE-D738F6FC2C76}"/>
            </a:ext>
          </a:extLst>
        </xdr:cNvPr>
        <xdr:cNvSpPr txBox="1"/>
      </xdr:nvSpPr>
      <xdr:spPr>
        <a:xfrm>
          <a:off x="16372690" y="1439536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4277D09F-D11D-47F7-B873-4A3EC1C3B223}"/>
            </a:ext>
          </a:extLst>
        </xdr:cNvPr>
        <xdr:cNvCxnSpPr/>
      </xdr:nvCxnSpPr>
      <xdr:spPr>
        <a:xfrm>
          <a:off x="16793155" y="1420753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4FB5FD57-4938-4B33-B30D-3192D76369AF}"/>
            </a:ext>
          </a:extLst>
        </xdr:cNvPr>
        <xdr:cNvSpPr txBox="1"/>
      </xdr:nvSpPr>
      <xdr:spPr>
        <a:xfrm>
          <a:off x="16372690" y="1406183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37C6C389-D86B-41D9-BE51-EB4CAC9A148F}"/>
            </a:ext>
          </a:extLst>
        </xdr:cNvPr>
        <xdr:cNvCxnSpPr/>
      </xdr:nvCxnSpPr>
      <xdr:spPr>
        <a:xfrm>
          <a:off x="16793155" y="1387400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97A4704C-A279-4624-9B26-B8213445D089}"/>
            </a:ext>
          </a:extLst>
        </xdr:cNvPr>
        <xdr:cNvSpPr txBox="1"/>
      </xdr:nvSpPr>
      <xdr:spPr>
        <a:xfrm>
          <a:off x="16372690" y="137283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837B4B51-84FE-4F28-8A8F-01827B396DC6}"/>
            </a:ext>
          </a:extLst>
        </xdr:cNvPr>
        <xdr:cNvCxnSpPr/>
      </xdr:nvCxnSpPr>
      <xdr:spPr>
        <a:xfrm>
          <a:off x="16793155" y="1354047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F42C01CB-CDD6-4EBF-B1E9-6729B1A4C895}"/>
            </a:ext>
          </a:extLst>
        </xdr:cNvPr>
        <xdr:cNvSpPr txBox="1"/>
      </xdr:nvSpPr>
      <xdr:spPr>
        <a:xfrm>
          <a:off x="16372690" y="1339477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FD01ED2A-3696-4191-A8FE-009D8DE143B8}"/>
            </a:ext>
          </a:extLst>
        </xdr:cNvPr>
        <xdr:cNvCxnSpPr/>
      </xdr:nvCxnSpPr>
      <xdr:spPr>
        <a:xfrm>
          <a:off x="16793155" y="1320695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4639FC9B-59A0-4359-8A63-453CF73D4278}"/>
            </a:ext>
          </a:extLst>
        </xdr:cNvPr>
        <xdr:cNvSpPr txBox="1"/>
      </xdr:nvSpPr>
      <xdr:spPr>
        <a:xfrm>
          <a:off x="16372690" y="130612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8EDB5E46-7D62-41C9-84A2-565B7E50D94E}"/>
            </a:ext>
          </a:extLst>
        </xdr:cNvPr>
        <xdr:cNvSpPr/>
      </xdr:nvSpPr>
      <xdr:spPr>
        <a:xfrm>
          <a:off x="16793155" y="13206951"/>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807" name="直線コネクタ 806">
          <a:extLst>
            <a:ext uri="{FF2B5EF4-FFF2-40B4-BE49-F238E27FC236}">
              <a16:creationId xmlns:a16="http://schemas.microsoft.com/office/drawing/2014/main" id="{1DF52B6D-27D8-44DD-A901-7E6B0EF4DF4B}"/>
            </a:ext>
          </a:extLst>
        </xdr:cNvPr>
        <xdr:cNvCxnSpPr/>
      </xdr:nvCxnSpPr>
      <xdr:spPr>
        <a:xfrm flipV="1">
          <a:off x="20354593" y="13676764"/>
          <a:ext cx="0" cy="15071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808" name="【消防施設】&#10;一人当たり面積最小値テキスト">
          <a:extLst>
            <a:ext uri="{FF2B5EF4-FFF2-40B4-BE49-F238E27FC236}">
              <a16:creationId xmlns:a16="http://schemas.microsoft.com/office/drawing/2014/main" id="{2A5594CE-03E7-494D-9B49-40F41E0D3CC5}"/>
            </a:ext>
          </a:extLst>
        </xdr:cNvPr>
        <xdr:cNvSpPr txBox="1"/>
      </xdr:nvSpPr>
      <xdr:spPr>
        <a:xfrm>
          <a:off x="20393329" y="15187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809" name="直線コネクタ 808">
          <a:extLst>
            <a:ext uri="{FF2B5EF4-FFF2-40B4-BE49-F238E27FC236}">
              <a16:creationId xmlns:a16="http://schemas.microsoft.com/office/drawing/2014/main" id="{46E9D0B3-176B-46CE-9370-E2AD6BC4BB1F}"/>
            </a:ext>
          </a:extLst>
        </xdr:cNvPr>
        <xdr:cNvCxnSpPr/>
      </xdr:nvCxnSpPr>
      <xdr:spPr>
        <a:xfrm>
          <a:off x="20281900" y="1518396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810" name="【消防施設】&#10;一人当たり面積最大値テキスト">
          <a:extLst>
            <a:ext uri="{FF2B5EF4-FFF2-40B4-BE49-F238E27FC236}">
              <a16:creationId xmlns:a16="http://schemas.microsoft.com/office/drawing/2014/main" id="{6B336424-CDDD-4958-9605-28D6207F43E0}"/>
            </a:ext>
          </a:extLst>
        </xdr:cNvPr>
        <xdr:cNvSpPr txBox="1"/>
      </xdr:nvSpPr>
      <xdr:spPr>
        <a:xfrm>
          <a:off x="20393329" y="13445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811" name="直線コネクタ 810">
          <a:extLst>
            <a:ext uri="{FF2B5EF4-FFF2-40B4-BE49-F238E27FC236}">
              <a16:creationId xmlns:a16="http://schemas.microsoft.com/office/drawing/2014/main" id="{B479B047-7F7E-4E2E-B9BF-E64C2099A27B}"/>
            </a:ext>
          </a:extLst>
        </xdr:cNvPr>
        <xdr:cNvCxnSpPr/>
      </xdr:nvCxnSpPr>
      <xdr:spPr>
        <a:xfrm>
          <a:off x="20281900" y="13676764"/>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812" name="【消防施設】&#10;一人当たり面積平均値テキスト">
          <a:extLst>
            <a:ext uri="{FF2B5EF4-FFF2-40B4-BE49-F238E27FC236}">
              <a16:creationId xmlns:a16="http://schemas.microsoft.com/office/drawing/2014/main" id="{5C1543DE-F413-4A83-9B92-9690673D3261}"/>
            </a:ext>
          </a:extLst>
        </xdr:cNvPr>
        <xdr:cNvSpPr txBox="1"/>
      </xdr:nvSpPr>
      <xdr:spPr>
        <a:xfrm>
          <a:off x="20393329" y="148568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813" name="フローチャート: 判断 812">
          <a:extLst>
            <a:ext uri="{FF2B5EF4-FFF2-40B4-BE49-F238E27FC236}">
              <a16:creationId xmlns:a16="http://schemas.microsoft.com/office/drawing/2014/main" id="{405BEEAA-EA56-4F37-BE51-ABB90EB120F9}"/>
            </a:ext>
          </a:extLst>
        </xdr:cNvPr>
        <xdr:cNvSpPr/>
      </xdr:nvSpPr>
      <xdr:spPr>
        <a:xfrm>
          <a:off x="20304429" y="15008852"/>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814" name="フローチャート: 判断 813">
          <a:extLst>
            <a:ext uri="{FF2B5EF4-FFF2-40B4-BE49-F238E27FC236}">
              <a16:creationId xmlns:a16="http://schemas.microsoft.com/office/drawing/2014/main" id="{01FABDF2-BF08-4674-97DD-0B9E6B81D95F}"/>
            </a:ext>
          </a:extLst>
        </xdr:cNvPr>
        <xdr:cNvSpPr/>
      </xdr:nvSpPr>
      <xdr:spPr>
        <a:xfrm>
          <a:off x="19544085" y="15012118"/>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815" name="フローチャート: 判断 814">
          <a:extLst>
            <a:ext uri="{FF2B5EF4-FFF2-40B4-BE49-F238E27FC236}">
              <a16:creationId xmlns:a16="http://schemas.microsoft.com/office/drawing/2014/main" id="{8A0FB7ED-D998-4378-8ABD-5F3039577BAC}"/>
            </a:ext>
          </a:extLst>
        </xdr:cNvPr>
        <xdr:cNvSpPr/>
      </xdr:nvSpPr>
      <xdr:spPr>
        <a:xfrm>
          <a:off x="18717370" y="1501429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816" name="フローチャート: 判断 815">
          <a:extLst>
            <a:ext uri="{FF2B5EF4-FFF2-40B4-BE49-F238E27FC236}">
              <a16:creationId xmlns:a16="http://schemas.microsoft.com/office/drawing/2014/main" id="{32324ACF-80B3-42C0-89BA-AA510B177BF3}"/>
            </a:ext>
          </a:extLst>
        </xdr:cNvPr>
        <xdr:cNvSpPr/>
      </xdr:nvSpPr>
      <xdr:spPr>
        <a:xfrm>
          <a:off x="17906227" y="1500994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817" name="フローチャート: 判断 816">
          <a:extLst>
            <a:ext uri="{FF2B5EF4-FFF2-40B4-BE49-F238E27FC236}">
              <a16:creationId xmlns:a16="http://schemas.microsoft.com/office/drawing/2014/main" id="{77515C62-6A03-49C7-9E14-79194596EAAC}"/>
            </a:ext>
          </a:extLst>
        </xdr:cNvPr>
        <xdr:cNvSpPr/>
      </xdr:nvSpPr>
      <xdr:spPr>
        <a:xfrm>
          <a:off x="17095083" y="15018650"/>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7DED3ADC-B0A6-4D0C-812E-C34C79CBB0A3}"/>
            </a:ext>
          </a:extLst>
        </xdr:cNvPr>
        <xdr:cNvSpPr txBox="1"/>
      </xdr:nvSpPr>
      <xdr:spPr>
        <a:xfrm>
          <a:off x="2018030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68B8BFA0-C58E-4416-8C3D-275E4E3AD571}"/>
            </a:ext>
          </a:extLst>
        </xdr:cNvPr>
        <xdr:cNvSpPr txBox="1"/>
      </xdr:nvSpPr>
      <xdr:spPr>
        <a:xfrm>
          <a:off x="19419957"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D76717C3-B354-480A-BDF8-BD9D3D4DB6D0}"/>
            </a:ext>
          </a:extLst>
        </xdr:cNvPr>
        <xdr:cNvSpPr txBox="1"/>
      </xdr:nvSpPr>
      <xdr:spPr>
        <a:xfrm>
          <a:off x="1859324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A1368340-8B1E-46E1-B41B-8731326D307C}"/>
            </a:ext>
          </a:extLst>
        </xdr:cNvPr>
        <xdr:cNvSpPr txBox="1"/>
      </xdr:nvSpPr>
      <xdr:spPr>
        <a:xfrm>
          <a:off x="1778209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8C3E8E14-6C1D-43CD-A96C-919694FCD605}"/>
            </a:ext>
          </a:extLst>
        </xdr:cNvPr>
        <xdr:cNvSpPr txBox="1"/>
      </xdr:nvSpPr>
      <xdr:spPr>
        <a:xfrm>
          <a:off x="16970955"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28666</xdr:rowOff>
    </xdr:from>
    <xdr:to>
      <xdr:col>116</xdr:col>
      <xdr:colOff>114300</xdr:colOff>
      <xdr:row>86</xdr:row>
      <xdr:rowOff>130266</xdr:rowOff>
    </xdr:to>
    <xdr:sp macro="" textlink="">
      <xdr:nvSpPr>
        <xdr:cNvPr id="823" name="楕円 822">
          <a:extLst>
            <a:ext uri="{FF2B5EF4-FFF2-40B4-BE49-F238E27FC236}">
              <a16:creationId xmlns:a16="http://schemas.microsoft.com/office/drawing/2014/main" id="{3B45624E-7EF4-4EFD-950D-EAC18A46966E}"/>
            </a:ext>
          </a:extLst>
        </xdr:cNvPr>
        <xdr:cNvSpPr/>
      </xdr:nvSpPr>
      <xdr:spPr>
        <a:xfrm>
          <a:off x="20304429" y="15064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126292</xdr:rowOff>
    </xdr:from>
    <xdr:ext cx="469744" cy="259045"/>
    <xdr:sp macro="" textlink="">
      <xdr:nvSpPr>
        <xdr:cNvPr id="824" name="【消防施設】&#10;一人当たり面積該当値テキスト">
          <a:extLst>
            <a:ext uri="{FF2B5EF4-FFF2-40B4-BE49-F238E27FC236}">
              <a16:creationId xmlns:a16="http://schemas.microsoft.com/office/drawing/2014/main" id="{F85E6C68-7A65-4FBC-A801-ED3F0BB1E5C6}"/>
            </a:ext>
          </a:extLst>
        </xdr:cNvPr>
        <xdr:cNvSpPr txBox="1"/>
      </xdr:nvSpPr>
      <xdr:spPr>
        <a:xfrm>
          <a:off x="20393329" y="14987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30843</xdr:rowOff>
    </xdr:from>
    <xdr:to>
      <xdr:col>112</xdr:col>
      <xdr:colOff>38100</xdr:colOff>
      <xdr:row>86</xdr:row>
      <xdr:rowOff>132443</xdr:rowOff>
    </xdr:to>
    <xdr:sp macro="" textlink="">
      <xdr:nvSpPr>
        <xdr:cNvPr id="825" name="楕円 824">
          <a:extLst>
            <a:ext uri="{FF2B5EF4-FFF2-40B4-BE49-F238E27FC236}">
              <a16:creationId xmlns:a16="http://schemas.microsoft.com/office/drawing/2014/main" id="{66978235-9477-4D5C-AB51-425447033779}"/>
            </a:ext>
          </a:extLst>
        </xdr:cNvPr>
        <xdr:cNvSpPr/>
      </xdr:nvSpPr>
      <xdr:spPr>
        <a:xfrm>
          <a:off x="19544085" y="15066760"/>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79466</xdr:rowOff>
    </xdr:from>
    <xdr:to>
      <xdr:col>116</xdr:col>
      <xdr:colOff>63500</xdr:colOff>
      <xdr:row>86</xdr:row>
      <xdr:rowOff>81643</xdr:rowOff>
    </xdr:to>
    <xdr:cxnSp macro="">
      <xdr:nvCxnSpPr>
        <xdr:cNvPr id="826" name="直線コネクタ 825">
          <a:extLst>
            <a:ext uri="{FF2B5EF4-FFF2-40B4-BE49-F238E27FC236}">
              <a16:creationId xmlns:a16="http://schemas.microsoft.com/office/drawing/2014/main" id="{AEF981A7-71F3-43C0-A84B-2889D87E9D78}"/>
            </a:ext>
          </a:extLst>
        </xdr:cNvPr>
        <xdr:cNvCxnSpPr/>
      </xdr:nvCxnSpPr>
      <xdr:spPr>
        <a:xfrm flipV="1">
          <a:off x="19594885" y="15115383"/>
          <a:ext cx="760344"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30843</xdr:rowOff>
    </xdr:from>
    <xdr:to>
      <xdr:col>107</xdr:col>
      <xdr:colOff>101600</xdr:colOff>
      <xdr:row>86</xdr:row>
      <xdr:rowOff>132443</xdr:rowOff>
    </xdr:to>
    <xdr:sp macro="" textlink="">
      <xdr:nvSpPr>
        <xdr:cNvPr id="827" name="楕円 826">
          <a:extLst>
            <a:ext uri="{FF2B5EF4-FFF2-40B4-BE49-F238E27FC236}">
              <a16:creationId xmlns:a16="http://schemas.microsoft.com/office/drawing/2014/main" id="{86F43307-BF91-4124-9766-ACE0EE4EE490}"/>
            </a:ext>
          </a:extLst>
        </xdr:cNvPr>
        <xdr:cNvSpPr/>
      </xdr:nvSpPr>
      <xdr:spPr>
        <a:xfrm>
          <a:off x="18717370" y="1506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81643</xdr:rowOff>
    </xdr:from>
    <xdr:to>
      <xdr:col>111</xdr:col>
      <xdr:colOff>177800</xdr:colOff>
      <xdr:row>86</xdr:row>
      <xdr:rowOff>81643</xdr:rowOff>
    </xdr:to>
    <xdr:cxnSp macro="">
      <xdr:nvCxnSpPr>
        <xdr:cNvPr id="828" name="直線コネクタ 827">
          <a:extLst>
            <a:ext uri="{FF2B5EF4-FFF2-40B4-BE49-F238E27FC236}">
              <a16:creationId xmlns:a16="http://schemas.microsoft.com/office/drawing/2014/main" id="{6F5F2457-3A4B-43E9-B1DB-A2E909C90D13}"/>
            </a:ext>
          </a:extLst>
        </xdr:cNvPr>
        <xdr:cNvCxnSpPr/>
      </xdr:nvCxnSpPr>
      <xdr:spPr>
        <a:xfrm>
          <a:off x="18768170" y="15117560"/>
          <a:ext cx="8267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29755</xdr:rowOff>
    </xdr:from>
    <xdr:to>
      <xdr:col>102</xdr:col>
      <xdr:colOff>165100</xdr:colOff>
      <xdr:row>86</xdr:row>
      <xdr:rowOff>131355</xdr:rowOff>
    </xdr:to>
    <xdr:sp macro="" textlink="">
      <xdr:nvSpPr>
        <xdr:cNvPr id="829" name="楕円 828">
          <a:extLst>
            <a:ext uri="{FF2B5EF4-FFF2-40B4-BE49-F238E27FC236}">
              <a16:creationId xmlns:a16="http://schemas.microsoft.com/office/drawing/2014/main" id="{B115F8CA-3659-473D-BF67-AF461083C615}"/>
            </a:ext>
          </a:extLst>
        </xdr:cNvPr>
        <xdr:cNvSpPr/>
      </xdr:nvSpPr>
      <xdr:spPr>
        <a:xfrm>
          <a:off x="17906227" y="1506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80555</xdr:rowOff>
    </xdr:from>
    <xdr:to>
      <xdr:col>107</xdr:col>
      <xdr:colOff>50800</xdr:colOff>
      <xdr:row>86</xdr:row>
      <xdr:rowOff>81643</xdr:rowOff>
    </xdr:to>
    <xdr:cxnSp macro="">
      <xdr:nvCxnSpPr>
        <xdr:cNvPr id="830" name="直線コネクタ 829">
          <a:extLst>
            <a:ext uri="{FF2B5EF4-FFF2-40B4-BE49-F238E27FC236}">
              <a16:creationId xmlns:a16="http://schemas.microsoft.com/office/drawing/2014/main" id="{A5FB87D9-366A-4358-99F8-1AA9FE052B81}"/>
            </a:ext>
          </a:extLst>
        </xdr:cNvPr>
        <xdr:cNvCxnSpPr/>
      </xdr:nvCxnSpPr>
      <xdr:spPr>
        <a:xfrm>
          <a:off x="17957027" y="15116472"/>
          <a:ext cx="811143"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30843</xdr:rowOff>
    </xdr:from>
    <xdr:to>
      <xdr:col>98</xdr:col>
      <xdr:colOff>38100</xdr:colOff>
      <xdr:row>86</xdr:row>
      <xdr:rowOff>132443</xdr:rowOff>
    </xdr:to>
    <xdr:sp macro="" textlink="">
      <xdr:nvSpPr>
        <xdr:cNvPr id="831" name="楕円 830">
          <a:extLst>
            <a:ext uri="{FF2B5EF4-FFF2-40B4-BE49-F238E27FC236}">
              <a16:creationId xmlns:a16="http://schemas.microsoft.com/office/drawing/2014/main" id="{B6512857-92BA-4817-9805-8A9009420FE3}"/>
            </a:ext>
          </a:extLst>
        </xdr:cNvPr>
        <xdr:cNvSpPr/>
      </xdr:nvSpPr>
      <xdr:spPr>
        <a:xfrm>
          <a:off x="17095083" y="15066760"/>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80555</xdr:rowOff>
    </xdr:from>
    <xdr:to>
      <xdr:col>102</xdr:col>
      <xdr:colOff>114300</xdr:colOff>
      <xdr:row>86</xdr:row>
      <xdr:rowOff>81643</xdr:rowOff>
    </xdr:to>
    <xdr:cxnSp macro="">
      <xdr:nvCxnSpPr>
        <xdr:cNvPr id="832" name="直線コネクタ 831">
          <a:extLst>
            <a:ext uri="{FF2B5EF4-FFF2-40B4-BE49-F238E27FC236}">
              <a16:creationId xmlns:a16="http://schemas.microsoft.com/office/drawing/2014/main" id="{B7661931-4D0F-49E3-A4E7-44165B6909FF}"/>
            </a:ext>
          </a:extLst>
        </xdr:cNvPr>
        <xdr:cNvCxnSpPr/>
      </xdr:nvCxnSpPr>
      <xdr:spPr>
        <a:xfrm flipV="1">
          <a:off x="17145883" y="15116472"/>
          <a:ext cx="811144"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97807</xdr:rowOff>
    </xdr:from>
    <xdr:ext cx="469744" cy="259045"/>
    <xdr:sp macro="" textlink="">
      <xdr:nvSpPr>
        <xdr:cNvPr id="833" name="n_1aveValue【消防施設】&#10;一人当たり面積">
          <a:extLst>
            <a:ext uri="{FF2B5EF4-FFF2-40B4-BE49-F238E27FC236}">
              <a16:creationId xmlns:a16="http://schemas.microsoft.com/office/drawing/2014/main" id="{0814ABDA-480E-4FAE-A478-6B65AB0964C4}"/>
            </a:ext>
          </a:extLst>
        </xdr:cNvPr>
        <xdr:cNvSpPr txBox="1"/>
      </xdr:nvSpPr>
      <xdr:spPr>
        <a:xfrm>
          <a:off x="19362884" y="14783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99984</xdr:rowOff>
    </xdr:from>
    <xdr:ext cx="469744" cy="259045"/>
    <xdr:sp macro="" textlink="">
      <xdr:nvSpPr>
        <xdr:cNvPr id="834" name="n_2aveValue【消防施設】&#10;一人当たり面積">
          <a:extLst>
            <a:ext uri="{FF2B5EF4-FFF2-40B4-BE49-F238E27FC236}">
              <a16:creationId xmlns:a16="http://schemas.microsoft.com/office/drawing/2014/main" id="{B20A6E1D-14FB-4CD2-A7A8-C7827D4F96B2}"/>
            </a:ext>
          </a:extLst>
        </xdr:cNvPr>
        <xdr:cNvSpPr txBox="1"/>
      </xdr:nvSpPr>
      <xdr:spPr>
        <a:xfrm>
          <a:off x="18548869" y="14786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95629</xdr:rowOff>
    </xdr:from>
    <xdr:ext cx="469744" cy="259045"/>
    <xdr:sp macro="" textlink="">
      <xdr:nvSpPr>
        <xdr:cNvPr id="835" name="n_3aveValue【消防施設】&#10;一人当たり面積">
          <a:extLst>
            <a:ext uri="{FF2B5EF4-FFF2-40B4-BE49-F238E27FC236}">
              <a16:creationId xmlns:a16="http://schemas.microsoft.com/office/drawing/2014/main" id="{B9FDDCE8-4EAE-4E7C-95F2-2BD7845D640B}"/>
            </a:ext>
          </a:extLst>
        </xdr:cNvPr>
        <xdr:cNvSpPr txBox="1"/>
      </xdr:nvSpPr>
      <xdr:spPr>
        <a:xfrm>
          <a:off x="17737725" y="1478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104339</xdr:rowOff>
    </xdr:from>
    <xdr:ext cx="469744" cy="259045"/>
    <xdr:sp macro="" textlink="">
      <xdr:nvSpPr>
        <xdr:cNvPr id="836" name="n_4aveValue【消防施設】&#10;一人当たり面積">
          <a:extLst>
            <a:ext uri="{FF2B5EF4-FFF2-40B4-BE49-F238E27FC236}">
              <a16:creationId xmlns:a16="http://schemas.microsoft.com/office/drawing/2014/main" id="{208BFC03-FD8F-4105-89FD-86C92372B882}"/>
            </a:ext>
          </a:extLst>
        </xdr:cNvPr>
        <xdr:cNvSpPr txBox="1"/>
      </xdr:nvSpPr>
      <xdr:spPr>
        <a:xfrm>
          <a:off x="16926582" y="1479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123570</xdr:rowOff>
    </xdr:from>
    <xdr:ext cx="469744" cy="259045"/>
    <xdr:sp macro="" textlink="">
      <xdr:nvSpPr>
        <xdr:cNvPr id="837" name="n_1mainValue【消防施設】&#10;一人当たり面積">
          <a:extLst>
            <a:ext uri="{FF2B5EF4-FFF2-40B4-BE49-F238E27FC236}">
              <a16:creationId xmlns:a16="http://schemas.microsoft.com/office/drawing/2014/main" id="{B91CE132-B87A-4E77-BB84-EB6E1955C813}"/>
            </a:ext>
          </a:extLst>
        </xdr:cNvPr>
        <xdr:cNvSpPr txBox="1"/>
      </xdr:nvSpPr>
      <xdr:spPr>
        <a:xfrm>
          <a:off x="19362884" y="1515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123570</xdr:rowOff>
    </xdr:from>
    <xdr:ext cx="469744" cy="259045"/>
    <xdr:sp macro="" textlink="">
      <xdr:nvSpPr>
        <xdr:cNvPr id="838" name="n_2mainValue【消防施設】&#10;一人当たり面積">
          <a:extLst>
            <a:ext uri="{FF2B5EF4-FFF2-40B4-BE49-F238E27FC236}">
              <a16:creationId xmlns:a16="http://schemas.microsoft.com/office/drawing/2014/main" id="{BC3E5334-4D9A-4A37-9ECD-F93DA06DF857}"/>
            </a:ext>
          </a:extLst>
        </xdr:cNvPr>
        <xdr:cNvSpPr txBox="1"/>
      </xdr:nvSpPr>
      <xdr:spPr>
        <a:xfrm>
          <a:off x="18548869" y="1515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122482</xdr:rowOff>
    </xdr:from>
    <xdr:ext cx="469744" cy="259045"/>
    <xdr:sp macro="" textlink="">
      <xdr:nvSpPr>
        <xdr:cNvPr id="839" name="n_3mainValue【消防施設】&#10;一人当たり面積">
          <a:extLst>
            <a:ext uri="{FF2B5EF4-FFF2-40B4-BE49-F238E27FC236}">
              <a16:creationId xmlns:a16="http://schemas.microsoft.com/office/drawing/2014/main" id="{DFADDC9B-E072-4771-848C-928B133C92E7}"/>
            </a:ext>
          </a:extLst>
        </xdr:cNvPr>
        <xdr:cNvSpPr txBox="1"/>
      </xdr:nvSpPr>
      <xdr:spPr>
        <a:xfrm>
          <a:off x="17737725" y="15158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123570</xdr:rowOff>
    </xdr:from>
    <xdr:ext cx="469744" cy="259045"/>
    <xdr:sp macro="" textlink="">
      <xdr:nvSpPr>
        <xdr:cNvPr id="840" name="n_4mainValue【消防施設】&#10;一人当たり面積">
          <a:extLst>
            <a:ext uri="{FF2B5EF4-FFF2-40B4-BE49-F238E27FC236}">
              <a16:creationId xmlns:a16="http://schemas.microsoft.com/office/drawing/2014/main" id="{9367B930-CDD2-4BB1-9841-BFC119B03DFF}"/>
            </a:ext>
          </a:extLst>
        </xdr:cNvPr>
        <xdr:cNvSpPr txBox="1"/>
      </xdr:nvSpPr>
      <xdr:spPr>
        <a:xfrm>
          <a:off x="16926582" y="1515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30EB5357-F3CC-478F-9831-68B85600967C}"/>
            </a:ext>
          </a:extLst>
        </xdr:cNvPr>
        <xdr:cNvSpPr/>
      </xdr:nvSpPr>
      <xdr:spPr>
        <a:xfrm>
          <a:off x="11433865" y="15929610"/>
          <a:ext cx="433511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2E7A38AC-8569-45D8-8F52-76ECF5A77DA2}"/>
            </a:ext>
          </a:extLst>
        </xdr:cNvPr>
        <xdr:cNvSpPr/>
      </xdr:nvSpPr>
      <xdr:spPr>
        <a:xfrm>
          <a:off x="11545294"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8C89D2FA-8B0F-4F26-B3D5-3785742632EE}"/>
            </a:ext>
          </a:extLst>
        </xdr:cNvPr>
        <xdr:cNvSpPr/>
      </xdr:nvSpPr>
      <xdr:spPr>
        <a:xfrm>
          <a:off x="11545294"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0707902F-F1AF-4F33-88FC-8777FE617466}"/>
            </a:ext>
          </a:extLst>
        </xdr:cNvPr>
        <xdr:cNvSpPr/>
      </xdr:nvSpPr>
      <xdr:spPr>
        <a:xfrm>
          <a:off x="1248343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748F9C27-B447-45C2-B218-9F4F03CA4B7F}"/>
            </a:ext>
          </a:extLst>
        </xdr:cNvPr>
        <xdr:cNvSpPr/>
      </xdr:nvSpPr>
      <xdr:spPr>
        <a:xfrm>
          <a:off x="1248343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DD8A5DB3-A18A-453A-AB4F-14F028E93D96}"/>
            </a:ext>
          </a:extLst>
        </xdr:cNvPr>
        <xdr:cNvSpPr/>
      </xdr:nvSpPr>
      <xdr:spPr>
        <a:xfrm>
          <a:off x="13533010"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075649C3-0671-47D1-94BA-7BEA96531960}"/>
            </a:ext>
          </a:extLst>
        </xdr:cNvPr>
        <xdr:cNvSpPr/>
      </xdr:nvSpPr>
      <xdr:spPr>
        <a:xfrm>
          <a:off x="13533010"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B3AB0E37-7E40-4686-9566-C1055A6556DE}"/>
            </a:ext>
          </a:extLst>
        </xdr:cNvPr>
        <xdr:cNvSpPr/>
      </xdr:nvSpPr>
      <xdr:spPr>
        <a:xfrm>
          <a:off x="11433865" y="17045774"/>
          <a:ext cx="433511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9B9DA039-82BD-4F43-A408-5FD1EC27CC20}"/>
            </a:ext>
          </a:extLst>
        </xdr:cNvPr>
        <xdr:cNvSpPr txBox="1"/>
      </xdr:nvSpPr>
      <xdr:spPr>
        <a:xfrm>
          <a:off x="11395765" y="1685974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9FBC3149-D814-43CF-B781-A606C86FA2D9}"/>
            </a:ext>
          </a:extLst>
        </xdr:cNvPr>
        <xdr:cNvCxnSpPr/>
      </xdr:nvCxnSpPr>
      <xdr:spPr>
        <a:xfrm>
          <a:off x="11433865" y="1926915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30F9D2B7-C0A6-451A-8309-27471C5853EE}"/>
            </a:ext>
          </a:extLst>
        </xdr:cNvPr>
        <xdr:cNvSpPr txBox="1"/>
      </xdr:nvSpPr>
      <xdr:spPr>
        <a:xfrm>
          <a:off x="11013400" y="191314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C266A7AD-EDF2-49FE-8A4E-063C47544A15}"/>
            </a:ext>
          </a:extLst>
        </xdr:cNvPr>
        <xdr:cNvCxnSpPr/>
      </xdr:nvCxnSpPr>
      <xdr:spPr>
        <a:xfrm>
          <a:off x="11433865" y="18951532"/>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192B6DAA-CE4E-4429-BEBD-E88920104B2D}"/>
            </a:ext>
          </a:extLst>
        </xdr:cNvPr>
        <xdr:cNvSpPr txBox="1"/>
      </xdr:nvSpPr>
      <xdr:spPr>
        <a:xfrm>
          <a:off x="11013400" y="188137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C95B1FC4-F1BC-4829-9AFF-57F359A6375A}"/>
            </a:ext>
          </a:extLst>
        </xdr:cNvPr>
        <xdr:cNvCxnSpPr/>
      </xdr:nvCxnSpPr>
      <xdr:spPr>
        <a:xfrm>
          <a:off x="11433865" y="1863390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9838B99B-4D38-44CC-A7B3-BB806B3841ED}"/>
            </a:ext>
          </a:extLst>
        </xdr:cNvPr>
        <xdr:cNvSpPr txBox="1"/>
      </xdr:nvSpPr>
      <xdr:spPr>
        <a:xfrm>
          <a:off x="11061949" y="1849615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37722E66-6FE1-4FAD-A9F9-758F38A61149}"/>
            </a:ext>
          </a:extLst>
        </xdr:cNvPr>
        <xdr:cNvCxnSpPr/>
      </xdr:nvCxnSpPr>
      <xdr:spPr>
        <a:xfrm>
          <a:off x="11433865" y="18316279"/>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0EED7341-4357-4DDF-970C-5CE162A9DA89}"/>
            </a:ext>
          </a:extLst>
        </xdr:cNvPr>
        <xdr:cNvSpPr txBox="1"/>
      </xdr:nvSpPr>
      <xdr:spPr>
        <a:xfrm>
          <a:off x="11061949" y="181785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93DD1BF2-E826-4606-9422-4330C10C7620}"/>
            </a:ext>
          </a:extLst>
        </xdr:cNvPr>
        <xdr:cNvCxnSpPr/>
      </xdr:nvCxnSpPr>
      <xdr:spPr>
        <a:xfrm>
          <a:off x="11433865" y="1799865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BEA7E530-6964-4F7C-BC95-E0AE34A1F192}"/>
            </a:ext>
          </a:extLst>
        </xdr:cNvPr>
        <xdr:cNvSpPr txBox="1"/>
      </xdr:nvSpPr>
      <xdr:spPr>
        <a:xfrm>
          <a:off x="11061949" y="17860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CF069CC9-BE01-457E-9140-ABFC0C29BA9C}"/>
            </a:ext>
          </a:extLst>
        </xdr:cNvPr>
        <xdr:cNvCxnSpPr/>
      </xdr:nvCxnSpPr>
      <xdr:spPr>
        <a:xfrm>
          <a:off x="11433865" y="1768102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C3C0008F-2C81-4255-8CB7-8AC7BD2C121C}"/>
            </a:ext>
          </a:extLst>
        </xdr:cNvPr>
        <xdr:cNvSpPr txBox="1"/>
      </xdr:nvSpPr>
      <xdr:spPr>
        <a:xfrm>
          <a:off x="11061949" y="1754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57D2EE54-FBA1-4133-A182-77097020EAAF}"/>
            </a:ext>
          </a:extLst>
        </xdr:cNvPr>
        <xdr:cNvCxnSpPr/>
      </xdr:nvCxnSpPr>
      <xdr:spPr>
        <a:xfrm>
          <a:off x="11433865" y="1736340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DBB140D3-5823-443D-9BBD-6CDB474DBA17}"/>
            </a:ext>
          </a:extLst>
        </xdr:cNvPr>
        <xdr:cNvSpPr txBox="1"/>
      </xdr:nvSpPr>
      <xdr:spPr>
        <a:xfrm>
          <a:off x="11126069" y="17225650"/>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CECEBC0A-15A9-4F0C-B429-D3B903D3521E}"/>
            </a:ext>
          </a:extLst>
        </xdr:cNvPr>
        <xdr:cNvCxnSpPr/>
      </xdr:nvCxnSpPr>
      <xdr:spPr>
        <a:xfrm>
          <a:off x="11433865" y="1704577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955CAE2F-2B18-4D6B-A5BC-C663A8795CD5}"/>
            </a:ext>
          </a:extLst>
        </xdr:cNvPr>
        <xdr:cNvSpPr/>
      </xdr:nvSpPr>
      <xdr:spPr>
        <a:xfrm>
          <a:off x="11433865" y="17045774"/>
          <a:ext cx="433511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E6987689-F430-493B-A71C-F26A91C8A772}"/>
            </a:ext>
          </a:extLst>
        </xdr:cNvPr>
        <xdr:cNvCxnSpPr/>
      </xdr:nvCxnSpPr>
      <xdr:spPr>
        <a:xfrm flipV="1">
          <a:off x="14995303" y="17518949"/>
          <a:ext cx="0" cy="1430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EAA42E54-5D22-4B9C-82B0-C15E3AA3B2E5}"/>
            </a:ext>
          </a:extLst>
        </xdr:cNvPr>
        <xdr:cNvSpPr txBox="1"/>
      </xdr:nvSpPr>
      <xdr:spPr>
        <a:xfrm>
          <a:off x="15034039" y="18953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FD5B06EB-571B-4A54-90B6-B968E08BCE91}"/>
            </a:ext>
          </a:extLst>
        </xdr:cNvPr>
        <xdr:cNvCxnSpPr/>
      </xdr:nvCxnSpPr>
      <xdr:spPr>
        <a:xfrm>
          <a:off x="14907039" y="18949898"/>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869" name="【庁舎】&#10;有形固定資産減価償却率最大値テキスト">
          <a:extLst>
            <a:ext uri="{FF2B5EF4-FFF2-40B4-BE49-F238E27FC236}">
              <a16:creationId xmlns:a16="http://schemas.microsoft.com/office/drawing/2014/main" id="{45DBEAC0-7598-4204-A513-29C3F217D1B2}"/>
            </a:ext>
          </a:extLst>
        </xdr:cNvPr>
        <xdr:cNvSpPr txBox="1"/>
      </xdr:nvSpPr>
      <xdr:spPr>
        <a:xfrm>
          <a:off x="15034039" y="172986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870" name="直線コネクタ 869">
          <a:extLst>
            <a:ext uri="{FF2B5EF4-FFF2-40B4-BE49-F238E27FC236}">
              <a16:creationId xmlns:a16="http://schemas.microsoft.com/office/drawing/2014/main" id="{52908C53-1D09-482E-AB9C-06F1FA8C6FA5}"/>
            </a:ext>
          </a:extLst>
        </xdr:cNvPr>
        <xdr:cNvCxnSpPr/>
      </xdr:nvCxnSpPr>
      <xdr:spPr>
        <a:xfrm>
          <a:off x="14907039" y="1751894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116857</xdr:rowOff>
    </xdr:from>
    <xdr:ext cx="405111" cy="259045"/>
    <xdr:sp macro="" textlink="">
      <xdr:nvSpPr>
        <xdr:cNvPr id="871" name="【庁舎】&#10;有形固定資産減価償却率平均値テキスト">
          <a:extLst>
            <a:ext uri="{FF2B5EF4-FFF2-40B4-BE49-F238E27FC236}">
              <a16:creationId xmlns:a16="http://schemas.microsoft.com/office/drawing/2014/main" id="{4FEA23F6-8BCF-4786-8A24-098C776B6153}"/>
            </a:ext>
          </a:extLst>
        </xdr:cNvPr>
        <xdr:cNvSpPr txBox="1"/>
      </xdr:nvSpPr>
      <xdr:spPr>
        <a:xfrm>
          <a:off x="15034039" y="180311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872" name="フローチャート: 判断 871">
          <a:extLst>
            <a:ext uri="{FF2B5EF4-FFF2-40B4-BE49-F238E27FC236}">
              <a16:creationId xmlns:a16="http://schemas.microsoft.com/office/drawing/2014/main" id="{538AA38C-7F6C-4FEC-A713-35919A5A94C9}"/>
            </a:ext>
          </a:extLst>
        </xdr:cNvPr>
        <xdr:cNvSpPr/>
      </xdr:nvSpPr>
      <xdr:spPr>
        <a:xfrm>
          <a:off x="14945139" y="18175246"/>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873" name="フローチャート: 判断 872">
          <a:extLst>
            <a:ext uri="{FF2B5EF4-FFF2-40B4-BE49-F238E27FC236}">
              <a16:creationId xmlns:a16="http://schemas.microsoft.com/office/drawing/2014/main" id="{4E215680-B335-4288-8300-6789321527CF}"/>
            </a:ext>
          </a:extLst>
        </xdr:cNvPr>
        <xdr:cNvSpPr/>
      </xdr:nvSpPr>
      <xdr:spPr>
        <a:xfrm>
          <a:off x="14169224" y="18155652"/>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874" name="フローチャート: 判断 873">
          <a:extLst>
            <a:ext uri="{FF2B5EF4-FFF2-40B4-BE49-F238E27FC236}">
              <a16:creationId xmlns:a16="http://schemas.microsoft.com/office/drawing/2014/main" id="{D70D6471-20A2-48ED-8EEC-5CD85FD74E4A}"/>
            </a:ext>
          </a:extLst>
        </xdr:cNvPr>
        <xdr:cNvSpPr/>
      </xdr:nvSpPr>
      <xdr:spPr>
        <a:xfrm>
          <a:off x="13358081" y="18157285"/>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875" name="フローチャート: 判断 874">
          <a:extLst>
            <a:ext uri="{FF2B5EF4-FFF2-40B4-BE49-F238E27FC236}">
              <a16:creationId xmlns:a16="http://schemas.microsoft.com/office/drawing/2014/main" id="{E4E2D5E4-014A-4807-94E6-4681DF3DF545}"/>
            </a:ext>
          </a:extLst>
        </xdr:cNvPr>
        <xdr:cNvSpPr/>
      </xdr:nvSpPr>
      <xdr:spPr>
        <a:xfrm>
          <a:off x="12546937" y="18140955"/>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876" name="フローチャート: 判断 875">
          <a:extLst>
            <a:ext uri="{FF2B5EF4-FFF2-40B4-BE49-F238E27FC236}">
              <a16:creationId xmlns:a16="http://schemas.microsoft.com/office/drawing/2014/main" id="{12683347-B909-4DEA-BEB9-616242D120F3}"/>
            </a:ext>
          </a:extLst>
        </xdr:cNvPr>
        <xdr:cNvSpPr/>
      </xdr:nvSpPr>
      <xdr:spPr>
        <a:xfrm>
          <a:off x="11720223" y="18144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38B3F4F7-090C-447D-9E02-A8257AE826D9}"/>
            </a:ext>
          </a:extLst>
        </xdr:cNvPr>
        <xdr:cNvSpPr txBox="1"/>
      </xdr:nvSpPr>
      <xdr:spPr>
        <a:xfrm>
          <a:off x="1482101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2B9FDAB2-B92F-4060-A931-CFA62E383CCB}"/>
            </a:ext>
          </a:extLst>
        </xdr:cNvPr>
        <xdr:cNvSpPr txBox="1"/>
      </xdr:nvSpPr>
      <xdr:spPr>
        <a:xfrm>
          <a:off x="14045096"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397EAA15-1845-449B-8573-42169077C1E2}"/>
            </a:ext>
          </a:extLst>
        </xdr:cNvPr>
        <xdr:cNvSpPr txBox="1"/>
      </xdr:nvSpPr>
      <xdr:spPr>
        <a:xfrm>
          <a:off x="1323395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EC4C686A-4EC7-4C6B-A801-082063417004}"/>
            </a:ext>
          </a:extLst>
        </xdr:cNvPr>
        <xdr:cNvSpPr txBox="1"/>
      </xdr:nvSpPr>
      <xdr:spPr>
        <a:xfrm>
          <a:off x="12422809"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8BF7BF4B-7AFC-4864-A062-E6AA532E5EAD}"/>
            </a:ext>
          </a:extLst>
        </xdr:cNvPr>
        <xdr:cNvSpPr txBox="1"/>
      </xdr:nvSpPr>
      <xdr:spPr>
        <a:xfrm>
          <a:off x="11596094"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146231</xdr:rowOff>
    </xdr:from>
    <xdr:to>
      <xdr:col>85</xdr:col>
      <xdr:colOff>177800</xdr:colOff>
      <xdr:row>107</xdr:row>
      <xdr:rowOff>76381</xdr:rowOff>
    </xdr:to>
    <xdr:sp macro="" textlink="">
      <xdr:nvSpPr>
        <xdr:cNvPr id="882" name="楕円 881">
          <a:extLst>
            <a:ext uri="{FF2B5EF4-FFF2-40B4-BE49-F238E27FC236}">
              <a16:creationId xmlns:a16="http://schemas.microsoft.com/office/drawing/2014/main" id="{F0F76A4E-CCBE-4745-97E3-B7628B067512}"/>
            </a:ext>
          </a:extLst>
        </xdr:cNvPr>
        <xdr:cNvSpPr/>
      </xdr:nvSpPr>
      <xdr:spPr>
        <a:xfrm>
          <a:off x="14945139" y="18561452"/>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124658</xdr:rowOff>
    </xdr:from>
    <xdr:ext cx="405111" cy="259045"/>
    <xdr:sp macro="" textlink="">
      <xdr:nvSpPr>
        <xdr:cNvPr id="883" name="【庁舎】&#10;有形固定資産減価償却率該当値テキスト">
          <a:extLst>
            <a:ext uri="{FF2B5EF4-FFF2-40B4-BE49-F238E27FC236}">
              <a16:creationId xmlns:a16="http://schemas.microsoft.com/office/drawing/2014/main" id="{00BE33DB-285E-4EF3-AEE3-07C0AA499F9B}"/>
            </a:ext>
          </a:extLst>
        </xdr:cNvPr>
        <xdr:cNvSpPr txBox="1"/>
      </xdr:nvSpPr>
      <xdr:spPr>
        <a:xfrm>
          <a:off x="15034039" y="18539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134801</xdr:rowOff>
    </xdr:from>
    <xdr:to>
      <xdr:col>81</xdr:col>
      <xdr:colOff>101600</xdr:colOff>
      <xdr:row>107</xdr:row>
      <xdr:rowOff>64951</xdr:rowOff>
    </xdr:to>
    <xdr:sp macro="" textlink="">
      <xdr:nvSpPr>
        <xdr:cNvPr id="884" name="楕円 883">
          <a:extLst>
            <a:ext uri="{FF2B5EF4-FFF2-40B4-BE49-F238E27FC236}">
              <a16:creationId xmlns:a16="http://schemas.microsoft.com/office/drawing/2014/main" id="{7877C4C9-067D-48C5-89E2-CFE80430A02D}"/>
            </a:ext>
          </a:extLst>
        </xdr:cNvPr>
        <xdr:cNvSpPr/>
      </xdr:nvSpPr>
      <xdr:spPr>
        <a:xfrm>
          <a:off x="14169224" y="18550022"/>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14151</xdr:rowOff>
    </xdr:from>
    <xdr:to>
      <xdr:col>85</xdr:col>
      <xdr:colOff>127000</xdr:colOff>
      <xdr:row>107</xdr:row>
      <xdr:rowOff>25581</xdr:rowOff>
    </xdr:to>
    <xdr:cxnSp macro="">
      <xdr:nvCxnSpPr>
        <xdr:cNvPr id="885" name="直線コネクタ 884">
          <a:extLst>
            <a:ext uri="{FF2B5EF4-FFF2-40B4-BE49-F238E27FC236}">
              <a16:creationId xmlns:a16="http://schemas.microsoft.com/office/drawing/2014/main" id="{63152D25-F682-45DB-A59B-238FEE772830}"/>
            </a:ext>
          </a:extLst>
        </xdr:cNvPr>
        <xdr:cNvCxnSpPr/>
      </xdr:nvCxnSpPr>
      <xdr:spPr>
        <a:xfrm>
          <a:off x="14220024" y="18596349"/>
          <a:ext cx="775915"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126637</xdr:rowOff>
    </xdr:from>
    <xdr:to>
      <xdr:col>76</xdr:col>
      <xdr:colOff>165100</xdr:colOff>
      <xdr:row>107</xdr:row>
      <xdr:rowOff>56787</xdr:rowOff>
    </xdr:to>
    <xdr:sp macro="" textlink="">
      <xdr:nvSpPr>
        <xdr:cNvPr id="886" name="楕円 885">
          <a:extLst>
            <a:ext uri="{FF2B5EF4-FFF2-40B4-BE49-F238E27FC236}">
              <a16:creationId xmlns:a16="http://schemas.microsoft.com/office/drawing/2014/main" id="{8761238D-08F2-4F8D-989C-A00D3CFB905C}"/>
            </a:ext>
          </a:extLst>
        </xdr:cNvPr>
        <xdr:cNvSpPr/>
      </xdr:nvSpPr>
      <xdr:spPr>
        <a:xfrm>
          <a:off x="13358081" y="18541858"/>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5987</xdr:rowOff>
    </xdr:from>
    <xdr:to>
      <xdr:col>81</xdr:col>
      <xdr:colOff>50800</xdr:colOff>
      <xdr:row>107</xdr:row>
      <xdr:rowOff>14151</xdr:rowOff>
    </xdr:to>
    <xdr:cxnSp macro="">
      <xdr:nvCxnSpPr>
        <xdr:cNvPr id="887" name="直線コネクタ 886">
          <a:extLst>
            <a:ext uri="{FF2B5EF4-FFF2-40B4-BE49-F238E27FC236}">
              <a16:creationId xmlns:a16="http://schemas.microsoft.com/office/drawing/2014/main" id="{8DFEC15B-1A17-4CEC-89D2-75B621AB2BDF}"/>
            </a:ext>
          </a:extLst>
        </xdr:cNvPr>
        <xdr:cNvCxnSpPr/>
      </xdr:nvCxnSpPr>
      <xdr:spPr>
        <a:xfrm>
          <a:off x="13408881" y="18588185"/>
          <a:ext cx="811143"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121738</xdr:rowOff>
    </xdr:from>
    <xdr:to>
      <xdr:col>72</xdr:col>
      <xdr:colOff>38100</xdr:colOff>
      <xdr:row>107</xdr:row>
      <xdr:rowOff>51888</xdr:rowOff>
    </xdr:to>
    <xdr:sp macro="" textlink="">
      <xdr:nvSpPr>
        <xdr:cNvPr id="888" name="楕円 887">
          <a:extLst>
            <a:ext uri="{FF2B5EF4-FFF2-40B4-BE49-F238E27FC236}">
              <a16:creationId xmlns:a16="http://schemas.microsoft.com/office/drawing/2014/main" id="{E60387F3-7E3F-4E0D-86F7-0739F5440B5B}"/>
            </a:ext>
          </a:extLst>
        </xdr:cNvPr>
        <xdr:cNvSpPr/>
      </xdr:nvSpPr>
      <xdr:spPr>
        <a:xfrm>
          <a:off x="12546937" y="18536959"/>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1088</xdr:rowOff>
    </xdr:from>
    <xdr:to>
      <xdr:col>76</xdr:col>
      <xdr:colOff>114300</xdr:colOff>
      <xdr:row>107</xdr:row>
      <xdr:rowOff>5987</xdr:rowOff>
    </xdr:to>
    <xdr:cxnSp macro="">
      <xdr:nvCxnSpPr>
        <xdr:cNvPr id="889" name="直線コネクタ 888">
          <a:extLst>
            <a:ext uri="{FF2B5EF4-FFF2-40B4-BE49-F238E27FC236}">
              <a16:creationId xmlns:a16="http://schemas.microsoft.com/office/drawing/2014/main" id="{6E7E2FD3-9985-4938-A744-F2DD3F54DC2C}"/>
            </a:ext>
          </a:extLst>
        </xdr:cNvPr>
        <xdr:cNvCxnSpPr/>
      </xdr:nvCxnSpPr>
      <xdr:spPr>
        <a:xfrm>
          <a:off x="12597737" y="18583286"/>
          <a:ext cx="811144"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110308</xdr:rowOff>
    </xdr:from>
    <xdr:to>
      <xdr:col>67</xdr:col>
      <xdr:colOff>101600</xdr:colOff>
      <xdr:row>107</xdr:row>
      <xdr:rowOff>40458</xdr:rowOff>
    </xdr:to>
    <xdr:sp macro="" textlink="">
      <xdr:nvSpPr>
        <xdr:cNvPr id="890" name="楕円 889">
          <a:extLst>
            <a:ext uri="{FF2B5EF4-FFF2-40B4-BE49-F238E27FC236}">
              <a16:creationId xmlns:a16="http://schemas.microsoft.com/office/drawing/2014/main" id="{CB8CB071-2EB1-4AAE-BFDB-7D19878F38EC}"/>
            </a:ext>
          </a:extLst>
        </xdr:cNvPr>
        <xdr:cNvSpPr/>
      </xdr:nvSpPr>
      <xdr:spPr>
        <a:xfrm>
          <a:off x="11720223" y="18525529"/>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161108</xdr:rowOff>
    </xdr:from>
    <xdr:to>
      <xdr:col>71</xdr:col>
      <xdr:colOff>177800</xdr:colOff>
      <xdr:row>107</xdr:row>
      <xdr:rowOff>1088</xdr:rowOff>
    </xdr:to>
    <xdr:cxnSp macro="">
      <xdr:nvCxnSpPr>
        <xdr:cNvPr id="891" name="直線コネクタ 890">
          <a:extLst>
            <a:ext uri="{FF2B5EF4-FFF2-40B4-BE49-F238E27FC236}">
              <a16:creationId xmlns:a16="http://schemas.microsoft.com/office/drawing/2014/main" id="{EDA5BD6A-1070-4975-8251-3F97B25F3681}"/>
            </a:ext>
          </a:extLst>
        </xdr:cNvPr>
        <xdr:cNvCxnSpPr/>
      </xdr:nvCxnSpPr>
      <xdr:spPr>
        <a:xfrm>
          <a:off x="11771023" y="18576329"/>
          <a:ext cx="826714" cy="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892" name="n_1aveValue【庁舎】&#10;有形固定資産減価償却率">
          <a:extLst>
            <a:ext uri="{FF2B5EF4-FFF2-40B4-BE49-F238E27FC236}">
              <a16:creationId xmlns:a16="http://schemas.microsoft.com/office/drawing/2014/main" id="{9CC7E295-309E-4C87-BECC-2AEE19A4E84D}"/>
            </a:ext>
          </a:extLst>
        </xdr:cNvPr>
        <xdr:cNvSpPr txBox="1"/>
      </xdr:nvSpPr>
      <xdr:spPr>
        <a:xfrm>
          <a:off x="14020340" y="17935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893" name="n_2aveValue【庁舎】&#10;有形固定資産減価償却率">
          <a:extLst>
            <a:ext uri="{FF2B5EF4-FFF2-40B4-BE49-F238E27FC236}">
              <a16:creationId xmlns:a16="http://schemas.microsoft.com/office/drawing/2014/main" id="{07CB6F8B-5609-4947-96E9-FB7CA3B37EDE}"/>
            </a:ext>
          </a:extLst>
        </xdr:cNvPr>
        <xdr:cNvSpPr txBox="1"/>
      </xdr:nvSpPr>
      <xdr:spPr>
        <a:xfrm>
          <a:off x="13221896" y="17936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6366</xdr:rowOff>
    </xdr:from>
    <xdr:ext cx="405111" cy="259045"/>
    <xdr:sp macro="" textlink="">
      <xdr:nvSpPr>
        <xdr:cNvPr id="894" name="n_3aveValue【庁舎】&#10;有形固定資産減価償却率">
          <a:extLst>
            <a:ext uri="{FF2B5EF4-FFF2-40B4-BE49-F238E27FC236}">
              <a16:creationId xmlns:a16="http://schemas.microsoft.com/office/drawing/2014/main" id="{009BC7A5-DACE-4418-87CE-9C682B547281}"/>
            </a:ext>
          </a:extLst>
        </xdr:cNvPr>
        <xdr:cNvSpPr txBox="1"/>
      </xdr:nvSpPr>
      <xdr:spPr>
        <a:xfrm>
          <a:off x="12410753" y="17920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9633</xdr:rowOff>
    </xdr:from>
    <xdr:ext cx="405111" cy="259045"/>
    <xdr:sp macro="" textlink="">
      <xdr:nvSpPr>
        <xdr:cNvPr id="895" name="n_4aveValue【庁舎】&#10;有形固定資産減価償却率">
          <a:extLst>
            <a:ext uri="{FF2B5EF4-FFF2-40B4-BE49-F238E27FC236}">
              <a16:creationId xmlns:a16="http://schemas.microsoft.com/office/drawing/2014/main" id="{91B1D1DA-E1C3-47DD-91C6-6CB79A5DF2FD}"/>
            </a:ext>
          </a:extLst>
        </xdr:cNvPr>
        <xdr:cNvSpPr txBox="1"/>
      </xdr:nvSpPr>
      <xdr:spPr>
        <a:xfrm>
          <a:off x="11584038" y="17923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56078</xdr:rowOff>
    </xdr:from>
    <xdr:ext cx="405111" cy="259045"/>
    <xdr:sp macro="" textlink="">
      <xdr:nvSpPr>
        <xdr:cNvPr id="896" name="n_1mainValue【庁舎】&#10;有形固定資産減価償却率">
          <a:extLst>
            <a:ext uri="{FF2B5EF4-FFF2-40B4-BE49-F238E27FC236}">
              <a16:creationId xmlns:a16="http://schemas.microsoft.com/office/drawing/2014/main" id="{AC435846-5DF5-4935-9B22-56F8B951FDB8}"/>
            </a:ext>
          </a:extLst>
        </xdr:cNvPr>
        <xdr:cNvSpPr txBox="1"/>
      </xdr:nvSpPr>
      <xdr:spPr>
        <a:xfrm>
          <a:off x="14020340" y="18638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47914</xdr:rowOff>
    </xdr:from>
    <xdr:ext cx="405111" cy="259045"/>
    <xdr:sp macro="" textlink="">
      <xdr:nvSpPr>
        <xdr:cNvPr id="897" name="n_2mainValue【庁舎】&#10;有形固定資産減価償却率">
          <a:extLst>
            <a:ext uri="{FF2B5EF4-FFF2-40B4-BE49-F238E27FC236}">
              <a16:creationId xmlns:a16="http://schemas.microsoft.com/office/drawing/2014/main" id="{6AA6DA88-039A-43C3-969E-A90816C548BD}"/>
            </a:ext>
          </a:extLst>
        </xdr:cNvPr>
        <xdr:cNvSpPr txBox="1"/>
      </xdr:nvSpPr>
      <xdr:spPr>
        <a:xfrm>
          <a:off x="13221896" y="18630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43015</xdr:rowOff>
    </xdr:from>
    <xdr:ext cx="405111" cy="259045"/>
    <xdr:sp macro="" textlink="">
      <xdr:nvSpPr>
        <xdr:cNvPr id="898" name="n_3mainValue【庁舎】&#10;有形固定資産減価償却率">
          <a:extLst>
            <a:ext uri="{FF2B5EF4-FFF2-40B4-BE49-F238E27FC236}">
              <a16:creationId xmlns:a16="http://schemas.microsoft.com/office/drawing/2014/main" id="{6EAE84CB-76F3-4861-B06A-B1EFCB9EAD46}"/>
            </a:ext>
          </a:extLst>
        </xdr:cNvPr>
        <xdr:cNvSpPr txBox="1"/>
      </xdr:nvSpPr>
      <xdr:spPr>
        <a:xfrm>
          <a:off x="12410753" y="18625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31585</xdr:rowOff>
    </xdr:from>
    <xdr:ext cx="405111" cy="259045"/>
    <xdr:sp macro="" textlink="">
      <xdr:nvSpPr>
        <xdr:cNvPr id="899" name="n_4mainValue【庁舎】&#10;有形固定資産減価償却率">
          <a:extLst>
            <a:ext uri="{FF2B5EF4-FFF2-40B4-BE49-F238E27FC236}">
              <a16:creationId xmlns:a16="http://schemas.microsoft.com/office/drawing/2014/main" id="{7747652E-BAE2-42C8-9008-7522CDD0096C}"/>
            </a:ext>
          </a:extLst>
        </xdr:cNvPr>
        <xdr:cNvSpPr txBox="1"/>
      </xdr:nvSpPr>
      <xdr:spPr>
        <a:xfrm>
          <a:off x="11584038" y="18613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0B678F36-F6E3-49D0-B815-0F9C910CEC82}"/>
            </a:ext>
          </a:extLst>
        </xdr:cNvPr>
        <xdr:cNvSpPr/>
      </xdr:nvSpPr>
      <xdr:spPr>
        <a:xfrm>
          <a:off x="1679315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2F7AD77E-D956-4A7B-B800-92606D274538}"/>
            </a:ext>
          </a:extLst>
        </xdr:cNvPr>
        <xdr:cNvSpPr/>
      </xdr:nvSpPr>
      <xdr:spPr>
        <a:xfrm>
          <a:off x="16920155"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1EE68597-12B3-44DB-B842-14E9E8D21DD2}"/>
            </a:ext>
          </a:extLst>
        </xdr:cNvPr>
        <xdr:cNvSpPr/>
      </xdr:nvSpPr>
      <xdr:spPr>
        <a:xfrm>
          <a:off x="16920155"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A9501B92-2D07-49E8-AFDF-A0776D4276CD}"/>
            </a:ext>
          </a:extLst>
        </xdr:cNvPr>
        <xdr:cNvSpPr/>
      </xdr:nvSpPr>
      <xdr:spPr>
        <a:xfrm>
          <a:off x="1784272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BC714C0E-7F24-4DBB-9A32-B534E08B9F58}"/>
            </a:ext>
          </a:extLst>
        </xdr:cNvPr>
        <xdr:cNvSpPr/>
      </xdr:nvSpPr>
      <xdr:spPr>
        <a:xfrm>
          <a:off x="1784272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8B2E59F0-1C88-4869-A94F-6E3678F6EFA5}"/>
            </a:ext>
          </a:extLst>
        </xdr:cNvPr>
        <xdr:cNvSpPr/>
      </xdr:nvSpPr>
      <xdr:spPr>
        <a:xfrm>
          <a:off x="18892299"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2B2DEC14-7DC7-4E34-AE49-8CBC1578546E}"/>
            </a:ext>
          </a:extLst>
        </xdr:cNvPr>
        <xdr:cNvSpPr/>
      </xdr:nvSpPr>
      <xdr:spPr>
        <a:xfrm>
          <a:off x="18892299"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DFBE53B3-54EC-43EF-809D-42C25506B48A}"/>
            </a:ext>
          </a:extLst>
        </xdr:cNvPr>
        <xdr:cNvSpPr/>
      </xdr:nvSpPr>
      <xdr:spPr>
        <a:xfrm>
          <a:off x="16793155" y="17045774"/>
          <a:ext cx="435068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A1576395-CE97-486E-8A10-F87309D7D354}"/>
            </a:ext>
          </a:extLst>
        </xdr:cNvPr>
        <xdr:cNvSpPr txBox="1"/>
      </xdr:nvSpPr>
      <xdr:spPr>
        <a:xfrm>
          <a:off x="16770626" y="1685974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CE2FDEA3-27C1-4CA1-B81F-55333864DD83}"/>
            </a:ext>
          </a:extLst>
        </xdr:cNvPr>
        <xdr:cNvCxnSpPr/>
      </xdr:nvCxnSpPr>
      <xdr:spPr>
        <a:xfrm>
          <a:off x="16793155" y="1926915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E6839FEC-1B22-44FD-BAA3-876FA101B836}"/>
            </a:ext>
          </a:extLst>
        </xdr:cNvPr>
        <xdr:cNvCxnSpPr/>
      </xdr:nvCxnSpPr>
      <xdr:spPr>
        <a:xfrm>
          <a:off x="16793155" y="1890157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EB7EE5D6-8891-44BC-81D7-064CC5533DAD}"/>
            </a:ext>
          </a:extLst>
        </xdr:cNvPr>
        <xdr:cNvSpPr txBox="1"/>
      </xdr:nvSpPr>
      <xdr:spPr>
        <a:xfrm>
          <a:off x="16372690" y="187593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5DF70D5E-776D-4898-BD6D-5C78965B7593}"/>
            </a:ext>
          </a:extLst>
        </xdr:cNvPr>
        <xdr:cNvCxnSpPr/>
      </xdr:nvCxnSpPr>
      <xdr:spPr>
        <a:xfrm>
          <a:off x="16793155" y="1852952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481FCAC5-4882-4B14-AF94-5C7032A9EC8D}"/>
            </a:ext>
          </a:extLst>
        </xdr:cNvPr>
        <xdr:cNvSpPr txBox="1"/>
      </xdr:nvSpPr>
      <xdr:spPr>
        <a:xfrm>
          <a:off x="16372690" y="183917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541908EB-E0DA-483E-A974-CD99F2883CF1}"/>
            </a:ext>
          </a:extLst>
        </xdr:cNvPr>
        <xdr:cNvCxnSpPr/>
      </xdr:nvCxnSpPr>
      <xdr:spPr>
        <a:xfrm>
          <a:off x="16793155" y="1815746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BA6BC344-42E5-4DEE-ACAA-BA6B3BE2DA35}"/>
            </a:ext>
          </a:extLst>
        </xdr:cNvPr>
        <xdr:cNvSpPr txBox="1"/>
      </xdr:nvSpPr>
      <xdr:spPr>
        <a:xfrm>
          <a:off x="16372690" y="180197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E3A1F0C2-4A88-4BDC-B495-FB23218A4952}"/>
            </a:ext>
          </a:extLst>
        </xdr:cNvPr>
        <xdr:cNvCxnSpPr/>
      </xdr:nvCxnSpPr>
      <xdr:spPr>
        <a:xfrm>
          <a:off x="16793155" y="177854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02F58B08-1F4C-46AC-BA42-D4A0E0DE6834}"/>
            </a:ext>
          </a:extLst>
        </xdr:cNvPr>
        <xdr:cNvSpPr txBox="1"/>
      </xdr:nvSpPr>
      <xdr:spPr>
        <a:xfrm>
          <a:off x="16372690" y="176476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A80F6402-0387-4708-AC6E-623E48F41920}"/>
            </a:ext>
          </a:extLst>
        </xdr:cNvPr>
        <xdr:cNvCxnSpPr/>
      </xdr:nvCxnSpPr>
      <xdr:spPr>
        <a:xfrm>
          <a:off x="16793155" y="1741335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649E410E-3CE7-4761-824E-AAF63F08D7BC}"/>
            </a:ext>
          </a:extLst>
        </xdr:cNvPr>
        <xdr:cNvSpPr txBox="1"/>
      </xdr:nvSpPr>
      <xdr:spPr>
        <a:xfrm>
          <a:off x="16372690" y="172756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AC4469C8-3359-40A3-9B61-EE199140522B}"/>
            </a:ext>
          </a:extLst>
        </xdr:cNvPr>
        <xdr:cNvCxnSpPr/>
      </xdr:nvCxnSpPr>
      <xdr:spPr>
        <a:xfrm>
          <a:off x="16793155" y="170457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313094D9-0155-4AC5-862C-D0E9897A17C8}"/>
            </a:ext>
          </a:extLst>
        </xdr:cNvPr>
        <xdr:cNvSpPr txBox="1"/>
      </xdr:nvSpPr>
      <xdr:spPr>
        <a:xfrm>
          <a:off x="16372690" y="169080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C74C9425-5C15-4165-83AD-9EBC81B978ED}"/>
            </a:ext>
          </a:extLst>
        </xdr:cNvPr>
        <xdr:cNvSpPr/>
      </xdr:nvSpPr>
      <xdr:spPr>
        <a:xfrm>
          <a:off x="16793155" y="17045774"/>
          <a:ext cx="435068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923" name="直線コネクタ 922">
          <a:extLst>
            <a:ext uri="{FF2B5EF4-FFF2-40B4-BE49-F238E27FC236}">
              <a16:creationId xmlns:a16="http://schemas.microsoft.com/office/drawing/2014/main" id="{579003C8-F88C-4619-BCEB-8D11160383AA}"/>
            </a:ext>
          </a:extLst>
        </xdr:cNvPr>
        <xdr:cNvCxnSpPr/>
      </xdr:nvCxnSpPr>
      <xdr:spPr>
        <a:xfrm flipV="1">
          <a:off x="20354593" y="17579093"/>
          <a:ext cx="0" cy="1276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924" name="【庁舎】&#10;一人当たり面積最小値テキスト">
          <a:extLst>
            <a:ext uri="{FF2B5EF4-FFF2-40B4-BE49-F238E27FC236}">
              <a16:creationId xmlns:a16="http://schemas.microsoft.com/office/drawing/2014/main" id="{94DD0E40-C131-44CD-9CF6-394100B75A5F}"/>
            </a:ext>
          </a:extLst>
        </xdr:cNvPr>
        <xdr:cNvSpPr txBox="1"/>
      </xdr:nvSpPr>
      <xdr:spPr>
        <a:xfrm>
          <a:off x="20393329" y="18859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925" name="直線コネクタ 924">
          <a:extLst>
            <a:ext uri="{FF2B5EF4-FFF2-40B4-BE49-F238E27FC236}">
              <a16:creationId xmlns:a16="http://schemas.microsoft.com/office/drawing/2014/main" id="{38D4A7DF-7C50-4994-ADD2-B33278376C6D}"/>
            </a:ext>
          </a:extLst>
        </xdr:cNvPr>
        <xdr:cNvCxnSpPr/>
      </xdr:nvCxnSpPr>
      <xdr:spPr>
        <a:xfrm>
          <a:off x="20281900" y="1885585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926" name="【庁舎】&#10;一人当たり面積最大値テキスト">
          <a:extLst>
            <a:ext uri="{FF2B5EF4-FFF2-40B4-BE49-F238E27FC236}">
              <a16:creationId xmlns:a16="http://schemas.microsoft.com/office/drawing/2014/main" id="{4A7FE2D8-BE49-44C6-88E0-1175D11D412D}"/>
            </a:ext>
          </a:extLst>
        </xdr:cNvPr>
        <xdr:cNvSpPr txBox="1"/>
      </xdr:nvSpPr>
      <xdr:spPr>
        <a:xfrm>
          <a:off x="20393329" y="17358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927" name="直線コネクタ 926">
          <a:extLst>
            <a:ext uri="{FF2B5EF4-FFF2-40B4-BE49-F238E27FC236}">
              <a16:creationId xmlns:a16="http://schemas.microsoft.com/office/drawing/2014/main" id="{107E2261-2E88-4B5A-9573-46B9D3DD982A}"/>
            </a:ext>
          </a:extLst>
        </xdr:cNvPr>
        <xdr:cNvCxnSpPr/>
      </xdr:nvCxnSpPr>
      <xdr:spPr>
        <a:xfrm>
          <a:off x="20281900" y="17579093"/>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20972</xdr:rowOff>
    </xdr:from>
    <xdr:ext cx="469744" cy="259045"/>
    <xdr:sp macro="" textlink="">
      <xdr:nvSpPr>
        <xdr:cNvPr id="928" name="【庁舎】&#10;一人当たり面積平均値テキスト">
          <a:extLst>
            <a:ext uri="{FF2B5EF4-FFF2-40B4-BE49-F238E27FC236}">
              <a16:creationId xmlns:a16="http://schemas.microsoft.com/office/drawing/2014/main" id="{63BD42E6-4744-4368-AB63-6121480EE2E9}"/>
            </a:ext>
          </a:extLst>
        </xdr:cNvPr>
        <xdr:cNvSpPr txBox="1"/>
      </xdr:nvSpPr>
      <xdr:spPr>
        <a:xfrm>
          <a:off x="20393329" y="182692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929" name="フローチャート: 判断 928">
          <a:extLst>
            <a:ext uri="{FF2B5EF4-FFF2-40B4-BE49-F238E27FC236}">
              <a16:creationId xmlns:a16="http://schemas.microsoft.com/office/drawing/2014/main" id="{2252997A-FCEB-4C7B-A3E3-CBE057712C60}"/>
            </a:ext>
          </a:extLst>
        </xdr:cNvPr>
        <xdr:cNvSpPr/>
      </xdr:nvSpPr>
      <xdr:spPr>
        <a:xfrm>
          <a:off x="20304429" y="1829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930" name="フローチャート: 判断 929">
          <a:extLst>
            <a:ext uri="{FF2B5EF4-FFF2-40B4-BE49-F238E27FC236}">
              <a16:creationId xmlns:a16="http://schemas.microsoft.com/office/drawing/2014/main" id="{0A1B03AE-5FEA-4695-86CA-FABF4C4DD213}"/>
            </a:ext>
          </a:extLst>
        </xdr:cNvPr>
        <xdr:cNvSpPr/>
      </xdr:nvSpPr>
      <xdr:spPr>
        <a:xfrm>
          <a:off x="19544085" y="18298407"/>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931" name="フローチャート: 判断 930">
          <a:extLst>
            <a:ext uri="{FF2B5EF4-FFF2-40B4-BE49-F238E27FC236}">
              <a16:creationId xmlns:a16="http://schemas.microsoft.com/office/drawing/2014/main" id="{73F26FAD-4543-43EC-BC8C-40DA3E0CE06C}"/>
            </a:ext>
          </a:extLst>
        </xdr:cNvPr>
        <xdr:cNvSpPr/>
      </xdr:nvSpPr>
      <xdr:spPr>
        <a:xfrm>
          <a:off x="18717370" y="182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932" name="フローチャート: 判断 931">
          <a:extLst>
            <a:ext uri="{FF2B5EF4-FFF2-40B4-BE49-F238E27FC236}">
              <a16:creationId xmlns:a16="http://schemas.microsoft.com/office/drawing/2014/main" id="{5A0DFB3A-436C-4732-B9D5-06B1634E87E6}"/>
            </a:ext>
          </a:extLst>
        </xdr:cNvPr>
        <xdr:cNvSpPr/>
      </xdr:nvSpPr>
      <xdr:spPr>
        <a:xfrm>
          <a:off x="17906227" y="18292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933" name="フローチャート: 判断 932">
          <a:extLst>
            <a:ext uri="{FF2B5EF4-FFF2-40B4-BE49-F238E27FC236}">
              <a16:creationId xmlns:a16="http://schemas.microsoft.com/office/drawing/2014/main" id="{252FE64A-B6E7-40EB-9A03-38416D4047A0}"/>
            </a:ext>
          </a:extLst>
        </xdr:cNvPr>
        <xdr:cNvSpPr/>
      </xdr:nvSpPr>
      <xdr:spPr>
        <a:xfrm>
          <a:off x="17095083" y="18292693"/>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6B2FA3F7-9094-4749-A0D7-EE941B08AC01}"/>
            </a:ext>
          </a:extLst>
        </xdr:cNvPr>
        <xdr:cNvSpPr txBox="1"/>
      </xdr:nvSpPr>
      <xdr:spPr>
        <a:xfrm>
          <a:off x="2018030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EC0EDEE5-AE74-417D-AAF4-4C9A9F1E8606}"/>
            </a:ext>
          </a:extLst>
        </xdr:cNvPr>
        <xdr:cNvSpPr txBox="1"/>
      </xdr:nvSpPr>
      <xdr:spPr>
        <a:xfrm>
          <a:off x="19419957"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608AD305-9D71-4445-8A05-66822F441891}"/>
            </a:ext>
          </a:extLst>
        </xdr:cNvPr>
        <xdr:cNvSpPr txBox="1"/>
      </xdr:nvSpPr>
      <xdr:spPr>
        <a:xfrm>
          <a:off x="1859324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1DB3CC23-1597-4D41-914C-E00A319E47C2}"/>
            </a:ext>
          </a:extLst>
        </xdr:cNvPr>
        <xdr:cNvSpPr txBox="1"/>
      </xdr:nvSpPr>
      <xdr:spPr>
        <a:xfrm>
          <a:off x="1778209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05BF3979-AB77-497F-98DA-67C4922DBF10}"/>
            </a:ext>
          </a:extLst>
        </xdr:cNvPr>
        <xdr:cNvSpPr txBox="1"/>
      </xdr:nvSpPr>
      <xdr:spPr>
        <a:xfrm>
          <a:off x="16970955"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147320</xdr:rowOff>
    </xdr:from>
    <xdr:to>
      <xdr:col>116</xdr:col>
      <xdr:colOff>114300</xdr:colOff>
      <xdr:row>105</xdr:row>
      <xdr:rowOff>77470</xdr:rowOff>
    </xdr:to>
    <xdr:sp macro="" textlink="">
      <xdr:nvSpPr>
        <xdr:cNvPr id="939" name="楕円 938">
          <a:extLst>
            <a:ext uri="{FF2B5EF4-FFF2-40B4-BE49-F238E27FC236}">
              <a16:creationId xmlns:a16="http://schemas.microsoft.com/office/drawing/2014/main" id="{BE8A486C-00BA-4233-9670-4EE605314C97}"/>
            </a:ext>
          </a:extLst>
        </xdr:cNvPr>
        <xdr:cNvSpPr/>
      </xdr:nvSpPr>
      <xdr:spPr>
        <a:xfrm>
          <a:off x="20304429" y="18228586"/>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170197</xdr:rowOff>
    </xdr:from>
    <xdr:ext cx="469744" cy="259045"/>
    <xdr:sp macro="" textlink="">
      <xdr:nvSpPr>
        <xdr:cNvPr id="940" name="【庁舎】&#10;一人当たり面積該当値テキスト">
          <a:extLst>
            <a:ext uri="{FF2B5EF4-FFF2-40B4-BE49-F238E27FC236}">
              <a16:creationId xmlns:a16="http://schemas.microsoft.com/office/drawing/2014/main" id="{43A6B153-7A24-43EC-BA4A-677546CBD1CD}"/>
            </a:ext>
          </a:extLst>
        </xdr:cNvPr>
        <xdr:cNvSpPr txBox="1"/>
      </xdr:nvSpPr>
      <xdr:spPr>
        <a:xfrm>
          <a:off x="20393329" y="18084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158750</xdr:rowOff>
    </xdr:from>
    <xdr:to>
      <xdr:col>112</xdr:col>
      <xdr:colOff>38100</xdr:colOff>
      <xdr:row>105</xdr:row>
      <xdr:rowOff>88900</xdr:rowOff>
    </xdr:to>
    <xdr:sp macro="" textlink="">
      <xdr:nvSpPr>
        <xdr:cNvPr id="941" name="楕円 940">
          <a:extLst>
            <a:ext uri="{FF2B5EF4-FFF2-40B4-BE49-F238E27FC236}">
              <a16:creationId xmlns:a16="http://schemas.microsoft.com/office/drawing/2014/main" id="{6E5D3148-0138-41EE-A2DC-9BA58BC9EA68}"/>
            </a:ext>
          </a:extLst>
        </xdr:cNvPr>
        <xdr:cNvSpPr/>
      </xdr:nvSpPr>
      <xdr:spPr>
        <a:xfrm>
          <a:off x="19544085" y="18240016"/>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26670</xdr:rowOff>
    </xdr:from>
    <xdr:to>
      <xdr:col>116</xdr:col>
      <xdr:colOff>63500</xdr:colOff>
      <xdr:row>105</xdr:row>
      <xdr:rowOff>38100</xdr:rowOff>
    </xdr:to>
    <xdr:cxnSp macro="">
      <xdr:nvCxnSpPr>
        <xdr:cNvPr id="942" name="直線コネクタ 941">
          <a:extLst>
            <a:ext uri="{FF2B5EF4-FFF2-40B4-BE49-F238E27FC236}">
              <a16:creationId xmlns:a16="http://schemas.microsoft.com/office/drawing/2014/main" id="{E59E2C31-51A6-4014-B4BA-CC3A4BF5730A}"/>
            </a:ext>
          </a:extLst>
        </xdr:cNvPr>
        <xdr:cNvCxnSpPr/>
      </xdr:nvCxnSpPr>
      <xdr:spPr>
        <a:xfrm flipV="1">
          <a:off x="19594885" y="18274913"/>
          <a:ext cx="760344"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164464</xdr:rowOff>
    </xdr:from>
    <xdr:to>
      <xdr:col>107</xdr:col>
      <xdr:colOff>101600</xdr:colOff>
      <xdr:row>105</xdr:row>
      <xdr:rowOff>94614</xdr:rowOff>
    </xdr:to>
    <xdr:sp macro="" textlink="">
      <xdr:nvSpPr>
        <xdr:cNvPr id="943" name="楕円 942">
          <a:extLst>
            <a:ext uri="{FF2B5EF4-FFF2-40B4-BE49-F238E27FC236}">
              <a16:creationId xmlns:a16="http://schemas.microsoft.com/office/drawing/2014/main" id="{7FC45C19-FCD5-4294-9245-C6822E56E803}"/>
            </a:ext>
          </a:extLst>
        </xdr:cNvPr>
        <xdr:cNvSpPr/>
      </xdr:nvSpPr>
      <xdr:spPr>
        <a:xfrm>
          <a:off x="18717370" y="18245730"/>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38100</xdr:rowOff>
    </xdr:from>
    <xdr:to>
      <xdr:col>111</xdr:col>
      <xdr:colOff>177800</xdr:colOff>
      <xdr:row>105</xdr:row>
      <xdr:rowOff>43814</xdr:rowOff>
    </xdr:to>
    <xdr:cxnSp macro="">
      <xdr:nvCxnSpPr>
        <xdr:cNvPr id="944" name="直線コネクタ 943">
          <a:extLst>
            <a:ext uri="{FF2B5EF4-FFF2-40B4-BE49-F238E27FC236}">
              <a16:creationId xmlns:a16="http://schemas.microsoft.com/office/drawing/2014/main" id="{24059988-8FFD-49C1-A9E5-C00088407E47}"/>
            </a:ext>
          </a:extLst>
        </xdr:cNvPr>
        <xdr:cNvCxnSpPr/>
      </xdr:nvCxnSpPr>
      <xdr:spPr>
        <a:xfrm flipV="1">
          <a:off x="18768170" y="18286343"/>
          <a:ext cx="826715"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636</xdr:rowOff>
    </xdr:from>
    <xdr:to>
      <xdr:col>102</xdr:col>
      <xdr:colOff>165100</xdr:colOff>
      <xdr:row>105</xdr:row>
      <xdr:rowOff>102236</xdr:rowOff>
    </xdr:to>
    <xdr:sp macro="" textlink="">
      <xdr:nvSpPr>
        <xdr:cNvPr id="945" name="楕円 944">
          <a:extLst>
            <a:ext uri="{FF2B5EF4-FFF2-40B4-BE49-F238E27FC236}">
              <a16:creationId xmlns:a16="http://schemas.microsoft.com/office/drawing/2014/main" id="{3118F0D2-DE04-4685-B432-D2C82AE283EF}"/>
            </a:ext>
          </a:extLst>
        </xdr:cNvPr>
        <xdr:cNvSpPr/>
      </xdr:nvSpPr>
      <xdr:spPr>
        <a:xfrm>
          <a:off x="17906227" y="18248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43814</xdr:rowOff>
    </xdr:from>
    <xdr:to>
      <xdr:col>107</xdr:col>
      <xdr:colOff>50800</xdr:colOff>
      <xdr:row>105</xdr:row>
      <xdr:rowOff>51436</xdr:rowOff>
    </xdr:to>
    <xdr:cxnSp macro="">
      <xdr:nvCxnSpPr>
        <xdr:cNvPr id="946" name="直線コネクタ 945">
          <a:extLst>
            <a:ext uri="{FF2B5EF4-FFF2-40B4-BE49-F238E27FC236}">
              <a16:creationId xmlns:a16="http://schemas.microsoft.com/office/drawing/2014/main" id="{080CC69D-103B-4557-8C87-8BBE81EB97F7}"/>
            </a:ext>
          </a:extLst>
        </xdr:cNvPr>
        <xdr:cNvCxnSpPr/>
      </xdr:nvCxnSpPr>
      <xdr:spPr>
        <a:xfrm flipV="1">
          <a:off x="17957027" y="18292057"/>
          <a:ext cx="811143"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10161</xdr:rowOff>
    </xdr:from>
    <xdr:to>
      <xdr:col>98</xdr:col>
      <xdr:colOff>38100</xdr:colOff>
      <xdr:row>105</xdr:row>
      <xdr:rowOff>111761</xdr:rowOff>
    </xdr:to>
    <xdr:sp macro="" textlink="">
      <xdr:nvSpPr>
        <xdr:cNvPr id="947" name="楕円 946">
          <a:extLst>
            <a:ext uri="{FF2B5EF4-FFF2-40B4-BE49-F238E27FC236}">
              <a16:creationId xmlns:a16="http://schemas.microsoft.com/office/drawing/2014/main" id="{E6D5A3B6-652D-4CCA-88FB-488EF68E0596}"/>
            </a:ext>
          </a:extLst>
        </xdr:cNvPr>
        <xdr:cNvSpPr/>
      </xdr:nvSpPr>
      <xdr:spPr>
        <a:xfrm>
          <a:off x="17095083" y="18258404"/>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51436</xdr:rowOff>
    </xdr:from>
    <xdr:to>
      <xdr:col>102</xdr:col>
      <xdr:colOff>114300</xdr:colOff>
      <xdr:row>105</xdr:row>
      <xdr:rowOff>60961</xdr:rowOff>
    </xdr:to>
    <xdr:cxnSp macro="">
      <xdr:nvCxnSpPr>
        <xdr:cNvPr id="948" name="直線コネクタ 947">
          <a:extLst>
            <a:ext uri="{FF2B5EF4-FFF2-40B4-BE49-F238E27FC236}">
              <a16:creationId xmlns:a16="http://schemas.microsoft.com/office/drawing/2014/main" id="{77AA2A34-4365-40F6-AB39-B7CB423551BD}"/>
            </a:ext>
          </a:extLst>
        </xdr:cNvPr>
        <xdr:cNvCxnSpPr/>
      </xdr:nvCxnSpPr>
      <xdr:spPr>
        <a:xfrm flipV="1">
          <a:off x="17145883" y="18299679"/>
          <a:ext cx="811144"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142891</xdr:rowOff>
    </xdr:from>
    <xdr:ext cx="469744" cy="259045"/>
    <xdr:sp macro="" textlink="">
      <xdr:nvSpPr>
        <xdr:cNvPr id="949" name="n_1aveValue【庁舎】&#10;一人当たり面積">
          <a:extLst>
            <a:ext uri="{FF2B5EF4-FFF2-40B4-BE49-F238E27FC236}">
              <a16:creationId xmlns:a16="http://schemas.microsoft.com/office/drawing/2014/main" id="{9050368A-3801-4A75-B10D-C1A4FB20609F}"/>
            </a:ext>
          </a:extLst>
        </xdr:cNvPr>
        <xdr:cNvSpPr txBox="1"/>
      </xdr:nvSpPr>
      <xdr:spPr>
        <a:xfrm>
          <a:off x="19362884" y="18391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139082</xdr:rowOff>
    </xdr:from>
    <xdr:ext cx="469744" cy="259045"/>
    <xdr:sp macro="" textlink="">
      <xdr:nvSpPr>
        <xdr:cNvPr id="950" name="n_2aveValue【庁舎】&#10;一人当たり面積">
          <a:extLst>
            <a:ext uri="{FF2B5EF4-FFF2-40B4-BE49-F238E27FC236}">
              <a16:creationId xmlns:a16="http://schemas.microsoft.com/office/drawing/2014/main" id="{A636F180-DD03-400E-A919-326E61976149}"/>
            </a:ext>
          </a:extLst>
        </xdr:cNvPr>
        <xdr:cNvSpPr txBox="1"/>
      </xdr:nvSpPr>
      <xdr:spPr>
        <a:xfrm>
          <a:off x="18548869" y="18387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137177</xdr:rowOff>
    </xdr:from>
    <xdr:ext cx="469744" cy="259045"/>
    <xdr:sp macro="" textlink="">
      <xdr:nvSpPr>
        <xdr:cNvPr id="951" name="n_3aveValue【庁舎】&#10;一人当たり面積">
          <a:extLst>
            <a:ext uri="{FF2B5EF4-FFF2-40B4-BE49-F238E27FC236}">
              <a16:creationId xmlns:a16="http://schemas.microsoft.com/office/drawing/2014/main" id="{A3D8FAC4-5834-4AE9-9255-C96CFFF0FE7E}"/>
            </a:ext>
          </a:extLst>
        </xdr:cNvPr>
        <xdr:cNvSpPr txBox="1"/>
      </xdr:nvSpPr>
      <xdr:spPr>
        <a:xfrm>
          <a:off x="17737725" y="18385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137177</xdr:rowOff>
    </xdr:from>
    <xdr:ext cx="469744" cy="259045"/>
    <xdr:sp macro="" textlink="">
      <xdr:nvSpPr>
        <xdr:cNvPr id="952" name="n_4aveValue【庁舎】&#10;一人当たり面積">
          <a:extLst>
            <a:ext uri="{FF2B5EF4-FFF2-40B4-BE49-F238E27FC236}">
              <a16:creationId xmlns:a16="http://schemas.microsoft.com/office/drawing/2014/main" id="{378BCAF1-E800-446B-8527-D5EAFFABA8E3}"/>
            </a:ext>
          </a:extLst>
        </xdr:cNvPr>
        <xdr:cNvSpPr txBox="1"/>
      </xdr:nvSpPr>
      <xdr:spPr>
        <a:xfrm>
          <a:off x="16926582" y="18385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105427</xdr:rowOff>
    </xdr:from>
    <xdr:ext cx="469744" cy="259045"/>
    <xdr:sp macro="" textlink="">
      <xdr:nvSpPr>
        <xdr:cNvPr id="953" name="n_1mainValue【庁舎】&#10;一人当たり面積">
          <a:extLst>
            <a:ext uri="{FF2B5EF4-FFF2-40B4-BE49-F238E27FC236}">
              <a16:creationId xmlns:a16="http://schemas.microsoft.com/office/drawing/2014/main" id="{D1062472-9FF6-4C2E-9FE6-6EBA2CF847B8}"/>
            </a:ext>
          </a:extLst>
        </xdr:cNvPr>
        <xdr:cNvSpPr txBox="1"/>
      </xdr:nvSpPr>
      <xdr:spPr>
        <a:xfrm>
          <a:off x="19362884" y="18019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111141</xdr:rowOff>
    </xdr:from>
    <xdr:ext cx="469744" cy="259045"/>
    <xdr:sp macro="" textlink="">
      <xdr:nvSpPr>
        <xdr:cNvPr id="954" name="n_2mainValue【庁舎】&#10;一人当たり面積">
          <a:extLst>
            <a:ext uri="{FF2B5EF4-FFF2-40B4-BE49-F238E27FC236}">
              <a16:creationId xmlns:a16="http://schemas.microsoft.com/office/drawing/2014/main" id="{3F2C4DDE-21C9-44A6-B7FF-CE9261FE34E0}"/>
            </a:ext>
          </a:extLst>
        </xdr:cNvPr>
        <xdr:cNvSpPr txBox="1"/>
      </xdr:nvSpPr>
      <xdr:spPr>
        <a:xfrm>
          <a:off x="18548869" y="18025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118763</xdr:rowOff>
    </xdr:from>
    <xdr:ext cx="469744" cy="259045"/>
    <xdr:sp macro="" textlink="">
      <xdr:nvSpPr>
        <xdr:cNvPr id="955" name="n_3mainValue【庁舎】&#10;一人当たり面積">
          <a:extLst>
            <a:ext uri="{FF2B5EF4-FFF2-40B4-BE49-F238E27FC236}">
              <a16:creationId xmlns:a16="http://schemas.microsoft.com/office/drawing/2014/main" id="{EBF629A2-0D97-4A89-A89E-544789A54FA7}"/>
            </a:ext>
          </a:extLst>
        </xdr:cNvPr>
        <xdr:cNvSpPr txBox="1"/>
      </xdr:nvSpPr>
      <xdr:spPr>
        <a:xfrm>
          <a:off x="17737725" y="18033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128288</xdr:rowOff>
    </xdr:from>
    <xdr:ext cx="469744" cy="259045"/>
    <xdr:sp macro="" textlink="">
      <xdr:nvSpPr>
        <xdr:cNvPr id="956" name="n_4mainValue【庁舎】&#10;一人当たり面積">
          <a:extLst>
            <a:ext uri="{FF2B5EF4-FFF2-40B4-BE49-F238E27FC236}">
              <a16:creationId xmlns:a16="http://schemas.microsoft.com/office/drawing/2014/main" id="{BDE16033-7341-4519-981F-296FE2A0F398}"/>
            </a:ext>
          </a:extLst>
        </xdr:cNvPr>
        <xdr:cNvSpPr txBox="1"/>
      </xdr:nvSpPr>
      <xdr:spPr>
        <a:xfrm>
          <a:off x="16926582" y="18042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6CDFFD9B-9ECC-42AA-AA2F-1134F7A61833}"/>
            </a:ext>
          </a:extLst>
        </xdr:cNvPr>
        <xdr:cNvSpPr/>
      </xdr:nvSpPr>
      <xdr:spPr>
        <a:xfrm>
          <a:off x="699715" y="19641213"/>
          <a:ext cx="20444128" cy="185580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A4C72D05-0B7A-4DCC-BC91-9DD2BA1B732C}"/>
            </a:ext>
          </a:extLst>
        </xdr:cNvPr>
        <xdr:cNvSpPr/>
      </xdr:nvSpPr>
      <xdr:spPr>
        <a:xfrm>
          <a:off x="699715" y="19704713"/>
          <a:ext cx="3536674" cy="24505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936B3479-5F63-4355-972B-53E53A65558E}"/>
            </a:ext>
          </a:extLst>
        </xdr:cNvPr>
        <xdr:cNvSpPr txBox="1"/>
      </xdr:nvSpPr>
      <xdr:spPr>
        <a:xfrm>
          <a:off x="775915" y="19949767"/>
          <a:ext cx="20279028" cy="14501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類似団体と比較して特に有形固定資産減価償却率が高くなっている施設は、学校施設、体育館・プール、消防施設であり、特に低い施設は、認定こども園等、図書館である。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建物等では主に市役所庁舎、保育所、小学校、中学校、博物館、武道館の有形固定資産減価償却率が高くなっているが、統合こども園等は保育所を統合整備したことから、低い数値となっている。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工作物では主に橋梁、道路の有形固定資産減価償却率が高くなっているが、橋梁については、今後、現在の状態を調査した上で改修を進めており、道路については、長寿命化計画を策定し、順次改修していく予定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の高い施設が多く、耐用年数を経過しても多くの資産が使用されており、老朽化が進行しているため、今後も各資産の有用性、安全性等を踏まえ、修繕にて資産を維持していくのか、建て替え等にて新たな資産を形成し行政サービスに利用するのか検討していく必要が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3_&#24066;&#30010;&#26449;&#8594;&#30476;/&#12304;&#36001;&#25919;&#29366;&#27841;&#36039;&#26009;&#38598;&#12305;_162094_&#23567;&#30690;&#37096;&#24066;_2024(2&#22238;&#30446;).xlsx" TargetMode="External"/><Relationship Id="rId2" Type="http://schemas.openxmlformats.org/officeDocument/2006/relationships/externalLinkPath" Target="file:///I:\&#9733;&#24066;&#30010;&#26449;&#25903;&#25588;&#35506;&#31227;&#34892;&#12487;&#12540;&#12479;\&#36001;&#25919;&#20418;\08%20%20&#20844;&#20250;&#35336;&#21046;&#24230;\R08\260817_&#9317;&#36001;&#25919;&#29366;&#27841;&#36039;&#26009;&#38598;&#12398;&#20316;&#25104;&#12395;&#12388;&#12356;&#12390;\03_&#24066;&#30010;&#26449;&#8594;&#30476;\&#12304;&#36001;&#25919;&#29366;&#27841;&#36039;&#26009;&#38598;&#12305;_162094_&#23567;&#30690;&#37096;&#24066;_2024(2&#22238;&#30446;).xlsx" TargetMode="External"/><Relationship Id="rId1" Type="http://schemas.openxmlformats.org/officeDocument/2006/relationships/externalLinkPath" Target="/&#9733;&#24066;&#30010;&#26449;&#25903;&#25588;&#35506;&#31227;&#34892;&#12487;&#12540;&#12479;/&#36001;&#25919;&#20418;/08%20%20&#20844;&#20250;&#35336;&#21046;&#24230;/R08/260817_&#9317;&#36001;&#25919;&#29366;&#27841;&#36039;&#26009;&#38598;&#12398;&#20316;&#25104;&#12395;&#12388;&#12356;&#12390;/03_&#24066;&#30010;&#26449;&#8594;&#30476;/&#12304;&#36001;&#25919;&#29366;&#27841;&#36039;&#26009;&#38598;&#12305;_162094_&#23567;&#30690;&#37096;&#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196.7</v>
          </cell>
          <cell r="BX51">
            <v>169.5</v>
          </cell>
          <cell r="CF51">
            <v>150.4</v>
          </cell>
          <cell r="CN51">
            <v>141.4</v>
          </cell>
          <cell r="CV51">
            <v>122.9</v>
          </cell>
        </row>
        <row r="53">
          <cell r="BP53">
            <v>71.2</v>
          </cell>
          <cell r="BX53">
            <v>72.599999999999994</v>
          </cell>
          <cell r="CF53">
            <v>74.400000000000006</v>
          </cell>
          <cell r="CN53">
            <v>76.2</v>
          </cell>
          <cell r="CV53">
            <v>77.599999999999994</v>
          </cell>
        </row>
        <row r="55">
          <cell r="AN55" t="str">
            <v>類似団体内平均値</v>
          </cell>
          <cell r="BP55">
            <v>37.299999999999997</v>
          </cell>
          <cell r="BX55">
            <v>25.4</v>
          </cell>
          <cell r="CF55">
            <v>17.600000000000001</v>
          </cell>
          <cell r="CN55">
            <v>17.2</v>
          </cell>
          <cell r="CV55">
            <v>16.100000000000001</v>
          </cell>
        </row>
        <row r="57">
          <cell r="BP57">
            <v>62</v>
          </cell>
          <cell r="BX57">
            <v>63.2</v>
          </cell>
          <cell r="CF57">
            <v>65.3</v>
          </cell>
          <cell r="CN57">
            <v>66.900000000000006</v>
          </cell>
          <cell r="CV57">
            <v>68.099999999999994</v>
          </cell>
        </row>
        <row r="72">
          <cell r="BP72" t="str">
            <v>R02</v>
          </cell>
          <cell r="BX72" t="str">
            <v>R03</v>
          </cell>
          <cell r="CF72" t="str">
            <v>R04</v>
          </cell>
          <cell r="CN72" t="str">
            <v>R05</v>
          </cell>
          <cell r="CV72" t="str">
            <v>R06</v>
          </cell>
        </row>
        <row r="73">
          <cell r="AN73" t="str">
            <v>当該団体値</v>
          </cell>
          <cell r="BP73">
            <v>196.7</v>
          </cell>
          <cell r="BX73">
            <v>169.5</v>
          </cell>
          <cell r="CF73">
            <v>150.4</v>
          </cell>
          <cell r="CN73">
            <v>141.4</v>
          </cell>
          <cell r="CV73">
            <v>122.9</v>
          </cell>
        </row>
        <row r="75">
          <cell r="BP75">
            <v>14.9</v>
          </cell>
          <cell r="BX75">
            <v>14.1</v>
          </cell>
          <cell r="CF75">
            <v>13.4</v>
          </cell>
          <cell r="CN75">
            <v>13.3</v>
          </cell>
          <cell r="CV75">
            <v>12.8</v>
          </cell>
        </row>
        <row r="77">
          <cell r="AN77" t="str">
            <v>類似団体内平均値</v>
          </cell>
          <cell r="BP77">
            <v>37.299999999999997</v>
          </cell>
          <cell r="BX77">
            <v>25.4</v>
          </cell>
          <cell r="CF77">
            <v>17.600000000000001</v>
          </cell>
          <cell r="CN77">
            <v>17.2</v>
          </cell>
          <cell r="CV77">
            <v>16.100000000000001</v>
          </cell>
        </row>
        <row r="79">
          <cell r="BP79">
            <v>8.6</v>
          </cell>
          <cell r="BX79">
            <v>8.3000000000000007</v>
          </cell>
          <cell r="CF79">
            <v>8.4</v>
          </cell>
          <cell r="CN79">
            <v>8.6</v>
          </cell>
          <cell r="CV79">
            <v>8.6999999999999993</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65"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049999999999997"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45" thickBot="1" x14ac:dyDescent="0.25">
      <c r="B2" s="164" t="s">
        <v>77</v>
      </c>
      <c r="C2" s="164"/>
      <c r="D2" s="165"/>
    </row>
    <row r="3" spans="1:119" ht="18.8"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8"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17397336</v>
      </c>
      <c r="BO4" s="358"/>
      <c r="BP4" s="358"/>
      <c r="BQ4" s="358"/>
      <c r="BR4" s="358"/>
      <c r="BS4" s="358"/>
      <c r="BT4" s="358"/>
      <c r="BU4" s="359"/>
      <c r="BV4" s="357">
        <v>15509409</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6.6</v>
      </c>
      <c r="CU4" s="364"/>
      <c r="CV4" s="364"/>
      <c r="CW4" s="364"/>
      <c r="CX4" s="364"/>
      <c r="CY4" s="364"/>
      <c r="CZ4" s="364"/>
      <c r="DA4" s="365"/>
      <c r="DB4" s="363">
        <v>6.5</v>
      </c>
      <c r="DC4" s="364"/>
      <c r="DD4" s="364"/>
      <c r="DE4" s="364"/>
      <c r="DF4" s="364"/>
      <c r="DG4" s="364"/>
      <c r="DH4" s="364"/>
      <c r="DI4" s="365"/>
    </row>
    <row r="5" spans="1:119" ht="18.8"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16627814</v>
      </c>
      <c r="BO5" s="395"/>
      <c r="BP5" s="395"/>
      <c r="BQ5" s="395"/>
      <c r="BR5" s="395"/>
      <c r="BS5" s="395"/>
      <c r="BT5" s="395"/>
      <c r="BU5" s="396"/>
      <c r="BV5" s="394">
        <v>14850402</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88.9</v>
      </c>
      <c r="CU5" s="392"/>
      <c r="CV5" s="392"/>
      <c r="CW5" s="392"/>
      <c r="CX5" s="392"/>
      <c r="CY5" s="392"/>
      <c r="CZ5" s="392"/>
      <c r="DA5" s="393"/>
      <c r="DB5" s="391">
        <v>89.2</v>
      </c>
      <c r="DC5" s="392"/>
      <c r="DD5" s="392"/>
      <c r="DE5" s="392"/>
      <c r="DF5" s="392"/>
      <c r="DG5" s="392"/>
      <c r="DH5" s="392"/>
      <c r="DI5" s="393"/>
    </row>
    <row r="6" spans="1:119" ht="18.8"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769522</v>
      </c>
      <c r="BO6" s="395"/>
      <c r="BP6" s="395"/>
      <c r="BQ6" s="395"/>
      <c r="BR6" s="395"/>
      <c r="BS6" s="395"/>
      <c r="BT6" s="395"/>
      <c r="BU6" s="396"/>
      <c r="BV6" s="394">
        <v>659007</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89.2</v>
      </c>
      <c r="CU6" s="432"/>
      <c r="CV6" s="432"/>
      <c r="CW6" s="432"/>
      <c r="CX6" s="432"/>
      <c r="CY6" s="432"/>
      <c r="CZ6" s="432"/>
      <c r="DA6" s="433"/>
      <c r="DB6" s="431">
        <v>89.9</v>
      </c>
      <c r="DC6" s="432"/>
      <c r="DD6" s="432"/>
      <c r="DE6" s="432"/>
      <c r="DF6" s="432"/>
      <c r="DG6" s="432"/>
      <c r="DH6" s="432"/>
      <c r="DI6" s="433"/>
    </row>
    <row r="7" spans="1:119" ht="18.8"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162382</v>
      </c>
      <c r="BO7" s="395"/>
      <c r="BP7" s="395"/>
      <c r="BQ7" s="395"/>
      <c r="BR7" s="395"/>
      <c r="BS7" s="395"/>
      <c r="BT7" s="395"/>
      <c r="BU7" s="396"/>
      <c r="BV7" s="394">
        <v>74381</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9210022</v>
      </c>
      <c r="CU7" s="395"/>
      <c r="CV7" s="395"/>
      <c r="CW7" s="395"/>
      <c r="CX7" s="395"/>
      <c r="CY7" s="395"/>
      <c r="CZ7" s="395"/>
      <c r="DA7" s="396"/>
      <c r="DB7" s="394">
        <v>8937005</v>
      </c>
      <c r="DC7" s="395"/>
      <c r="DD7" s="395"/>
      <c r="DE7" s="395"/>
      <c r="DF7" s="395"/>
      <c r="DG7" s="395"/>
      <c r="DH7" s="395"/>
      <c r="DI7" s="396"/>
    </row>
    <row r="8" spans="1:119" ht="18.8"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607140</v>
      </c>
      <c r="BO8" s="395"/>
      <c r="BP8" s="395"/>
      <c r="BQ8" s="395"/>
      <c r="BR8" s="395"/>
      <c r="BS8" s="395"/>
      <c r="BT8" s="395"/>
      <c r="BU8" s="396"/>
      <c r="BV8" s="394">
        <v>584626</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0.56000000000000005</v>
      </c>
      <c r="CU8" s="435"/>
      <c r="CV8" s="435"/>
      <c r="CW8" s="435"/>
      <c r="CX8" s="435"/>
      <c r="CY8" s="435"/>
      <c r="CZ8" s="435"/>
      <c r="DA8" s="436"/>
      <c r="DB8" s="434">
        <v>0.56000000000000005</v>
      </c>
      <c r="DC8" s="435"/>
      <c r="DD8" s="435"/>
      <c r="DE8" s="435"/>
      <c r="DF8" s="435"/>
      <c r="DG8" s="435"/>
      <c r="DH8" s="435"/>
      <c r="DI8" s="436"/>
    </row>
    <row r="9" spans="1:119" ht="18.8" customHeight="1" thickBot="1" x14ac:dyDescent="0.25">
      <c r="A9" s="163"/>
      <c r="B9" s="388" t="s">
        <v>106</v>
      </c>
      <c r="C9" s="389"/>
      <c r="D9" s="389"/>
      <c r="E9" s="389"/>
      <c r="F9" s="389"/>
      <c r="G9" s="389"/>
      <c r="H9" s="389"/>
      <c r="I9" s="389"/>
      <c r="J9" s="389"/>
      <c r="K9" s="437"/>
      <c r="L9" s="438" t="s">
        <v>107</v>
      </c>
      <c r="M9" s="439"/>
      <c r="N9" s="439"/>
      <c r="O9" s="439"/>
      <c r="P9" s="439"/>
      <c r="Q9" s="440"/>
      <c r="R9" s="441">
        <v>28983</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110</v>
      </c>
      <c r="AV9" s="427"/>
      <c r="AW9" s="427"/>
      <c r="AX9" s="427"/>
      <c r="AY9" s="428" t="s">
        <v>111</v>
      </c>
      <c r="AZ9" s="429"/>
      <c r="BA9" s="429"/>
      <c r="BB9" s="429"/>
      <c r="BC9" s="429"/>
      <c r="BD9" s="429"/>
      <c r="BE9" s="429"/>
      <c r="BF9" s="429"/>
      <c r="BG9" s="429"/>
      <c r="BH9" s="429"/>
      <c r="BI9" s="429"/>
      <c r="BJ9" s="429"/>
      <c r="BK9" s="429"/>
      <c r="BL9" s="429"/>
      <c r="BM9" s="430"/>
      <c r="BN9" s="394">
        <v>22514</v>
      </c>
      <c r="BO9" s="395"/>
      <c r="BP9" s="395"/>
      <c r="BQ9" s="395"/>
      <c r="BR9" s="395"/>
      <c r="BS9" s="395"/>
      <c r="BT9" s="395"/>
      <c r="BU9" s="396"/>
      <c r="BV9" s="394">
        <v>103371</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11.8</v>
      </c>
      <c r="CU9" s="392"/>
      <c r="CV9" s="392"/>
      <c r="CW9" s="392"/>
      <c r="CX9" s="392"/>
      <c r="CY9" s="392"/>
      <c r="CZ9" s="392"/>
      <c r="DA9" s="393"/>
      <c r="DB9" s="391">
        <v>12.8</v>
      </c>
      <c r="DC9" s="392"/>
      <c r="DD9" s="392"/>
      <c r="DE9" s="392"/>
      <c r="DF9" s="392"/>
      <c r="DG9" s="392"/>
      <c r="DH9" s="392"/>
      <c r="DI9" s="393"/>
    </row>
    <row r="10" spans="1:119" ht="18.8" customHeight="1" thickBot="1" x14ac:dyDescent="0.25">
      <c r="A10" s="163"/>
      <c r="B10" s="388"/>
      <c r="C10" s="389"/>
      <c r="D10" s="389"/>
      <c r="E10" s="389"/>
      <c r="F10" s="389"/>
      <c r="G10" s="389"/>
      <c r="H10" s="389"/>
      <c r="I10" s="389"/>
      <c r="J10" s="389"/>
      <c r="K10" s="437"/>
      <c r="L10" s="444" t="s">
        <v>113</v>
      </c>
      <c r="M10" s="424"/>
      <c r="N10" s="424"/>
      <c r="O10" s="424"/>
      <c r="P10" s="424"/>
      <c r="Q10" s="425"/>
      <c r="R10" s="445">
        <v>30399</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90</v>
      </c>
      <c r="AV10" s="427"/>
      <c r="AW10" s="427"/>
      <c r="AX10" s="427"/>
      <c r="AY10" s="428" t="s">
        <v>115</v>
      </c>
      <c r="AZ10" s="429"/>
      <c r="BA10" s="429"/>
      <c r="BB10" s="429"/>
      <c r="BC10" s="429"/>
      <c r="BD10" s="429"/>
      <c r="BE10" s="429"/>
      <c r="BF10" s="429"/>
      <c r="BG10" s="429"/>
      <c r="BH10" s="429"/>
      <c r="BI10" s="429"/>
      <c r="BJ10" s="429"/>
      <c r="BK10" s="429"/>
      <c r="BL10" s="429"/>
      <c r="BM10" s="430"/>
      <c r="BN10" s="394">
        <v>142315</v>
      </c>
      <c r="BO10" s="395"/>
      <c r="BP10" s="395"/>
      <c r="BQ10" s="395"/>
      <c r="BR10" s="395"/>
      <c r="BS10" s="395"/>
      <c r="BT10" s="395"/>
      <c r="BU10" s="396"/>
      <c r="BV10" s="394">
        <v>250012</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8"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8" customHeight="1" x14ac:dyDescent="0.2">
      <c r="A12" s="163"/>
      <c r="B12" s="454" t="s">
        <v>123</v>
      </c>
      <c r="C12" s="455"/>
      <c r="D12" s="455"/>
      <c r="E12" s="455"/>
      <c r="F12" s="455"/>
      <c r="G12" s="455"/>
      <c r="H12" s="455"/>
      <c r="I12" s="455"/>
      <c r="J12" s="455"/>
      <c r="K12" s="456"/>
      <c r="L12" s="463" t="s">
        <v>124</v>
      </c>
      <c r="M12" s="464"/>
      <c r="N12" s="464"/>
      <c r="O12" s="464"/>
      <c r="P12" s="464"/>
      <c r="Q12" s="465"/>
      <c r="R12" s="466">
        <v>27857</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230000</v>
      </c>
      <c r="BO12" s="395"/>
      <c r="BP12" s="395"/>
      <c r="BQ12" s="395"/>
      <c r="BR12" s="395"/>
      <c r="BS12" s="395"/>
      <c r="BT12" s="395"/>
      <c r="BU12" s="396"/>
      <c r="BV12" s="394">
        <v>221038</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8" customHeight="1" x14ac:dyDescent="0.2">
      <c r="A13" s="163"/>
      <c r="B13" s="457"/>
      <c r="C13" s="458"/>
      <c r="D13" s="458"/>
      <c r="E13" s="458"/>
      <c r="F13" s="458"/>
      <c r="G13" s="458"/>
      <c r="H13" s="458"/>
      <c r="I13" s="458"/>
      <c r="J13" s="458"/>
      <c r="K13" s="459"/>
      <c r="L13" s="172"/>
      <c r="M13" s="485" t="s">
        <v>130</v>
      </c>
      <c r="N13" s="486"/>
      <c r="O13" s="486"/>
      <c r="P13" s="486"/>
      <c r="Q13" s="487"/>
      <c r="R13" s="478">
        <v>26991</v>
      </c>
      <c r="S13" s="479"/>
      <c r="T13" s="479"/>
      <c r="U13" s="479"/>
      <c r="V13" s="480"/>
      <c r="W13" s="410" t="s">
        <v>131</v>
      </c>
      <c r="X13" s="411"/>
      <c r="Y13" s="411"/>
      <c r="Z13" s="411"/>
      <c r="AA13" s="411"/>
      <c r="AB13" s="401"/>
      <c r="AC13" s="445">
        <v>685</v>
      </c>
      <c r="AD13" s="446"/>
      <c r="AE13" s="446"/>
      <c r="AF13" s="446"/>
      <c r="AG13" s="488"/>
      <c r="AH13" s="445">
        <v>787</v>
      </c>
      <c r="AI13" s="446"/>
      <c r="AJ13" s="446"/>
      <c r="AK13" s="446"/>
      <c r="AL13" s="447"/>
      <c r="AM13" s="423" t="s">
        <v>132</v>
      </c>
      <c r="AN13" s="424"/>
      <c r="AO13" s="424"/>
      <c r="AP13" s="424"/>
      <c r="AQ13" s="424"/>
      <c r="AR13" s="424"/>
      <c r="AS13" s="424"/>
      <c r="AT13" s="425"/>
      <c r="AU13" s="426" t="s">
        <v>110</v>
      </c>
      <c r="AV13" s="427"/>
      <c r="AW13" s="427"/>
      <c r="AX13" s="427"/>
      <c r="AY13" s="428" t="s">
        <v>133</v>
      </c>
      <c r="AZ13" s="429"/>
      <c r="BA13" s="429"/>
      <c r="BB13" s="429"/>
      <c r="BC13" s="429"/>
      <c r="BD13" s="429"/>
      <c r="BE13" s="429"/>
      <c r="BF13" s="429"/>
      <c r="BG13" s="429"/>
      <c r="BH13" s="429"/>
      <c r="BI13" s="429"/>
      <c r="BJ13" s="429"/>
      <c r="BK13" s="429"/>
      <c r="BL13" s="429"/>
      <c r="BM13" s="430"/>
      <c r="BN13" s="394">
        <v>-65171</v>
      </c>
      <c r="BO13" s="395"/>
      <c r="BP13" s="395"/>
      <c r="BQ13" s="395"/>
      <c r="BR13" s="395"/>
      <c r="BS13" s="395"/>
      <c r="BT13" s="395"/>
      <c r="BU13" s="396"/>
      <c r="BV13" s="394">
        <v>132345</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12.8</v>
      </c>
      <c r="CU13" s="392"/>
      <c r="CV13" s="392"/>
      <c r="CW13" s="392"/>
      <c r="CX13" s="392"/>
      <c r="CY13" s="392"/>
      <c r="CZ13" s="392"/>
      <c r="DA13" s="393"/>
      <c r="DB13" s="391">
        <v>13.3</v>
      </c>
      <c r="DC13" s="392"/>
      <c r="DD13" s="392"/>
      <c r="DE13" s="392"/>
      <c r="DF13" s="392"/>
      <c r="DG13" s="392"/>
      <c r="DH13" s="392"/>
      <c r="DI13" s="393"/>
    </row>
    <row r="14" spans="1:119" ht="18.8" customHeight="1" thickBot="1" x14ac:dyDescent="0.25">
      <c r="A14" s="163"/>
      <c r="B14" s="457"/>
      <c r="C14" s="458"/>
      <c r="D14" s="458"/>
      <c r="E14" s="458"/>
      <c r="F14" s="458"/>
      <c r="G14" s="458"/>
      <c r="H14" s="458"/>
      <c r="I14" s="458"/>
      <c r="J14" s="458"/>
      <c r="K14" s="459"/>
      <c r="L14" s="475" t="s">
        <v>135</v>
      </c>
      <c r="M14" s="476"/>
      <c r="N14" s="476"/>
      <c r="O14" s="476"/>
      <c r="P14" s="476"/>
      <c r="Q14" s="477"/>
      <c r="R14" s="478">
        <v>28356</v>
      </c>
      <c r="S14" s="479"/>
      <c r="T14" s="479"/>
      <c r="U14" s="479"/>
      <c r="V14" s="480"/>
      <c r="W14" s="384"/>
      <c r="X14" s="385"/>
      <c r="Y14" s="385"/>
      <c r="Z14" s="385"/>
      <c r="AA14" s="385"/>
      <c r="AB14" s="374"/>
      <c r="AC14" s="481">
        <v>4.5999999999999996</v>
      </c>
      <c r="AD14" s="482"/>
      <c r="AE14" s="482"/>
      <c r="AF14" s="482"/>
      <c r="AG14" s="483"/>
      <c r="AH14" s="481">
        <v>5</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122.9</v>
      </c>
      <c r="CU14" s="493"/>
      <c r="CV14" s="493"/>
      <c r="CW14" s="493"/>
      <c r="CX14" s="493"/>
      <c r="CY14" s="493"/>
      <c r="CZ14" s="493"/>
      <c r="DA14" s="494"/>
      <c r="DB14" s="492">
        <v>141.4</v>
      </c>
      <c r="DC14" s="493"/>
      <c r="DD14" s="493"/>
      <c r="DE14" s="493"/>
      <c r="DF14" s="493"/>
      <c r="DG14" s="493"/>
      <c r="DH14" s="493"/>
      <c r="DI14" s="494"/>
    </row>
    <row r="15" spans="1:119" ht="18.8" customHeight="1" x14ac:dyDescent="0.2">
      <c r="A15" s="163"/>
      <c r="B15" s="457"/>
      <c r="C15" s="458"/>
      <c r="D15" s="458"/>
      <c r="E15" s="458"/>
      <c r="F15" s="458"/>
      <c r="G15" s="458"/>
      <c r="H15" s="458"/>
      <c r="I15" s="458"/>
      <c r="J15" s="458"/>
      <c r="K15" s="459"/>
      <c r="L15" s="172"/>
      <c r="M15" s="485" t="s">
        <v>130</v>
      </c>
      <c r="N15" s="486"/>
      <c r="O15" s="486"/>
      <c r="P15" s="486"/>
      <c r="Q15" s="487"/>
      <c r="R15" s="478">
        <v>27544</v>
      </c>
      <c r="S15" s="479"/>
      <c r="T15" s="479"/>
      <c r="U15" s="479"/>
      <c r="V15" s="480"/>
      <c r="W15" s="410" t="s">
        <v>137</v>
      </c>
      <c r="X15" s="411"/>
      <c r="Y15" s="411"/>
      <c r="Z15" s="411"/>
      <c r="AA15" s="411"/>
      <c r="AB15" s="401"/>
      <c r="AC15" s="445">
        <v>5096</v>
      </c>
      <c r="AD15" s="446"/>
      <c r="AE15" s="446"/>
      <c r="AF15" s="446"/>
      <c r="AG15" s="488"/>
      <c r="AH15" s="445">
        <v>5517</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4426624</v>
      </c>
      <c r="BO15" s="358"/>
      <c r="BP15" s="358"/>
      <c r="BQ15" s="358"/>
      <c r="BR15" s="358"/>
      <c r="BS15" s="358"/>
      <c r="BT15" s="358"/>
      <c r="BU15" s="359"/>
      <c r="BV15" s="357">
        <v>4323048</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8"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34.299999999999997</v>
      </c>
      <c r="AD16" s="482"/>
      <c r="AE16" s="482"/>
      <c r="AF16" s="482"/>
      <c r="AG16" s="483"/>
      <c r="AH16" s="481">
        <v>35.1</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8009197</v>
      </c>
      <c r="BO16" s="395"/>
      <c r="BP16" s="395"/>
      <c r="BQ16" s="395"/>
      <c r="BR16" s="395"/>
      <c r="BS16" s="395"/>
      <c r="BT16" s="395"/>
      <c r="BU16" s="396"/>
      <c r="BV16" s="394">
        <v>7734955</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8" customHeight="1" thickBot="1" x14ac:dyDescent="0.25">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9077</v>
      </c>
      <c r="AD17" s="446"/>
      <c r="AE17" s="446"/>
      <c r="AF17" s="446"/>
      <c r="AG17" s="488"/>
      <c r="AH17" s="445">
        <v>9433</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5591347</v>
      </c>
      <c r="BO17" s="395"/>
      <c r="BP17" s="395"/>
      <c r="BQ17" s="395"/>
      <c r="BR17" s="395"/>
      <c r="BS17" s="395"/>
      <c r="BT17" s="395"/>
      <c r="BU17" s="396"/>
      <c r="BV17" s="394">
        <v>5449192</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8" customHeight="1" thickBot="1" x14ac:dyDescent="0.25">
      <c r="A18" s="163"/>
      <c r="B18" s="516" t="s">
        <v>147</v>
      </c>
      <c r="C18" s="437"/>
      <c r="D18" s="437"/>
      <c r="E18" s="517"/>
      <c r="F18" s="517"/>
      <c r="G18" s="517"/>
      <c r="H18" s="517"/>
      <c r="I18" s="517"/>
      <c r="J18" s="517"/>
      <c r="K18" s="517"/>
      <c r="L18" s="518">
        <v>134.07</v>
      </c>
      <c r="M18" s="518"/>
      <c r="N18" s="518"/>
      <c r="O18" s="518"/>
      <c r="P18" s="518"/>
      <c r="Q18" s="518"/>
      <c r="R18" s="519"/>
      <c r="S18" s="519"/>
      <c r="T18" s="519"/>
      <c r="U18" s="519"/>
      <c r="V18" s="520"/>
      <c r="W18" s="412"/>
      <c r="X18" s="413"/>
      <c r="Y18" s="413"/>
      <c r="Z18" s="413"/>
      <c r="AA18" s="413"/>
      <c r="AB18" s="404"/>
      <c r="AC18" s="521">
        <v>61.1</v>
      </c>
      <c r="AD18" s="522"/>
      <c r="AE18" s="522"/>
      <c r="AF18" s="522"/>
      <c r="AG18" s="523"/>
      <c r="AH18" s="521">
        <v>59.9</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8532055</v>
      </c>
      <c r="BO18" s="395"/>
      <c r="BP18" s="395"/>
      <c r="BQ18" s="395"/>
      <c r="BR18" s="395"/>
      <c r="BS18" s="395"/>
      <c r="BT18" s="395"/>
      <c r="BU18" s="396"/>
      <c r="BV18" s="394">
        <v>8409228</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8" customHeight="1" thickBot="1" x14ac:dyDescent="0.25">
      <c r="A19" s="163"/>
      <c r="B19" s="516" t="s">
        <v>149</v>
      </c>
      <c r="C19" s="437"/>
      <c r="D19" s="437"/>
      <c r="E19" s="517"/>
      <c r="F19" s="517"/>
      <c r="G19" s="517"/>
      <c r="H19" s="517"/>
      <c r="I19" s="517"/>
      <c r="J19" s="517"/>
      <c r="K19" s="517"/>
      <c r="L19" s="525">
        <v>216</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12019752</v>
      </c>
      <c r="BO19" s="395"/>
      <c r="BP19" s="395"/>
      <c r="BQ19" s="395"/>
      <c r="BR19" s="395"/>
      <c r="BS19" s="395"/>
      <c r="BT19" s="395"/>
      <c r="BU19" s="396"/>
      <c r="BV19" s="394">
        <v>11611593</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8" customHeight="1" thickBot="1" x14ac:dyDescent="0.25">
      <c r="A20" s="163"/>
      <c r="B20" s="516" t="s">
        <v>151</v>
      </c>
      <c r="C20" s="437"/>
      <c r="D20" s="437"/>
      <c r="E20" s="517"/>
      <c r="F20" s="517"/>
      <c r="G20" s="517"/>
      <c r="H20" s="517"/>
      <c r="I20" s="517"/>
      <c r="J20" s="517"/>
      <c r="K20" s="517"/>
      <c r="L20" s="525">
        <v>9726</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8"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8"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16576002</v>
      </c>
      <c r="BO22" s="358"/>
      <c r="BP22" s="358"/>
      <c r="BQ22" s="358"/>
      <c r="BR22" s="358"/>
      <c r="BS22" s="358"/>
      <c r="BT22" s="358"/>
      <c r="BU22" s="359"/>
      <c r="BV22" s="357">
        <v>16602779</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8"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9877104</v>
      </c>
      <c r="BO23" s="395"/>
      <c r="BP23" s="395"/>
      <c r="BQ23" s="395"/>
      <c r="BR23" s="395"/>
      <c r="BS23" s="395"/>
      <c r="BT23" s="395"/>
      <c r="BU23" s="396"/>
      <c r="BV23" s="394">
        <v>10136791</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8" customHeight="1" thickBot="1" x14ac:dyDescent="0.25">
      <c r="A24" s="163"/>
      <c r="B24" s="565"/>
      <c r="C24" s="541"/>
      <c r="D24" s="542"/>
      <c r="E24" s="444" t="s">
        <v>161</v>
      </c>
      <c r="F24" s="424"/>
      <c r="G24" s="424"/>
      <c r="H24" s="424"/>
      <c r="I24" s="424"/>
      <c r="J24" s="424"/>
      <c r="K24" s="425"/>
      <c r="L24" s="445">
        <v>1</v>
      </c>
      <c r="M24" s="446"/>
      <c r="N24" s="446"/>
      <c r="O24" s="446"/>
      <c r="P24" s="488"/>
      <c r="Q24" s="445">
        <v>8300</v>
      </c>
      <c r="R24" s="446"/>
      <c r="S24" s="446"/>
      <c r="T24" s="446"/>
      <c r="U24" s="446"/>
      <c r="V24" s="488"/>
      <c r="W24" s="540"/>
      <c r="X24" s="541"/>
      <c r="Y24" s="542"/>
      <c r="Z24" s="444" t="s">
        <v>162</v>
      </c>
      <c r="AA24" s="424"/>
      <c r="AB24" s="424"/>
      <c r="AC24" s="424"/>
      <c r="AD24" s="424"/>
      <c r="AE24" s="424"/>
      <c r="AF24" s="424"/>
      <c r="AG24" s="425"/>
      <c r="AH24" s="445">
        <v>237</v>
      </c>
      <c r="AI24" s="446"/>
      <c r="AJ24" s="446"/>
      <c r="AK24" s="446"/>
      <c r="AL24" s="488"/>
      <c r="AM24" s="445">
        <v>691566</v>
      </c>
      <c r="AN24" s="446"/>
      <c r="AO24" s="446"/>
      <c r="AP24" s="446"/>
      <c r="AQ24" s="446"/>
      <c r="AR24" s="488"/>
      <c r="AS24" s="445">
        <v>2918</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11722500</v>
      </c>
      <c r="BO24" s="395"/>
      <c r="BP24" s="395"/>
      <c r="BQ24" s="395"/>
      <c r="BR24" s="395"/>
      <c r="BS24" s="395"/>
      <c r="BT24" s="395"/>
      <c r="BU24" s="396"/>
      <c r="BV24" s="394">
        <v>11280280</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8" customHeight="1" x14ac:dyDescent="0.2">
      <c r="A25" s="163"/>
      <c r="B25" s="565"/>
      <c r="C25" s="541"/>
      <c r="D25" s="542"/>
      <c r="E25" s="444" t="s">
        <v>164</v>
      </c>
      <c r="F25" s="424"/>
      <c r="G25" s="424"/>
      <c r="H25" s="424"/>
      <c r="I25" s="424"/>
      <c r="J25" s="424"/>
      <c r="K25" s="425"/>
      <c r="L25" s="445">
        <v>1</v>
      </c>
      <c r="M25" s="446"/>
      <c r="N25" s="446"/>
      <c r="O25" s="446"/>
      <c r="P25" s="488"/>
      <c r="Q25" s="445">
        <v>7100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3226359</v>
      </c>
      <c r="BO25" s="358"/>
      <c r="BP25" s="358"/>
      <c r="BQ25" s="358"/>
      <c r="BR25" s="358"/>
      <c r="BS25" s="358"/>
      <c r="BT25" s="358"/>
      <c r="BU25" s="359"/>
      <c r="BV25" s="357">
        <v>3557158</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8" customHeight="1" x14ac:dyDescent="0.2">
      <c r="A26" s="163"/>
      <c r="B26" s="565"/>
      <c r="C26" s="541"/>
      <c r="D26" s="542"/>
      <c r="E26" s="444" t="s">
        <v>167</v>
      </c>
      <c r="F26" s="424"/>
      <c r="G26" s="424"/>
      <c r="H26" s="424"/>
      <c r="I26" s="424"/>
      <c r="J26" s="424"/>
      <c r="K26" s="425"/>
      <c r="L26" s="445">
        <v>1</v>
      </c>
      <c r="M26" s="446"/>
      <c r="N26" s="446"/>
      <c r="O26" s="446"/>
      <c r="P26" s="488"/>
      <c r="Q26" s="445">
        <v>6100</v>
      </c>
      <c r="R26" s="446"/>
      <c r="S26" s="446"/>
      <c r="T26" s="446"/>
      <c r="U26" s="446"/>
      <c r="V26" s="488"/>
      <c r="W26" s="540"/>
      <c r="X26" s="541"/>
      <c r="Y26" s="542"/>
      <c r="Z26" s="444" t="s">
        <v>168</v>
      </c>
      <c r="AA26" s="546"/>
      <c r="AB26" s="546"/>
      <c r="AC26" s="546"/>
      <c r="AD26" s="546"/>
      <c r="AE26" s="546"/>
      <c r="AF26" s="546"/>
      <c r="AG26" s="547"/>
      <c r="AH26" s="445">
        <v>3</v>
      </c>
      <c r="AI26" s="446"/>
      <c r="AJ26" s="446"/>
      <c r="AK26" s="446"/>
      <c r="AL26" s="488"/>
      <c r="AM26" s="445">
        <v>6930</v>
      </c>
      <c r="AN26" s="446"/>
      <c r="AO26" s="446"/>
      <c r="AP26" s="446"/>
      <c r="AQ26" s="446"/>
      <c r="AR26" s="488"/>
      <c r="AS26" s="445">
        <v>2310</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8" customHeight="1" thickBot="1" x14ac:dyDescent="0.25">
      <c r="A27" s="163"/>
      <c r="B27" s="565"/>
      <c r="C27" s="541"/>
      <c r="D27" s="542"/>
      <c r="E27" s="444" t="s">
        <v>170</v>
      </c>
      <c r="F27" s="424"/>
      <c r="G27" s="424"/>
      <c r="H27" s="424"/>
      <c r="I27" s="424"/>
      <c r="J27" s="424"/>
      <c r="K27" s="425"/>
      <c r="L27" s="445">
        <v>1</v>
      </c>
      <c r="M27" s="446"/>
      <c r="N27" s="446"/>
      <c r="O27" s="446"/>
      <c r="P27" s="488"/>
      <c r="Q27" s="445">
        <v>4450</v>
      </c>
      <c r="R27" s="446"/>
      <c r="S27" s="446"/>
      <c r="T27" s="446"/>
      <c r="U27" s="446"/>
      <c r="V27" s="488"/>
      <c r="W27" s="540"/>
      <c r="X27" s="541"/>
      <c r="Y27" s="542"/>
      <c r="Z27" s="444" t="s">
        <v>171</v>
      </c>
      <c r="AA27" s="424"/>
      <c r="AB27" s="424"/>
      <c r="AC27" s="424"/>
      <c r="AD27" s="424"/>
      <c r="AE27" s="424"/>
      <c r="AF27" s="424"/>
      <c r="AG27" s="425"/>
      <c r="AH27" s="445" t="s">
        <v>122</v>
      </c>
      <c r="AI27" s="446"/>
      <c r="AJ27" s="446"/>
      <c r="AK27" s="446"/>
      <c r="AL27" s="488"/>
      <c r="AM27" s="445" t="s">
        <v>122</v>
      </c>
      <c r="AN27" s="446"/>
      <c r="AO27" s="446"/>
      <c r="AP27" s="446"/>
      <c r="AQ27" s="446"/>
      <c r="AR27" s="488"/>
      <c r="AS27" s="445" t="s">
        <v>122</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456264</v>
      </c>
      <c r="BO27" s="514"/>
      <c r="BP27" s="514"/>
      <c r="BQ27" s="514"/>
      <c r="BR27" s="514"/>
      <c r="BS27" s="514"/>
      <c r="BT27" s="514"/>
      <c r="BU27" s="515"/>
      <c r="BV27" s="513">
        <v>456240</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8" customHeight="1" x14ac:dyDescent="0.2">
      <c r="A28" s="163"/>
      <c r="B28" s="565"/>
      <c r="C28" s="541"/>
      <c r="D28" s="542"/>
      <c r="E28" s="444" t="s">
        <v>173</v>
      </c>
      <c r="F28" s="424"/>
      <c r="G28" s="424"/>
      <c r="H28" s="424"/>
      <c r="I28" s="424"/>
      <c r="J28" s="424"/>
      <c r="K28" s="425"/>
      <c r="L28" s="445">
        <v>1</v>
      </c>
      <c r="M28" s="446"/>
      <c r="N28" s="446"/>
      <c r="O28" s="446"/>
      <c r="P28" s="488"/>
      <c r="Q28" s="445">
        <v>3900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1162695</v>
      </c>
      <c r="BO28" s="358"/>
      <c r="BP28" s="358"/>
      <c r="BQ28" s="358"/>
      <c r="BR28" s="358"/>
      <c r="BS28" s="358"/>
      <c r="BT28" s="358"/>
      <c r="BU28" s="359"/>
      <c r="BV28" s="357">
        <v>1250380</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8" customHeight="1" x14ac:dyDescent="0.2">
      <c r="A29" s="163"/>
      <c r="B29" s="565"/>
      <c r="C29" s="541"/>
      <c r="D29" s="542"/>
      <c r="E29" s="444" t="s">
        <v>176</v>
      </c>
      <c r="F29" s="424"/>
      <c r="G29" s="424"/>
      <c r="H29" s="424"/>
      <c r="I29" s="424"/>
      <c r="J29" s="424"/>
      <c r="K29" s="425"/>
      <c r="L29" s="445">
        <v>14</v>
      </c>
      <c r="M29" s="446"/>
      <c r="N29" s="446"/>
      <c r="O29" s="446"/>
      <c r="P29" s="488"/>
      <c r="Q29" s="445">
        <v>3600</v>
      </c>
      <c r="R29" s="446"/>
      <c r="S29" s="446"/>
      <c r="T29" s="446"/>
      <c r="U29" s="446"/>
      <c r="V29" s="488"/>
      <c r="W29" s="543"/>
      <c r="X29" s="544"/>
      <c r="Y29" s="545"/>
      <c r="Z29" s="444" t="s">
        <v>177</v>
      </c>
      <c r="AA29" s="424"/>
      <c r="AB29" s="424"/>
      <c r="AC29" s="424"/>
      <c r="AD29" s="424"/>
      <c r="AE29" s="424"/>
      <c r="AF29" s="424"/>
      <c r="AG29" s="425"/>
      <c r="AH29" s="445">
        <v>237</v>
      </c>
      <c r="AI29" s="446"/>
      <c r="AJ29" s="446"/>
      <c r="AK29" s="446"/>
      <c r="AL29" s="488"/>
      <c r="AM29" s="445">
        <v>691566</v>
      </c>
      <c r="AN29" s="446"/>
      <c r="AO29" s="446"/>
      <c r="AP29" s="446"/>
      <c r="AQ29" s="446"/>
      <c r="AR29" s="488"/>
      <c r="AS29" s="445">
        <v>2918</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403219</v>
      </c>
      <c r="BO29" s="395"/>
      <c r="BP29" s="395"/>
      <c r="BQ29" s="395"/>
      <c r="BR29" s="395"/>
      <c r="BS29" s="395"/>
      <c r="BT29" s="395"/>
      <c r="BU29" s="396"/>
      <c r="BV29" s="394">
        <v>240821</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8"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94.7</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1021748</v>
      </c>
      <c r="BO30" s="514"/>
      <c r="BP30" s="514"/>
      <c r="BQ30" s="514"/>
      <c r="BR30" s="514"/>
      <c r="BS30" s="514"/>
      <c r="BT30" s="514"/>
      <c r="BU30" s="515"/>
      <c r="BV30" s="513">
        <v>800306</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186</v>
      </c>
      <c r="D33" s="418"/>
      <c r="E33" s="383" t="s">
        <v>187</v>
      </c>
      <c r="F33" s="383"/>
      <c r="G33" s="383"/>
      <c r="H33" s="383"/>
      <c r="I33" s="383"/>
      <c r="J33" s="383"/>
      <c r="K33" s="383"/>
      <c r="L33" s="383"/>
      <c r="M33" s="383"/>
      <c r="N33" s="383"/>
      <c r="O33" s="383"/>
      <c r="P33" s="383"/>
      <c r="Q33" s="383"/>
      <c r="R33" s="383"/>
      <c r="S33" s="383"/>
      <c r="T33" s="188"/>
      <c r="U33" s="418" t="s">
        <v>186</v>
      </c>
      <c r="V33" s="418"/>
      <c r="W33" s="383" t="s">
        <v>187</v>
      </c>
      <c r="X33" s="383"/>
      <c r="Y33" s="383"/>
      <c r="Z33" s="383"/>
      <c r="AA33" s="383"/>
      <c r="AB33" s="383"/>
      <c r="AC33" s="383"/>
      <c r="AD33" s="383"/>
      <c r="AE33" s="383"/>
      <c r="AF33" s="383"/>
      <c r="AG33" s="383"/>
      <c r="AH33" s="383"/>
      <c r="AI33" s="383"/>
      <c r="AJ33" s="383"/>
      <c r="AK33" s="383"/>
      <c r="AL33" s="188"/>
      <c r="AM33" s="418" t="s">
        <v>186</v>
      </c>
      <c r="AN33" s="418"/>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418" t="s">
        <v>188</v>
      </c>
      <c r="BX33" s="418"/>
      <c r="BY33" s="383" t="s">
        <v>190</v>
      </c>
      <c r="BZ33" s="383"/>
      <c r="CA33" s="383"/>
      <c r="CB33" s="383"/>
      <c r="CC33" s="383"/>
      <c r="CD33" s="383"/>
      <c r="CE33" s="383"/>
      <c r="CF33" s="383"/>
      <c r="CG33" s="383"/>
      <c r="CH33" s="383"/>
      <c r="CI33" s="383"/>
      <c r="CJ33" s="383"/>
      <c r="CK33" s="383"/>
      <c r="CL33" s="383"/>
      <c r="CM33" s="383"/>
      <c r="CN33" s="188"/>
      <c r="CO33" s="418" t="s">
        <v>186</v>
      </c>
      <c r="CP33" s="418"/>
      <c r="CQ33" s="383" t="s">
        <v>191</v>
      </c>
      <c r="CR33" s="383"/>
      <c r="CS33" s="383"/>
      <c r="CT33" s="383"/>
      <c r="CU33" s="383"/>
      <c r="CV33" s="383"/>
      <c r="CW33" s="383"/>
      <c r="CX33" s="383"/>
      <c r="CY33" s="383"/>
      <c r="CZ33" s="383"/>
      <c r="DA33" s="383"/>
      <c r="DB33" s="383"/>
      <c r="DC33" s="383"/>
      <c r="DD33" s="383"/>
      <c r="DE33" s="383"/>
      <c r="DF33" s="188"/>
      <c r="DG33" s="583" t="s">
        <v>192</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3</v>
      </c>
      <c r="V34" s="584"/>
      <c r="W34" s="585" t="str">
        <f>IF('各会計、関係団体の財政状況及び健全化判断比率'!B28="","",'各会計、関係団体の財政状況及び健全化判断比率'!B28)</f>
        <v>国民健康保険事業特別会計</v>
      </c>
      <c r="X34" s="585"/>
      <c r="Y34" s="585"/>
      <c r="Z34" s="585"/>
      <c r="AA34" s="585"/>
      <c r="AB34" s="585"/>
      <c r="AC34" s="585"/>
      <c r="AD34" s="585"/>
      <c r="AE34" s="585"/>
      <c r="AF34" s="585"/>
      <c r="AG34" s="585"/>
      <c r="AH34" s="585"/>
      <c r="AI34" s="585"/>
      <c r="AJ34" s="585"/>
      <c r="AK34" s="585"/>
      <c r="AL34" s="163"/>
      <c r="AM34" s="584">
        <f>IF(AO34="","",MAX(C34:D43,U34:V43)+1)</f>
        <v>5</v>
      </c>
      <c r="AN34" s="584"/>
      <c r="AO34" s="585" t="str">
        <f>IF('各会計、関係団体の財政状況及び健全化判断比率'!B30="","",'各会計、関係団体の財政状況及び健全化判断比率'!B30)</f>
        <v>水道事業会計</v>
      </c>
      <c r="AP34" s="585"/>
      <c r="AQ34" s="585"/>
      <c r="AR34" s="585"/>
      <c r="AS34" s="585"/>
      <c r="AT34" s="585"/>
      <c r="AU34" s="585"/>
      <c r="AV34" s="585"/>
      <c r="AW34" s="585"/>
      <c r="AX34" s="585"/>
      <c r="AY34" s="585"/>
      <c r="AZ34" s="585"/>
      <c r="BA34" s="585"/>
      <c r="BB34" s="585"/>
      <c r="BC34" s="585"/>
      <c r="BD34" s="163"/>
      <c r="BE34" s="584">
        <f>IF(BG34="","",MAX(C34:D43,U34:V43,AM34:AN43)+1)</f>
        <v>7</v>
      </c>
      <c r="BF34" s="584"/>
      <c r="BG34" s="585" t="str">
        <f>IF('各会計、関係団体の財政状況及び健全化判断比率'!B32="","",'各会計、関係団体の財政状況及び健全化判断比率'!B32)</f>
        <v>東部産業団地事業特別会計</v>
      </c>
      <c r="BH34" s="585"/>
      <c r="BI34" s="585"/>
      <c r="BJ34" s="585"/>
      <c r="BK34" s="585"/>
      <c r="BL34" s="585"/>
      <c r="BM34" s="585"/>
      <c r="BN34" s="585"/>
      <c r="BO34" s="585"/>
      <c r="BP34" s="585"/>
      <c r="BQ34" s="585"/>
      <c r="BR34" s="585"/>
      <c r="BS34" s="585"/>
      <c r="BT34" s="585"/>
      <c r="BU34" s="585"/>
      <c r="BV34" s="163"/>
      <c r="BW34" s="584">
        <f>IF(BY34="","",MAX(C34:D43,U34:V43,AM34:AN43,BE34:BF43)+1)</f>
        <v>8</v>
      </c>
      <c r="BX34" s="584"/>
      <c r="BY34" s="585" t="str">
        <f>IF('各会計、関係団体の財政状況及び健全化判断比率'!B68="","",'各会計、関係団体の財政状況及び健全化判断比率'!B68)</f>
        <v>砺波地方衛生施設組合</v>
      </c>
      <c r="BZ34" s="585"/>
      <c r="CA34" s="585"/>
      <c r="CB34" s="585"/>
      <c r="CC34" s="585"/>
      <c r="CD34" s="585"/>
      <c r="CE34" s="585"/>
      <c r="CF34" s="585"/>
      <c r="CG34" s="585"/>
      <c r="CH34" s="585"/>
      <c r="CI34" s="585"/>
      <c r="CJ34" s="585"/>
      <c r="CK34" s="585"/>
      <c r="CL34" s="585"/>
      <c r="CM34" s="585"/>
      <c r="CN34" s="163"/>
      <c r="CO34" s="584">
        <f>IF(CQ34="","",MAX(C34:D43,U34:V43,AM34:AN43,BE34:BF43,BW34:BX43)+1)</f>
        <v>16</v>
      </c>
      <c r="CP34" s="584"/>
      <c r="CQ34" s="585" t="str">
        <f>IF('各会計、関係団体の財政状況及び健全化判断比率'!BS7="","",'各会計、関係団体の財政状況及び健全化判断比率'!BS7)</f>
        <v>公益財団法人クロスランドおやべ</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2">
      <c r="A35" s="163"/>
      <c r="B35" s="187"/>
      <c r="C35" s="584">
        <f>IF(E35="","",C34+1)</f>
        <v>2</v>
      </c>
      <c r="D35" s="584"/>
      <c r="E35" s="585" t="str">
        <f>IF('各会計、関係団体の財政状況及び健全化判断比率'!B8="","",'各会計、関係団体の財政状況及び健全化判断比率'!B8)</f>
        <v>公共用地先行取得事業特別会計</v>
      </c>
      <c r="F35" s="585"/>
      <c r="G35" s="585"/>
      <c r="H35" s="585"/>
      <c r="I35" s="585"/>
      <c r="J35" s="585"/>
      <c r="K35" s="585"/>
      <c r="L35" s="585"/>
      <c r="M35" s="585"/>
      <c r="N35" s="585"/>
      <c r="O35" s="585"/>
      <c r="P35" s="585"/>
      <c r="Q35" s="585"/>
      <c r="R35" s="585"/>
      <c r="S35" s="585"/>
      <c r="T35" s="163"/>
      <c r="U35" s="584">
        <f>IF(W35="","",U34+1)</f>
        <v>4</v>
      </c>
      <c r="V35" s="584"/>
      <c r="W35" s="585" t="str">
        <f>IF('各会計、関係団体の財政状況及び健全化判断比率'!B29="","",'各会計、関係団体の財政状況及び健全化判断比率'!B29)</f>
        <v>後期高齢者医療事業特別会計</v>
      </c>
      <c r="X35" s="585"/>
      <c r="Y35" s="585"/>
      <c r="Z35" s="585"/>
      <c r="AA35" s="585"/>
      <c r="AB35" s="585"/>
      <c r="AC35" s="585"/>
      <c r="AD35" s="585"/>
      <c r="AE35" s="585"/>
      <c r="AF35" s="585"/>
      <c r="AG35" s="585"/>
      <c r="AH35" s="585"/>
      <c r="AI35" s="585"/>
      <c r="AJ35" s="585"/>
      <c r="AK35" s="585"/>
      <c r="AL35" s="163"/>
      <c r="AM35" s="584">
        <f t="shared" ref="AM35:AM43" si="0">IF(AO35="","",AM34+1)</f>
        <v>6</v>
      </c>
      <c r="AN35" s="584"/>
      <c r="AO35" s="585" t="str">
        <f>IF('各会計、関係団体の財政状況及び健全化判断比率'!B31="","",'各会計、関係団体の財政状況及び健全化判断比率'!B31)</f>
        <v>下水道事業会計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9</v>
      </c>
      <c r="BX35" s="584"/>
      <c r="BY35" s="585" t="str">
        <f>IF('各会計、関係団体の財政状況及び健全化判断比率'!B69="","",'各会計、関係団体の財政状況及び健全化判断比率'!B69)</f>
        <v>小矢部川中流水害予防組合</v>
      </c>
      <c r="BZ35" s="585"/>
      <c r="CA35" s="585"/>
      <c r="CB35" s="585"/>
      <c r="CC35" s="585"/>
      <c r="CD35" s="585"/>
      <c r="CE35" s="585"/>
      <c r="CF35" s="585"/>
      <c r="CG35" s="585"/>
      <c r="CH35" s="585"/>
      <c r="CI35" s="585"/>
      <c r="CJ35" s="585"/>
      <c r="CK35" s="585"/>
      <c r="CL35" s="585"/>
      <c r="CM35" s="585"/>
      <c r="CN35" s="163"/>
      <c r="CO35" s="584">
        <f t="shared" ref="CO35:CO43" si="3">IF(CQ35="","",CO34+1)</f>
        <v>17</v>
      </c>
      <c r="CP35" s="584"/>
      <c r="CQ35" s="585" t="str">
        <f>IF('各会計、関係団体の財政状況及び健全化判断比率'!BS8="","",'各会計、関係団体の財政状況及び健全化判断比率'!BS8)</f>
        <v>公益財団法人小矢部市スポーツ協会</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2">
      <c r="A36" s="163"/>
      <c r="B36" s="187"/>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t="str">
        <f t="shared" ref="U36:U43" si="4">IF(W36="","",U35+1)</f>
        <v/>
      </c>
      <c r="V36" s="584"/>
      <c r="W36" s="585"/>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10</v>
      </c>
      <c r="BX36" s="584"/>
      <c r="BY36" s="585" t="str">
        <f>IF('各会計、関係団体の財政状況及び健全化判断比率'!B70="","",'各会計、関係団体の財政状況及び健全化判断比率'!B70)</f>
        <v>富山県市町村総合事務組合</v>
      </c>
      <c r="BZ36" s="585"/>
      <c r="CA36" s="585"/>
      <c r="CB36" s="585"/>
      <c r="CC36" s="585"/>
      <c r="CD36" s="585"/>
      <c r="CE36" s="585"/>
      <c r="CF36" s="585"/>
      <c r="CG36" s="585"/>
      <c r="CH36" s="585"/>
      <c r="CI36" s="585"/>
      <c r="CJ36" s="585"/>
      <c r="CK36" s="585"/>
      <c r="CL36" s="585"/>
      <c r="CM36" s="585"/>
      <c r="CN36" s="163"/>
      <c r="CO36" s="584">
        <f t="shared" si="3"/>
        <v>18</v>
      </c>
      <c r="CP36" s="584"/>
      <c r="CQ36" s="585" t="str">
        <f>IF('各会計、関係団体の財政状況及び健全化判断比率'!BS9="","",'各会計、関係団体の財政状況及び健全化判断比率'!BS9)</f>
        <v>小矢部市土地開発公社</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v>
      </c>
      <c r="DH36" s="586"/>
      <c r="DI36" s="190"/>
    </row>
    <row r="37" spans="1:113" ht="32.25" customHeight="1" x14ac:dyDescent="0.2">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11</v>
      </c>
      <c r="BX37" s="584"/>
      <c r="BY37" s="585" t="str">
        <f>IF('各会計、関係団体の財政状況及び健全化判断比率'!B71="","",'各会計、関係団体の財政状況及び健全化判断比率'!B71)</f>
        <v>高岡地区広域圏事務組合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2">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12</v>
      </c>
      <c r="BX38" s="584"/>
      <c r="BY38" s="585" t="str">
        <f>IF('各会計、関係団体の財政状況及び健全化判断比率'!B72="","",'各会計、関係団体の財政状況及び健全化判断比率'!B72)</f>
        <v>富山県市町村会館管理組合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13</v>
      </c>
      <c r="BX39" s="584"/>
      <c r="BY39" s="585" t="str">
        <f>IF('各会計、関係団体の財政状況及び健全化判断比率'!B73="","",'各会計、関係団体の財政状況及び健全化判断比率'!B73)</f>
        <v>砺波地方介護保険組合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14</v>
      </c>
      <c r="BX40" s="584"/>
      <c r="BY40" s="585" t="str">
        <f>IF('各会計、関係団体の財政状況及び健全化判断比率'!B74="","",'各会計、関係団体の財政状況及び健全化判断比率'!B74)</f>
        <v>富山県後期高齢者医療広域連合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15</v>
      </c>
      <c r="BX41" s="584"/>
      <c r="BY41" s="585" t="str">
        <f>IF('各会計、関係団体の財政状況及び健全化判断比率'!B75="","",'各会計、関係団体の財政状況及び健全化判断比率'!B75)</f>
        <v>砺波地域消防組合</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HCHA4Vmup50uGlexCx9+r5q5/dbE+VIugAco6vb3FkZ/c2f265NheanYQETQm+sptDK+FlMMe8D6xwnDWwI4Og==" saltValue="Oz6sw2UCpXk8T2lCPulbO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3"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3"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3"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3" customHeight="1" x14ac:dyDescent="0.2">
      <c r="B5" s="596" t="s">
        <v>215</v>
      </c>
      <c r="C5" s="597"/>
      <c r="D5" s="597"/>
      <c r="E5" s="597"/>
      <c r="F5" s="597"/>
      <c r="G5" s="597"/>
      <c r="H5" s="597"/>
      <c r="I5" s="597"/>
      <c r="J5" s="597"/>
      <c r="K5" s="597"/>
      <c r="L5" s="597"/>
      <c r="M5" s="597"/>
      <c r="N5" s="597"/>
      <c r="O5" s="597"/>
      <c r="P5" s="597"/>
      <c r="Q5" s="598"/>
      <c r="R5" s="599">
        <v>4607588</v>
      </c>
      <c r="S5" s="600"/>
      <c r="T5" s="600"/>
      <c r="U5" s="600"/>
      <c r="V5" s="600"/>
      <c r="W5" s="600"/>
      <c r="X5" s="600"/>
      <c r="Y5" s="601"/>
      <c r="Z5" s="602">
        <v>26.5</v>
      </c>
      <c r="AA5" s="602"/>
      <c r="AB5" s="602"/>
      <c r="AC5" s="602"/>
      <c r="AD5" s="603">
        <v>4607588</v>
      </c>
      <c r="AE5" s="603"/>
      <c r="AF5" s="603"/>
      <c r="AG5" s="603"/>
      <c r="AH5" s="603"/>
      <c r="AI5" s="603"/>
      <c r="AJ5" s="603"/>
      <c r="AK5" s="603"/>
      <c r="AL5" s="604">
        <v>48.2</v>
      </c>
      <c r="AM5" s="605"/>
      <c r="AN5" s="605"/>
      <c r="AO5" s="606"/>
      <c r="AP5" s="596" t="s">
        <v>216</v>
      </c>
      <c r="AQ5" s="597"/>
      <c r="AR5" s="597"/>
      <c r="AS5" s="597"/>
      <c r="AT5" s="597"/>
      <c r="AU5" s="597"/>
      <c r="AV5" s="597"/>
      <c r="AW5" s="597"/>
      <c r="AX5" s="597"/>
      <c r="AY5" s="597"/>
      <c r="AZ5" s="597"/>
      <c r="BA5" s="597"/>
      <c r="BB5" s="597"/>
      <c r="BC5" s="597"/>
      <c r="BD5" s="597"/>
      <c r="BE5" s="597"/>
      <c r="BF5" s="598"/>
      <c r="BG5" s="610">
        <v>4606773</v>
      </c>
      <c r="BH5" s="611"/>
      <c r="BI5" s="611"/>
      <c r="BJ5" s="611"/>
      <c r="BK5" s="611"/>
      <c r="BL5" s="611"/>
      <c r="BM5" s="611"/>
      <c r="BN5" s="612"/>
      <c r="BO5" s="613">
        <v>100</v>
      </c>
      <c r="BP5" s="613"/>
      <c r="BQ5" s="613"/>
      <c r="BR5" s="613"/>
      <c r="BS5" s="614">
        <v>270866</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3" customHeight="1" x14ac:dyDescent="0.2">
      <c r="B6" s="607" t="s">
        <v>220</v>
      </c>
      <c r="C6" s="608"/>
      <c r="D6" s="608"/>
      <c r="E6" s="608"/>
      <c r="F6" s="608"/>
      <c r="G6" s="608"/>
      <c r="H6" s="608"/>
      <c r="I6" s="608"/>
      <c r="J6" s="608"/>
      <c r="K6" s="608"/>
      <c r="L6" s="608"/>
      <c r="M6" s="608"/>
      <c r="N6" s="608"/>
      <c r="O6" s="608"/>
      <c r="P6" s="608"/>
      <c r="Q6" s="609"/>
      <c r="R6" s="610">
        <v>180914</v>
      </c>
      <c r="S6" s="611"/>
      <c r="T6" s="611"/>
      <c r="U6" s="611"/>
      <c r="V6" s="611"/>
      <c r="W6" s="611"/>
      <c r="X6" s="611"/>
      <c r="Y6" s="612"/>
      <c r="Z6" s="613">
        <v>1</v>
      </c>
      <c r="AA6" s="613"/>
      <c r="AB6" s="613"/>
      <c r="AC6" s="613"/>
      <c r="AD6" s="614">
        <v>180914</v>
      </c>
      <c r="AE6" s="614"/>
      <c r="AF6" s="614"/>
      <c r="AG6" s="614"/>
      <c r="AH6" s="614"/>
      <c r="AI6" s="614"/>
      <c r="AJ6" s="614"/>
      <c r="AK6" s="614"/>
      <c r="AL6" s="615">
        <v>1.9</v>
      </c>
      <c r="AM6" s="616"/>
      <c r="AN6" s="616"/>
      <c r="AO6" s="617"/>
      <c r="AP6" s="607" t="s">
        <v>221</v>
      </c>
      <c r="AQ6" s="608"/>
      <c r="AR6" s="608"/>
      <c r="AS6" s="608"/>
      <c r="AT6" s="608"/>
      <c r="AU6" s="608"/>
      <c r="AV6" s="608"/>
      <c r="AW6" s="608"/>
      <c r="AX6" s="608"/>
      <c r="AY6" s="608"/>
      <c r="AZ6" s="608"/>
      <c r="BA6" s="608"/>
      <c r="BB6" s="608"/>
      <c r="BC6" s="608"/>
      <c r="BD6" s="608"/>
      <c r="BE6" s="608"/>
      <c r="BF6" s="609"/>
      <c r="BG6" s="610">
        <v>4606773</v>
      </c>
      <c r="BH6" s="611"/>
      <c r="BI6" s="611"/>
      <c r="BJ6" s="611"/>
      <c r="BK6" s="611"/>
      <c r="BL6" s="611"/>
      <c r="BM6" s="611"/>
      <c r="BN6" s="612"/>
      <c r="BO6" s="613">
        <v>100</v>
      </c>
      <c r="BP6" s="613"/>
      <c r="BQ6" s="613"/>
      <c r="BR6" s="613"/>
      <c r="BS6" s="614">
        <v>270866</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160222</v>
      </c>
      <c r="CS6" s="611"/>
      <c r="CT6" s="611"/>
      <c r="CU6" s="611"/>
      <c r="CV6" s="611"/>
      <c r="CW6" s="611"/>
      <c r="CX6" s="611"/>
      <c r="CY6" s="612"/>
      <c r="CZ6" s="604">
        <v>1</v>
      </c>
      <c r="DA6" s="605"/>
      <c r="DB6" s="605"/>
      <c r="DC6" s="621"/>
      <c r="DD6" s="619" t="s">
        <v>122</v>
      </c>
      <c r="DE6" s="611"/>
      <c r="DF6" s="611"/>
      <c r="DG6" s="611"/>
      <c r="DH6" s="611"/>
      <c r="DI6" s="611"/>
      <c r="DJ6" s="611"/>
      <c r="DK6" s="611"/>
      <c r="DL6" s="611"/>
      <c r="DM6" s="611"/>
      <c r="DN6" s="611"/>
      <c r="DO6" s="611"/>
      <c r="DP6" s="612"/>
      <c r="DQ6" s="619">
        <v>159904</v>
      </c>
      <c r="DR6" s="611"/>
      <c r="DS6" s="611"/>
      <c r="DT6" s="611"/>
      <c r="DU6" s="611"/>
      <c r="DV6" s="611"/>
      <c r="DW6" s="611"/>
      <c r="DX6" s="611"/>
      <c r="DY6" s="611"/>
      <c r="DZ6" s="611"/>
      <c r="EA6" s="611"/>
      <c r="EB6" s="611"/>
      <c r="EC6" s="620"/>
    </row>
    <row r="7" spans="2:143" ht="11.3" customHeight="1" x14ac:dyDescent="0.2">
      <c r="B7" s="607" t="s">
        <v>223</v>
      </c>
      <c r="C7" s="608"/>
      <c r="D7" s="608"/>
      <c r="E7" s="608"/>
      <c r="F7" s="608"/>
      <c r="G7" s="608"/>
      <c r="H7" s="608"/>
      <c r="I7" s="608"/>
      <c r="J7" s="608"/>
      <c r="K7" s="608"/>
      <c r="L7" s="608"/>
      <c r="M7" s="608"/>
      <c r="N7" s="608"/>
      <c r="O7" s="608"/>
      <c r="P7" s="608"/>
      <c r="Q7" s="609"/>
      <c r="R7" s="610">
        <v>2030</v>
      </c>
      <c r="S7" s="611"/>
      <c r="T7" s="611"/>
      <c r="U7" s="611"/>
      <c r="V7" s="611"/>
      <c r="W7" s="611"/>
      <c r="X7" s="611"/>
      <c r="Y7" s="612"/>
      <c r="Z7" s="613">
        <v>0</v>
      </c>
      <c r="AA7" s="613"/>
      <c r="AB7" s="613"/>
      <c r="AC7" s="613"/>
      <c r="AD7" s="614">
        <v>2030</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1712003</v>
      </c>
      <c r="BH7" s="611"/>
      <c r="BI7" s="611"/>
      <c r="BJ7" s="611"/>
      <c r="BK7" s="611"/>
      <c r="BL7" s="611"/>
      <c r="BM7" s="611"/>
      <c r="BN7" s="612"/>
      <c r="BO7" s="613">
        <v>37.200000000000003</v>
      </c>
      <c r="BP7" s="613"/>
      <c r="BQ7" s="613"/>
      <c r="BR7" s="613"/>
      <c r="BS7" s="614">
        <v>22715</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2259294</v>
      </c>
      <c r="CS7" s="611"/>
      <c r="CT7" s="611"/>
      <c r="CU7" s="611"/>
      <c r="CV7" s="611"/>
      <c r="CW7" s="611"/>
      <c r="CX7" s="611"/>
      <c r="CY7" s="612"/>
      <c r="CZ7" s="613">
        <v>13.6</v>
      </c>
      <c r="DA7" s="613"/>
      <c r="DB7" s="613"/>
      <c r="DC7" s="613"/>
      <c r="DD7" s="619">
        <v>9490</v>
      </c>
      <c r="DE7" s="611"/>
      <c r="DF7" s="611"/>
      <c r="DG7" s="611"/>
      <c r="DH7" s="611"/>
      <c r="DI7" s="611"/>
      <c r="DJ7" s="611"/>
      <c r="DK7" s="611"/>
      <c r="DL7" s="611"/>
      <c r="DM7" s="611"/>
      <c r="DN7" s="611"/>
      <c r="DO7" s="611"/>
      <c r="DP7" s="612"/>
      <c r="DQ7" s="619">
        <v>1834279</v>
      </c>
      <c r="DR7" s="611"/>
      <c r="DS7" s="611"/>
      <c r="DT7" s="611"/>
      <c r="DU7" s="611"/>
      <c r="DV7" s="611"/>
      <c r="DW7" s="611"/>
      <c r="DX7" s="611"/>
      <c r="DY7" s="611"/>
      <c r="DZ7" s="611"/>
      <c r="EA7" s="611"/>
      <c r="EB7" s="611"/>
      <c r="EC7" s="620"/>
    </row>
    <row r="8" spans="2:143" ht="11.3" customHeight="1" x14ac:dyDescent="0.2">
      <c r="B8" s="607" t="s">
        <v>226</v>
      </c>
      <c r="C8" s="608"/>
      <c r="D8" s="608"/>
      <c r="E8" s="608"/>
      <c r="F8" s="608"/>
      <c r="G8" s="608"/>
      <c r="H8" s="608"/>
      <c r="I8" s="608"/>
      <c r="J8" s="608"/>
      <c r="K8" s="608"/>
      <c r="L8" s="608"/>
      <c r="M8" s="608"/>
      <c r="N8" s="608"/>
      <c r="O8" s="608"/>
      <c r="P8" s="608"/>
      <c r="Q8" s="609"/>
      <c r="R8" s="610">
        <v>35577</v>
      </c>
      <c r="S8" s="611"/>
      <c r="T8" s="611"/>
      <c r="U8" s="611"/>
      <c r="V8" s="611"/>
      <c r="W8" s="611"/>
      <c r="X8" s="611"/>
      <c r="Y8" s="612"/>
      <c r="Z8" s="613">
        <v>0.2</v>
      </c>
      <c r="AA8" s="613"/>
      <c r="AB8" s="613"/>
      <c r="AC8" s="613"/>
      <c r="AD8" s="614">
        <v>35577</v>
      </c>
      <c r="AE8" s="614"/>
      <c r="AF8" s="614"/>
      <c r="AG8" s="614"/>
      <c r="AH8" s="614"/>
      <c r="AI8" s="614"/>
      <c r="AJ8" s="614"/>
      <c r="AK8" s="614"/>
      <c r="AL8" s="615">
        <v>0.4</v>
      </c>
      <c r="AM8" s="616"/>
      <c r="AN8" s="616"/>
      <c r="AO8" s="617"/>
      <c r="AP8" s="607" t="s">
        <v>227</v>
      </c>
      <c r="AQ8" s="608"/>
      <c r="AR8" s="608"/>
      <c r="AS8" s="608"/>
      <c r="AT8" s="608"/>
      <c r="AU8" s="608"/>
      <c r="AV8" s="608"/>
      <c r="AW8" s="608"/>
      <c r="AX8" s="608"/>
      <c r="AY8" s="608"/>
      <c r="AZ8" s="608"/>
      <c r="BA8" s="608"/>
      <c r="BB8" s="608"/>
      <c r="BC8" s="608"/>
      <c r="BD8" s="608"/>
      <c r="BE8" s="608"/>
      <c r="BF8" s="609"/>
      <c r="BG8" s="610">
        <v>49032</v>
      </c>
      <c r="BH8" s="611"/>
      <c r="BI8" s="611"/>
      <c r="BJ8" s="611"/>
      <c r="BK8" s="611"/>
      <c r="BL8" s="611"/>
      <c r="BM8" s="611"/>
      <c r="BN8" s="612"/>
      <c r="BO8" s="613">
        <v>1.1000000000000001</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5166701</v>
      </c>
      <c r="CS8" s="611"/>
      <c r="CT8" s="611"/>
      <c r="CU8" s="611"/>
      <c r="CV8" s="611"/>
      <c r="CW8" s="611"/>
      <c r="CX8" s="611"/>
      <c r="CY8" s="612"/>
      <c r="CZ8" s="613">
        <v>31.1</v>
      </c>
      <c r="DA8" s="613"/>
      <c r="DB8" s="613"/>
      <c r="DC8" s="613"/>
      <c r="DD8" s="619">
        <v>30802</v>
      </c>
      <c r="DE8" s="611"/>
      <c r="DF8" s="611"/>
      <c r="DG8" s="611"/>
      <c r="DH8" s="611"/>
      <c r="DI8" s="611"/>
      <c r="DJ8" s="611"/>
      <c r="DK8" s="611"/>
      <c r="DL8" s="611"/>
      <c r="DM8" s="611"/>
      <c r="DN8" s="611"/>
      <c r="DO8" s="611"/>
      <c r="DP8" s="612"/>
      <c r="DQ8" s="619">
        <v>3017434</v>
      </c>
      <c r="DR8" s="611"/>
      <c r="DS8" s="611"/>
      <c r="DT8" s="611"/>
      <c r="DU8" s="611"/>
      <c r="DV8" s="611"/>
      <c r="DW8" s="611"/>
      <c r="DX8" s="611"/>
      <c r="DY8" s="611"/>
      <c r="DZ8" s="611"/>
      <c r="EA8" s="611"/>
      <c r="EB8" s="611"/>
      <c r="EC8" s="620"/>
    </row>
    <row r="9" spans="2:143" ht="11.3" customHeight="1" x14ac:dyDescent="0.2">
      <c r="B9" s="607" t="s">
        <v>229</v>
      </c>
      <c r="C9" s="608"/>
      <c r="D9" s="608"/>
      <c r="E9" s="608"/>
      <c r="F9" s="608"/>
      <c r="G9" s="608"/>
      <c r="H9" s="608"/>
      <c r="I9" s="608"/>
      <c r="J9" s="608"/>
      <c r="K9" s="608"/>
      <c r="L9" s="608"/>
      <c r="M9" s="608"/>
      <c r="N9" s="608"/>
      <c r="O9" s="608"/>
      <c r="P9" s="608"/>
      <c r="Q9" s="609"/>
      <c r="R9" s="610">
        <v>45655</v>
      </c>
      <c r="S9" s="611"/>
      <c r="T9" s="611"/>
      <c r="U9" s="611"/>
      <c r="V9" s="611"/>
      <c r="W9" s="611"/>
      <c r="X9" s="611"/>
      <c r="Y9" s="612"/>
      <c r="Z9" s="613">
        <v>0.3</v>
      </c>
      <c r="AA9" s="613"/>
      <c r="AB9" s="613"/>
      <c r="AC9" s="613"/>
      <c r="AD9" s="614">
        <v>45655</v>
      </c>
      <c r="AE9" s="614"/>
      <c r="AF9" s="614"/>
      <c r="AG9" s="614"/>
      <c r="AH9" s="614"/>
      <c r="AI9" s="614"/>
      <c r="AJ9" s="614"/>
      <c r="AK9" s="614"/>
      <c r="AL9" s="615">
        <v>0.5</v>
      </c>
      <c r="AM9" s="616"/>
      <c r="AN9" s="616"/>
      <c r="AO9" s="617"/>
      <c r="AP9" s="607" t="s">
        <v>230</v>
      </c>
      <c r="AQ9" s="608"/>
      <c r="AR9" s="608"/>
      <c r="AS9" s="608"/>
      <c r="AT9" s="608"/>
      <c r="AU9" s="608"/>
      <c r="AV9" s="608"/>
      <c r="AW9" s="608"/>
      <c r="AX9" s="608"/>
      <c r="AY9" s="608"/>
      <c r="AZ9" s="608"/>
      <c r="BA9" s="608"/>
      <c r="BB9" s="608"/>
      <c r="BC9" s="608"/>
      <c r="BD9" s="608"/>
      <c r="BE9" s="608"/>
      <c r="BF9" s="609"/>
      <c r="BG9" s="610">
        <v>1281930</v>
      </c>
      <c r="BH9" s="611"/>
      <c r="BI9" s="611"/>
      <c r="BJ9" s="611"/>
      <c r="BK9" s="611"/>
      <c r="BL9" s="611"/>
      <c r="BM9" s="611"/>
      <c r="BN9" s="612"/>
      <c r="BO9" s="613">
        <v>27.8</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1286024</v>
      </c>
      <c r="CS9" s="611"/>
      <c r="CT9" s="611"/>
      <c r="CU9" s="611"/>
      <c r="CV9" s="611"/>
      <c r="CW9" s="611"/>
      <c r="CX9" s="611"/>
      <c r="CY9" s="612"/>
      <c r="CZ9" s="613">
        <v>7.7</v>
      </c>
      <c r="DA9" s="613"/>
      <c r="DB9" s="613"/>
      <c r="DC9" s="613"/>
      <c r="DD9" s="619">
        <v>32307</v>
      </c>
      <c r="DE9" s="611"/>
      <c r="DF9" s="611"/>
      <c r="DG9" s="611"/>
      <c r="DH9" s="611"/>
      <c r="DI9" s="611"/>
      <c r="DJ9" s="611"/>
      <c r="DK9" s="611"/>
      <c r="DL9" s="611"/>
      <c r="DM9" s="611"/>
      <c r="DN9" s="611"/>
      <c r="DO9" s="611"/>
      <c r="DP9" s="612"/>
      <c r="DQ9" s="619">
        <v>827791</v>
      </c>
      <c r="DR9" s="611"/>
      <c r="DS9" s="611"/>
      <c r="DT9" s="611"/>
      <c r="DU9" s="611"/>
      <c r="DV9" s="611"/>
      <c r="DW9" s="611"/>
      <c r="DX9" s="611"/>
      <c r="DY9" s="611"/>
      <c r="DZ9" s="611"/>
      <c r="EA9" s="611"/>
      <c r="EB9" s="611"/>
      <c r="EC9" s="620"/>
    </row>
    <row r="10" spans="2:143" ht="11.3"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136379</v>
      </c>
      <c r="BH10" s="611"/>
      <c r="BI10" s="611"/>
      <c r="BJ10" s="611"/>
      <c r="BK10" s="611"/>
      <c r="BL10" s="611"/>
      <c r="BM10" s="611"/>
      <c r="BN10" s="612"/>
      <c r="BO10" s="613">
        <v>3</v>
      </c>
      <c r="BP10" s="613"/>
      <c r="BQ10" s="613"/>
      <c r="BR10" s="613"/>
      <c r="BS10" s="614">
        <v>22645</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21205</v>
      </c>
      <c r="CS10" s="611"/>
      <c r="CT10" s="611"/>
      <c r="CU10" s="611"/>
      <c r="CV10" s="611"/>
      <c r="CW10" s="611"/>
      <c r="CX10" s="611"/>
      <c r="CY10" s="612"/>
      <c r="CZ10" s="613">
        <v>0.1</v>
      </c>
      <c r="DA10" s="613"/>
      <c r="DB10" s="613"/>
      <c r="DC10" s="613"/>
      <c r="DD10" s="619" t="s">
        <v>122</v>
      </c>
      <c r="DE10" s="611"/>
      <c r="DF10" s="611"/>
      <c r="DG10" s="611"/>
      <c r="DH10" s="611"/>
      <c r="DI10" s="611"/>
      <c r="DJ10" s="611"/>
      <c r="DK10" s="611"/>
      <c r="DL10" s="611"/>
      <c r="DM10" s="611"/>
      <c r="DN10" s="611"/>
      <c r="DO10" s="611"/>
      <c r="DP10" s="612"/>
      <c r="DQ10" s="619">
        <v>9205</v>
      </c>
      <c r="DR10" s="611"/>
      <c r="DS10" s="611"/>
      <c r="DT10" s="611"/>
      <c r="DU10" s="611"/>
      <c r="DV10" s="611"/>
      <c r="DW10" s="611"/>
      <c r="DX10" s="611"/>
      <c r="DY10" s="611"/>
      <c r="DZ10" s="611"/>
      <c r="EA10" s="611"/>
      <c r="EB10" s="611"/>
      <c r="EC10" s="620"/>
    </row>
    <row r="11" spans="2:143" ht="11.3" customHeight="1" x14ac:dyDescent="0.2">
      <c r="B11" s="607" t="s">
        <v>235</v>
      </c>
      <c r="C11" s="608"/>
      <c r="D11" s="608"/>
      <c r="E11" s="608"/>
      <c r="F11" s="608"/>
      <c r="G11" s="608"/>
      <c r="H11" s="608"/>
      <c r="I11" s="608"/>
      <c r="J11" s="608"/>
      <c r="K11" s="608"/>
      <c r="L11" s="608"/>
      <c r="M11" s="608"/>
      <c r="N11" s="608"/>
      <c r="O11" s="608"/>
      <c r="P11" s="608"/>
      <c r="Q11" s="609"/>
      <c r="R11" s="610">
        <v>793358</v>
      </c>
      <c r="S11" s="611"/>
      <c r="T11" s="611"/>
      <c r="U11" s="611"/>
      <c r="V11" s="611"/>
      <c r="W11" s="611"/>
      <c r="X11" s="611"/>
      <c r="Y11" s="612"/>
      <c r="Z11" s="615">
        <v>4.5999999999999996</v>
      </c>
      <c r="AA11" s="616"/>
      <c r="AB11" s="616"/>
      <c r="AC11" s="622"/>
      <c r="AD11" s="619">
        <v>793358</v>
      </c>
      <c r="AE11" s="611"/>
      <c r="AF11" s="611"/>
      <c r="AG11" s="611"/>
      <c r="AH11" s="611"/>
      <c r="AI11" s="611"/>
      <c r="AJ11" s="611"/>
      <c r="AK11" s="612"/>
      <c r="AL11" s="615">
        <v>8.3000000000000007</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244662</v>
      </c>
      <c r="BH11" s="611"/>
      <c r="BI11" s="611"/>
      <c r="BJ11" s="611"/>
      <c r="BK11" s="611"/>
      <c r="BL11" s="611"/>
      <c r="BM11" s="611"/>
      <c r="BN11" s="612"/>
      <c r="BO11" s="613">
        <v>5.3</v>
      </c>
      <c r="BP11" s="613"/>
      <c r="BQ11" s="613"/>
      <c r="BR11" s="613"/>
      <c r="BS11" s="614">
        <v>70</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924612</v>
      </c>
      <c r="CS11" s="611"/>
      <c r="CT11" s="611"/>
      <c r="CU11" s="611"/>
      <c r="CV11" s="611"/>
      <c r="CW11" s="611"/>
      <c r="CX11" s="611"/>
      <c r="CY11" s="612"/>
      <c r="CZ11" s="613">
        <v>5.6</v>
      </c>
      <c r="DA11" s="613"/>
      <c r="DB11" s="613"/>
      <c r="DC11" s="613"/>
      <c r="DD11" s="619">
        <v>344814</v>
      </c>
      <c r="DE11" s="611"/>
      <c r="DF11" s="611"/>
      <c r="DG11" s="611"/>
      <c r="DH11" s="611"/>
      <c r="DI11" s="611"/>
      <c r="DJ11" s="611"/>
      <c r="DK11" s="611"/>
      <c r="DL11" s="611"/>
      <c r="DM11" s="611"/>
      <c r="DN11" s="611"/>
      <c r="DO11" s="611"/>
      <c r="DP11" s="612"/>
      <c r="DQ11" s="619">
        <v>316047</v>
      </c>
      <c r="DR11" s="611"/>
      <c r="DS11" s="611"/>
      <c r="DT11" s="611"/>
      <c r="DU11" s="611"/>
      <c r="DV11" s="611"/>
      <c r="DW11" s="611"/>
      <c r="DX11" s="611"/>
      <c r="DY11" s="611"/>
      <c r="DZ11" s="611"/>
      <c r="EA11" s="611"/>
      <c r="EB11" s="611"/>
      <c r="EC11" s="620"/>
    </row>
    <row r="12" spans="2:143" ht="11.3" customHeight="1" x14ac:dyDescent="0.2">
      <c r="B12" s="607" t="s">
        <v>238</v>
      </c>
      <c r="C12" s="608"/>
      <c r="D12" s="608"/>
      <c r="E12" s="608"/>
      <c r="F12" s="608"/>
      <c r="G12" s="608"/>
      <c r="H12" s="608"/>
      <c r="I12" s="608"/>
      <c r="J12" s="608"/>
      <c r="K12" s="608"/>
      <c r="L12" s="608"/>
      <c r="M12" s="608"/>
      <c r="N12" s="608"/>
      <c r="O12" s="608"/>
      <c r="P12" s="608"/>
      <c r="Q12" s="609"/>
      <c r="R12" s="610">
        <v>29335</v>
      </c>
      <c r="S12" s="611"/>
      <c r="T12" s="611"/>
      <c r="U12" s="611"/>
      <c r="V12" s="611"/>
      <c r="W12" s="611"/>
      <c r="X12" s="611"/>
      <c r="Y12" s="612"/>
      <c r="Z12" s="613">
        <v>0.2</v>
      </c>
      <c r="AA12" s="613"/>
      <c r="AB12" s="613"/>
      <c r="AC12" s="613"/>
      <c r="AD12" s="614">
        <v>29335</v>
      </c>
      <c r="AE12" s="614"/>
      <c r="AF12" s="614"/>
      <c r="AG12" s="614"/>
      <c r="AH12" s="614"/>
      <c r="AI12" s="614"/>
      <c r="AJ12" s="614"/>
      <c r="AK12" s="614"/>
      <c r="AL12" s="615">
        <v>0.3</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2580304</v>
      </c>
      <c r="BH12" s="611"/>
      <c r="BI12" s="611"/>
      <c r="BJ12" s="611"/>
      <c r="BK12" s="611"/>
      <c r="BL12" s="611"/>
      <c r="BM12" s="611"/>
      <c r="BN12" s="612"/>
      <c r="BO12" s="613">
        <v>56</v>
      </c>
      <c r="BP12" s="613"/>
      <c r="BQ12" s="613"/>
      <c r="BR12" s="613"/>
      <c r="BS12" s="614">
        <v>248151</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424783</v>
      </c>
      <c r="CS12" s="611"/>
      <c r="CT12" s="611"/>
      <c r="CU12" s="611"/>
      <c r="CV12" s="611"/>
      <c r="CW12" s="611"/>
      <c r="CX12" s="611"/>
      <c r="CY12" s="612"/>
      <c r="CZ12" s="613">
        <v>2.6</v>
      </c>
      <c r="DA12" s="613"/>
      <c r="DB12" s="613"/>
      <c r="DC12" s="613"/>
      <c r="DD12" s="619">
        <v>81248</v>
      </c>
      <c r="DE12" s="611"/>
      <c r="DF12" s="611"/>
      <c r="DG12" s="611"/>
      <c r="DH12" s="611"/>
      <c r="DI12" s="611"/>
      <c r="DJ12" s="611"/>
      <c r="DK12" s="611"/>
      <c r="DL12" s="611"/>
      <c r="DM12" s="611"/>
      <c r="DN12" s="611"/>
      <c r="DO12" s="611"/>
      <c r="DP12" s="612"/>
      <c r="DQ12" s="619">
        <v>249050</v>
      </c>
      <c r="DR12" s="611"/>
      <c r="DS12" s="611"/>
      <c r="DT12" s="611"/>
      <c r="DU12" s="611"/>
      <c r="DV12" s="611"/>
      <c r="DW12" s="611"/>
      <c r="DX12" s="611"/>
      <c r="DY12" s="611"/>
      <c r="DZ12" s="611"/>
      <c r="EA12" s="611"/>
      <c r="EB12" s="611"/>
      <c r="EC12" s="620"/>
    </row>
    <row r="13" spans="2:143" ht="11.3"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2573019</v>
      </c>
      <c r="BH13" s="611"/>
      <c r="BI13" s="611"/>
      <c r="BJ13" s="611"/>
      <c r="BK13" s="611"/>
      <c r="BL13" s="611"/>
      <c r="BM13" s="611"/>
      <c r="BN13" s="612"/>
      <c r="BO13" s="613">
        <v>55.8</v>
      </c>
      <c r="BP13" s="613"/>
      <c r="BQ13" s="613"/>
      <c r="BR13" s="613"/>
      <c r="BS13" s="614">
        <v>248151</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1838238</v>
      </c>
      <c r="CS13" s="611"/>
      <c r="CT13" s="611"/>
      <c r="CU13" s="611"/>
      <c r="CV13" s="611"/>
      <c r="CW13" s="611"/>
      <c r="CX13" s="611"/>
      <c r="CY13" s="612"/>
      <c r="CZ13" s="613">
        <v>11.1</v>
      </c>
      <c r="DA13" s="613"/>
      <c r="DB13" s="613"/>
      <c r="DC13" s="613"/>
      <c r="DD13" s="619">
        <v>464408</v>
      </c>
      <c r="DE13" s="611"/>
      <c r="DF13" s="611"/>
      <c r="DG13" s="611"/>
      <c r="DH13" s="611"/>
      <c r="DI13" s="611"/>
      <c r="DJ13" s="611"/>
      <c r="DK13" s="611"/>
      <c r="DL13" s="611"/>
      <c r="DM13" s="611"/>
      <c r="DN13" s="611"/>
      <c r="DO13" s="611"/>
      <c r="DP13" s="612"/>
      <c r="DQ13" s="619">
        <v>1360707</v>
      </c>
      <c r="DR13" s="611"/>
      <c r="DS13" s="611"/>
      <c r="DT13" s="611"/>
      <c r="DU13" s="611"/>
      <c r="DV13" s="611"/>
      <c r="DW13" s="611"/>
      <c r="DX13" s="611"/>
      <c r="DY13" s="611"/>
      <c r="DZ13" s="611"/>
      <c r="EA13" s="611"/>
      <c r="EB13" s="611"/>
      <c r="EC13" s="620"/>
    </row>
    <row r="14" spans="2:143" ht="11.3" customHeight="1" x14ac:dyDescent="0.2">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121026</v>
      </c>
      <c r="BH14" s="611"/>
      <c r="BI14" s="611"/>
      <c r="BJ14" s="611"/>
      <c r="BK14" s="611"/>
      <c r="BL14" s="611"/>
      <c r="BM14" s="611"/>
      <c r="BN14" s="612"/>
      <c r="BO14" s="613">
        <v>2.6</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598392</v>
      </c>
      <c r="CS14" s="611"/>
      <c r="CT14" s="611"/>
      <c r="CU14" s="611"/>
      <c r="CV14" s="611"/>
      <c r="CW14" s="611"/>
      <c r="CX14" s="611"/>
      <c r="CY14" s="612"/>
      <c r="CZ14" s="613">
        <v>3.6</v>
      </c>
      <c r="DA14" s="613"/>
      <c r="DB14" s="613"/>
      <c r="DC14" s="613"/>
      <c r="DD14" s="619">
        <v>56466</v>
      </c>
      <c r="DE14" s="611"/>
      <c r="DF14" s="611"/>
      <c r="DG14" s="611"/>
      <c r="DH14" s="611"/>
      <c r="DI14" s="611"/>
      <c r="DJ14" s="611"/>
      <c r="DK14" s="611"/>
      <c r="DL14" s="611"/>
      <c r="DM14" s="611"/>
      <c r="DN14" s="611"/>
      <c r="DO14" s="611"/>
      <c r="DP14" s="612"/>
      <c r="DQ14" s="619">
        <v>526807</v>
      </c>
      <c r="DR14" s="611"/>
      <c r="DS14" s="611"/>
      <c r="DT14" s="611"/>
      <c r="DU14" s="611"/>
      <c r="DV14" s="611"/>
      <c r="DW14" s="611"/>
      <c r="DX14" s="611"/>
      <c r="DY14" s="611"/>
      <c r="DZ14" s="611"/>
      <c r="EA14" s="611"/>
      <c r="EB14" s="611"/>
      <c r="EC14" s="620"/>
    </row>
    <row r="15" spans="2:143" ht="11.3" customHeight="1" x14ac:dyDescent="0.2">
      <c r="B15" s="607" t="s">
        <v>247</v>
      </c>
      <c r="C15" s="608"/>
      <c r="D15" s="608"/>
      <c r="E15" s="608"/>
      <c r="F15" s="608"/>
      <c r="G15" s="608"/>
      <c r="H15" s="608"/>
      <c r="I15" s="608"/>
      <c r="J15" s="608"/>
      <c r="K15" s="608"/>
      <c r="L15" s="608"/>
      <c r="M15" s="608"/>
      <c r="N15" s="608"/>
      <c r="O15" s="608"/>
      <c r="P15" s="608"/>
      <c r="Q15" s="609"/>
      <c r="R15" s="610">
        <v>22499</v>
      </c>
      <c r="S15" s="611"/>
      <c r="T15" s="611"/>
      <c r="U15" s="611"/>
      <c r="V15" s="611"/>
      <c r="W15" s="611"/>
      <c r="X15" s="611"/>
      <c r="Y15" s="612"/>
      <c r="Z15" s="613">
        <v>0.1</v>
      </c>
      <c r="AA15" s="613"/>
      <c r="AB15" s="613"/>
      <c r="AC15" s="613"/>
      <c r="AD15" s="614">
        <v>22499</v>
      </c>
      <c r="AE15" s="614"/>
      <c r="AF15" s="614"/>
      <c r="AG15" s="614"/>
      <c r="AH15" s="614"/>
      <c r="AI15" s="614"/>
      <c r="AJ15" s="614"/>
      <c r="AK15" s="614"/>
      <c r="AL15" s="615">
        <v>0.2</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193294</v>
      </c>
      <c r="BH15" s="611"/>
      <c r="BI15" s="611"/>
      <c r="BJ15" s="611"/>
      <c r="BK15" s="611"/>
      <c r="BL15" s="611"/>
      <c r="BM15" s="611"/>
      <c r="BN15" s="612"/>
      <c r="BO15" s="613">
        <v>4.2</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1854779</v>
      </c>
      <c r="CS15" s="611"/>
      <c r="CT15" s="611"/>
      <c r="CU15" s="611"/>
      <c r="CV15" s="611"/>
      <c r="CW15" s="611"/>
      <c r="CX15" s="611"/>
      <c r="CY15" s="612"/>
      <c r="CZ15" s="613">
        <v>11.2</v>
      </c>
      <c r="DA15" s="613"/>
      <c r="DB15" s="613"/>
      <c r="DC15" s="613"/>
      <c r="DD15" s="619">
        <v>519604</v>
      </c>
      <c r="DE15" s="611"/>
      <c r="DF15" s="611"/>
      <c r="DG15" s="611"/>
      <c r="DH15" s="611"/>
      <c r="DI15" s="611"/>
      <c r="DJ15" s="611"/>
      <c r="DK15" s="611"/>
      <c r="DL15" s="611"/>
      <c r="DM15" s="611"/>
      <c r="DN15" s="611"/>
      <c r="DO15" s="611"/>
      <c r="DP15" s="612"/>
      <c r="DQ15" s="619">
        <v>1396294</v>
      </c>
      <c r="DR15" s="611"/>
      <c r="DS15" s="611"/>
      <c r="DT15" s="611"/>
      <c r="DU15" s="611"/>
      <c r="DV15" s="611"/>
      <c r="DW15" s="611"/>
      <c r="DX15" s="611"/>
      <c r="DY15" s="611"/>
      <c r="DZ15" s="611"/>
      <c r="EA15" s="611"/>
      <c r="EB15" s="611"/>
      <c r="EC15" s="620"/>
    </row>
    <row r="16" spans="2:143" ht="11.3" customHeight="1" x14ac:dyDescent="0.2">
      <c r="B16" s="607" t="s">
        <v>250</v>
      </c>
      <c r="C16" s="608"/>
      <c r="D16" s="608"/>
      <c r="E16" s="608"/>
      <c r="F16" s="608"/>
      <c r="G16" s="608"/>
      <c r="H16" s="608"/>
      <c r="I16" s="608"/>
      <c r="J16" s="608"/>
      <c r="K16" s="608"/>
      <c r="L16" s="608"/>
      <c r="M16" s="608"/>
      <c r="N16" s="608"/>
      <c r="O16" s="608"/>
      <c r="P16" s="608"/>
      <c r="Q16" s="609"/>
      <c r="R16" s="610">
        <v>95514</v>
      </c>
      <c r="S16" s="611"/>
      <c r="T16" s="611"/>
      <c r="U16" s="611"/>
      <c r="V16" s="611"/>
      <c r="W16" s="611"/>
      <c r="X16" s="611"/>
      <c r="Y16" s="612"/>
      <c r="Z16" s="613">
        <v>0.5</v>
      </c>
      <c r="AA16" s="613"/>
      <c r="AB16" s="613"/>
      <c r="AC16" s="613"/>
      <c r="AD16" s="614">
        <v>95514</v>
      </c>
      <c r="AE16" s="614"/>
      <c r="AF16" s="614"/>
      <c r="AG16" s="614"/>
      <c r="AH16" s="614"/>
      <c r="AI16" s="614"/>
      <c r="AJ16" s="614"/>
      <c r="AK16" s="614"/>
      <c r="AL16" s="615">
        <v>1</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v>146</v>
      </c>
      <c r="BH16" s="611"/>
      <c r="BI16" s="611"/>
      <c r="BJ16" s="611"/>
      <c r="BK16" s="611"/>
      <c r="BL16" s="611"/>
      <c r="BM16" s="611"/>
      <c r="BN16" s="612"/>
      <c r="BO16" s="613">
        <v>0</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645396</v>
      </c>
      <c r="CS16" s="611"/>
      <c r="CT16" s="611"/>
      <c r="CU16" s="611"/>
      <c r="CV16" s="611"/>
      <c r="CW16" s="611"/>
      <c r="CX16" s="611"/>
      <c r="CY16" s="612"/>
      <c r="CZ16" s="613">
        <v>3.9</v>
      </c>
      <c r="DA16" s="613"/>
      <c r="DB16" s="613"/>
      <c r="DC16" s="613"/>
      <c r="DD16" s="619" t="s">
        <v>122</v>
      </c>
      <c r="DE16" s="611"/>
      <c r="DF16" s="611"/>
      <c r="DG16" s="611"/>
      <c r="DH16" s="611"/>
      <c r="DI16" s="611"/>
      <c r="DJ16" s="611"/>
      <c r="DK16" s="611"/>
      <c r="DL16" s="611"/>
      <c r="DM16" s="611"/>
      <c r="DN16" s="611"/>
      <c r="DO16" s="611"/>
      <c r="DP16" s="612"/>
      <c r="DQ16" s="619">
        <v>136103</v>
      </c>
      <c r="DR16" s="611"/>
      <c r="DS16" s="611"/>
      <c r="DT16" s="611"/>
      <c r="DU16" s="611"/>
      <c r="DV16" s="611"/>
      <c r="DW16" s="611"/>
      <c r="DX16" s="611"/>
      <c r="DY16" s="611"/>
      <c r="DZ16" s="611"/>
      <c r="EA16" s="611"/>
      <c r="EB16" s="611"/>
      <c r="EC16" s="620"/>
    </row>
    <row r="17" spans="2:133" ht="11.3" customHeight="1" x14ac:dyDescent="0.2">
      <c r="B17" s="607" t="s">
        <v>253</v>
      </c>
      <c r="C17" s="608"/>
      <c r="D17" s="608"/>
      <c r="E17" s="608"/>
      <c r="F17" s="608"/>
      <c r="G17" s="608"/>
      <c r="H17" s="608"/>
      <c r="I17" s="608"/>
      <c r="J17" s="608"/>
      <c r="K17" s="608"/>
      <c r="L17" s="608"/>
      <c r="M17" s="608"/>
      <c r="N17" s="608"/>
      <c r="O17" s="608"/>
      <c r="P17" s="608"/>
      <c r="Q17" s="609"/>
      <c r="R17" s="610">
        <v>150084</v>
      </c>
      <c r="S17" s="611"/>
      <c r="T17" s="611"/>
      <c r="U17" s="611"/>
      <c r="V17" s="611"/>
      <c r="W17" s="611"/>
      <c r="X17" s="611"/>
      <c r="Y17" s="612"/>
      <c r="Z17" s="613">
        <v>0.9</v>
      </c>
      <c r="AA17" s="613"/>
      <c r="AB17" s="613"/>
      <c r="AC17" s="613"/>
      <c r="AD17" s="614">
        <v>150084</v>
      </c>
      <c r="AE17" s="614"/>
      <c r="AF17" s="614"/>
      <c r="AG17" s="614"/>
      <c r="AH17" s="614"/>
      <c r="AI17" s="614"/>
      <c r="AJ17" s="614"/>
      <c r="AK17" s="614"/>
      <c r="AL17" s="615">
        <v>1.6</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1448168</v>
      </c>
      <c r="CS17" s="611"/>
      <c r="CT17" s="611"/>
      <c r="CU17" s="611"/>
      <c r="CV17" s="611"/>
      <c r="CW17" s="611"/>
      <c r="CX17" s="611"/>
      <c r="CY17" s="612"/>
      <c r="CZ17" s="613">
        <v>8.6999999999999993</v>
      </c>
      <c r="DA17" s="613"/>
      <c r="DB17" s="613"/>
      <c r="DC17" s="613"/>
      <c r="DD17" s="619" t="s">
        <v>122</v>
      </c>
      <c r="DE17" s="611"/>
      <c r="DF17" s="611"/>
      <c r="DG17" s="611"/>
      <c r="DH17" s="611"/>
      <c r="DI17" s="611"/>
      <c r="DJ17" s="611"/>
      <c r="DK17" s="611"/>
      <c r="DL17" s="611"/>
      <c r="DM17" s="611"/>
      <c r="DN17" s="611"/>
      <c r="DO17" s="611"/>
      <c r="DP17" s="612"/>
      <c r="DQ17" s="619">
        <v>1416609</v>
      </c>
      <c r="DR17" s="611"/>
      <c r="DS17" s="611"/>
      <c r="DT17" s="611"/>
      <c r="DU17" s="611"/>
      <c r="DV17" s="611"/>
      <c r="DW17" s="611"/>
      <c r="DX17" s="611"/>
      <c r="DY17" s="611"/>
      <c r="DZ17" s="611"/>
      <c r="EA17" s="611"/>
      <c r="EB17" s="611"/>
      <c r="EC17" s="620"/>
    </row>
    <row r="18" spans="2:133" ht="11.3" customHeight="1" x14ac:dyDescent="0.2">
      <c r="B18" s="607" t="s">
        <v>256</v>
      </c>
      <c r="C18" s="608"/>
      <c r="D18" s="608"/>
      <c r="E18" s="608"/>
      <c r="F18" s="608"/>
      <c r="G18" s="608"/>
      <c r="H18" s="608"/>
      <c r="I18" s="608"/>
      <c r="J18" s="608"/>
      <c r="K18" s="608"/>
      <c r="L18" s="608"/>
      <c r="M18" s="608"/>
      <c r="N18" s="608"/>
      <c r="O18" s="608"/>
      <c r="P18" s="608"/>
      <c r="Q18" s="609"/>
      <c r="R18" s="610">
        <v>18694</v>
      </c>
      <c r="S18" s="611"/>
      <c r="T18" s="611"/>
      <c r="U18" s="611"/>
      <c r="V18" s="611"/>
      <c r="W18" s="611"/>
      <c r="X18" s="611"/>
      <c r="Y18" s="612"/>
      <c r="Z18" s="613">
        <v>0.1</v>
      </c>
      <c r="AA18" s="613"/>
      <c r="AB18" s="613"/>
      <c r="AC18" s="613"/>
      <c r="AD18" s="614">
        <v>18694</v>
      </c>
      <c r="AE18" s="614"/>
      <c r="AF18" s="614"/>
      <c r="AG18" s="614"/>
      <c r="AH18" s="614"/>
      <c r="AI18" s="614"/>
      <c r="AJ18" s="614"/>
      <c r="AK18" s="614"/>
      <c r="AL18" s="615">
        <v>0.2</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3" customHeight="1" x14ac:dyDescent="0.2">
      <c r="B19" s="607" t="s">
        <v>259</v>
      </c>
      <c r="C19" s="608"/>
      <c r="D19" s="608"/>
      <c r="E19" s="608"/>
      <c r="F19" s="608"/>
      <c r="G19" s="608"/>
      <c r="H19" s="608"/>
      <c r="I19" s="608"/>
      <c r="J19" s="608"/>
      <c r="K19" s="608"/>
      <c r="L19" s="608"/>
      <c r="M19" s="608"/>
      <c r="N19" s="608"/>
      <c r="O19" s="608"/>
      <c r="P19" s="608"/>
      <c r="Q19" s="609"/>
      <c r="R19" s="610">
        <v>126154</v>
      </c>
      <c r="S19" s="611"/>
      <c r="T19" s="611"/>
      <c r="U19" s="611"/>
      <c r="V19" s="611"/>
      <c r="W19" s="611"/>
      <c r="X19" s="611"/>
      <c r="Y19" s="612"/>
      <c r="Z19" s="613">
        <v>0.7</v>
      </c>
      <c r="AA19" s="613"/>
      <c r="AB19" s="613"/>
      <c r="AC19" s="613"/>
      <c r="AD19" s="614">
        <v>126154</v>
      </c>
      <c r="AE19" s="614"/>
      <c r="AF19" s="614"/>
      <c r="AG19" s="614"/>
      <c r="AH19" s="614"/>
      <c r="AI19" s="614"/>
      <c r="AJ19" s="614"/>
      <c r="AK19" s="614"/>
      <c r="AL19" s="615">
        <v>1.3</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815</v>
      </c>
      <c r="BH19" s="611"/>
      <c r="BI19" s="611"/>
      <c r="BJ19" s="611"/>
      <c r="BK19" s="611"/>
      <c r="BL19" s="611"/>
      <c r="BM19" s="611"/>
      <c r="BN19" s="612"/>
      <c r="BO19" s="613">
        <v>0</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3" customHeight="1" x14ac:dyDescent="0.2">
      <c r="B20" s="623" t="s">
        <v>262</v>
      </c>
      <c r="C20" s="624"/>
      <c r="D20" s="624"/>
      <c r="E20" s="624"/>
      <c r="F20" s="624"/>
      <c r="G20" s="624"/>
      <c r="H20" s="624"/>
      <c r="I20" s="624"/>
      <c r="J20" s="624"/>
      <c r="K20" s="624"/>
      <c r="L20" s="624"/>
      <c r="M20" s="624"/>
      <c r="N20" s="624"/>
      <c r="O20" s="624"/>
      <c r="P20" s="624"/>
      <c r="Q20" s="625"/>
      <c r="R20" s="610">
        <v>5236</v>
      </c>
      <c r="S20" s="611"/>
      <c r="T20" s="611"/>
      <c r="U20" s="611"/>
      <c r="V20" s="611"/>
      <c r="W20" s="611"/>
      <c r="X20" s="611"/>
      <c r="Y20" s="612"/>
      <c r="Z20" s="613">
        <v>0</v>
      </c>
      <c r="AA20" s="613"/>
      <c r="AB20" s="613"/>
      <c r="AC20" s="613"/>
      <c r="AD20" s="614">
        <v>5236</v>
      </c>
      <c r="AE20" s="614"/>
      <c r="AF20" s="614"/>
      <c r="AG20" s="614"/>
      <c r="AH20" s="614"/>
      <c r="AI20" s="614"/>
      <c r="AJ20" s="614"/>
      <c r="AK20" s="614"/>
      <c r="AL20" s="615">
        <v>0.1</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815</v>
      </c>
      <c r="BH20" s="611"/>
      <c r="BI20" s="611"/>
      <c r="BJ20" s="611"/>
      <c r="BK20" s="611"/>
      <c r="BL20" s="611"/>
      <c r="BM20" s="611"/>
      <c r="BN20" s="612"/>
      <c r="BO20" s="613">
        <v>0</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16627814</v>
      </c>
      <c r="CS20" s="611"/>
      <c r="CT20" s="611"/>
      <c r="CU20" s="611"/>
      <c r="CV20" s="611"/>
      <c r="CW20" s="611"/>
      <c r="CX20" s="611"/>
      <c r="CY20" s="612"/>
      <c r="CZ20" s="613">
        <v>100</v>
      </c>
      <c r="DA20" s="613"/>
      <c r="DB20" s="613"/>
      <c r="DC20" s="613"/>
      <c r="DD20" s="619">
        <v>1539139</v>
      </c>
      <c r="DE20" s="611"/>
      <c r="DF20" s="611"/>
      <c r="DG20" s="611"/>
      <c r="DH20" s="611"/>
      <c r="DI20" s="611"/>
      <c r="DJ20" s="611"/>
      <c r="DK20" s="611"/>
      <c r="DL20" s="611"/>
      <c r="DM20" s="611"/>
      <c r="DN20" s="611"/>
      <c r="DO20" s="611"/>
      <c r="DP20" s="612"/>
      <c r="DQ20" s="619">
        <v>11250230</v>
      </c>
      <c r="DR20" s="611"/>
      <c r="DS20" s="611"/>
      <c r="DT20" s="611"/>
      <c r="DU20" s="611"/>
      <c r="DV20" s="611"/>
      <c r="DW20" s="611"/>
      <c r="DX20" s="611"/>
      <c r="DY20" s="611"/>
      <c r="DZ20" s="611"/>
      <c r="EA20" s="611"/>
      <c r="EB20" s="611"/>
      <c r="EC20" s="620"/>
    </row>
    <row r="21" spans="2:133" ht="11.3" customHeight="1" x14ac:dyDescent="0.2">
      <c r="B21" s="607" t="s">
        <v>265</v>
      </c>
      <c r="C21" s="608"/>
      <c r="D21" s="608"/>
      <c r="E21" s="608"/>
      <c r="F21" s="608"/>
      <c r="G21" s="608"/>
      <c r="H21" s="608"/>
      <c r="I21" s="608"/>
      <c r="J21" s="608"/>
      <c r="K21" s="608"/>
      <c r="L21" s="608"/>
      <c r="M21" s="608"/>
      <c r="N21" s="608"/>
      <c r="O21" s="608"/>
      <c r="P21" s="608"/>
      <c r="Q21" s="609"/>
      <c r="R21" s="610">
        <v>4566997</v>
      </c>
      <c r="S21" s="611"/>
      <c r="T21" s="611"/>
      <c r="U21" s="611"/>
      <c r="V21" s="611"/>
      <c r="W21" s="611"/>
      <c r="X21" s="611"/>
      <c r="Y21" s="612"/>
      <c r="Z21" s="613">
        <v>26.3</v>
      </c>
      <c r="AA21" s="613"/>
      <c r="AB21" s="613"/>
      <c r="AC21" s="613"/>
      <c r="AD21" s="614">
        <v>3582572</v>
      </c>
      <c r="AE21" s="614"/>
      <c r="AF21" s="614"/>
      <c r="AG21" s="614"/>
      <c r="AH21" s="614"/>
      <c r="AI21" s="614"/>
      <c r="AJ21" s="614"/>
      <c r="AK21" s="614"/>
      <c r="AL21" s="615">
        <v>37.5</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815</v>
      </c>
      <c r="BH21" s="611"/>
      <c r="BI21" s="611"/>
      <c r="BJ21" s="611"/>
      <c r="BK21" s="611"/>
      <c r="BL21" s="611"/>
      <c r="BM21" s="611"/>
      <c r="BN21" s="612"/>
      <c r="BO21" s="613">
        <v>0</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3" customHeight="1" x14ac:dyDescent="0.2">
      <c r="B22" s="607" t="s">
        <v>267</v>
      </c>
      <c r="C22" s="608"/>
      <c r="D22" s="608"/>
      <c r="E22" s="608"/>
      <c r="F22" s="608"/>
      <c r="G22" s="608"/>
      <c r="H22" s="608"/>
      <c r="I22" s="608"/>
      <c r="J22" s="608"/>
      <c r="K22" s="608"/>
      <c r="L22" s="608"/>
      <c r="M22" s="608"/>
      <c r="N22" s="608"/>
      <c r="O22" s="608"/>
      <c r="P22" s="608"/>
      <c r="Q22" s="609"/>
      <c r="R22" s="610">
        <v>3582572</v>
      </c>
      <c r="S22" s="611"/>
      <c r="T22" s="611"/>
      <c r="U22" s="611"/>
      <c r="V22" s="611"/>
      <c r="W22" s="611"/>
      <c r="X22" s="611"/>
      <c r="Y22" s="612"/>
      <c r="Z22" s="613">
        <v>20.6</v>
      </c>
      <c r="AA22" s="613"/>
      <c r="AB22" s="613"/>
      <c r="AC22" s="613"/>
      <c r="AD22" s="614">
        <v>3582572</v>
      </c>
      <c r="AE22" s="614"/>
      <c r="AF22" s="614"/>
      <c r="AG22" s="614"/>
      <c r="AH22" s="614"/>
      <c r="AI22" s="614"/>
      <c r="AJ22" s="614"/>
      <c r="AK22" s="614"/>
      <c r="AL22" s="615">
        <v>37.5</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3" customHeight="1" x14ac:dyDescent="0.2">
      <c r="B23" s="607" t="s">
        <v>270</v>
      </c>
      <c r="C23" s="608"/>
      <c r="D23" s="608"/>
      <c r="E23" s="608"/>
      <c r="F23" s="608"/>
      <c r="G23" s="608"/>
      <c r="H23" s="608"/>
      <c r="I23" s="608"/>
      <c r="J23" s="608"/>
      <c r="K23" s="608"/>
      <c r="L23" s="608"/>
      <c r="M23" s="608"/>
      <c r="N23" s="608"/>
      <c r="O23" s="608"/>
      <c r="P23" s="608"/>
      <c r="Q23" s="609"/>
      <c r="R23" s="610">
        <v>984425</v>
      </c>
      <c r="S23" s="611"/>
      <c r="T23" s="611"/>
      <c r="U23" s="611"/>
      <c r="V23" s="611"/>
      <c r="W23" s="611"/>
      <c r="X23" s="611"/>
      <c r="Y23" s="612"/>
      <c r="Z23" s="613">
        <v>5.7</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3" customHeight="1" x14ac:dyDescent="0.2">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6444717</v>
      </c>
      <c r="CS24" s="600"/>
      <c r="CT24" s="600"/>
      <c r="CU24" s="600"/>
      <c r="CV24" s="600"/>
      <c r="CW24" s="600"/>
      <c r="CX24" s="600"/>
      <c r="CY24" s="601"/>
      <c r="CZ24" s="604">
        <v>38.799999999999997</v>
      </c>
      <c r="DA24" s="605"/>
      <c r="DB24" s="605"/>
      <c r="DC24" s="621"/>
      <c r="DD24" s="642">
        <v>4671988</v>
      </c>
      <c r="DE24" s="600"/>
      <c r="DF24" s="600"/>
      <c r="DG24" s="600"/>
      <c r="DH24" s="600"/>
      <c r="DI24" s="600"/>
      <c r="DJ24" s="600"/>
      <c r="DK24" s="601"/>
      <c r="DL24" s="642">
        <v>4269950</v>
      </c>
      <c r="DM24" s="600"/>
      <c r="DN24" s="600"/>
      <c r="DO24" s="600"/>
      <c r="DP24" s="600"/>
      <c r="DQ24" s="600"/>
      <c r="DR24" s="600"/>
      <c r="DS24" s="600"/>
      <c r="DT24" s="600"/>
      <c r="DU24" s="600"/>
      <c r="DV24" s="601"/>
      <c r="DW24" s="604">
        <v>44.5</v>
      </c>
      <c r="DX24" s="605"/>
      <c r="DY24" s="605"/>
      <c r="DZ24" s="605"/>
      <c r="EA24" s="605"/>
      <c r="EB24" s="605"/>
      <c r="EC24" s="606"/>
    </row>
    <row r="25" spans="2:133" ht="11.3" customHeight="1" x14ac:dyDescent="0.2">
      <c r="B25" s="607" t="s">
        <v>280</v>
      </c>
      <c r="C25" s="608"/>
      <c r="D25" s="608"/>
      <c r="E25" s="608"/>
      <c r="F25" s="608"/>
      <c r="G25" s="608"/>
      <c r="H25" s="608"/>
      <c r="I25" s="608"/>
      <c r="J25" s="608"/>
      <c r="K25" s="608"/>
      <c r="L25" s="608"/>
      <c r="M25" s="608"/>
      <c r="N25" s="608"/>
      <c r="O25" s="608"/>
      <c r="P25" s="608"/>
      <c r="Q25" s="609"/>
      <c r="R25" s="610">
        <v>10529551</v>
      </c>
      <c r="S25" s="611"/>
      <c r="T25" s="611"/>
      <c r="U25" s="611"/>
      <c r="V25" s="611"/>
      <c r="W25" s="611"/>
      <c r="X25" s="611"/>
      <c r="Y25" s="612"/>
      <c r="Z25" s="613">
        <v>60.5</v>
      </c>
      <c r="AA25" s="613"/>
      <c r="AB25" s="613"/>
      <c r="AC25" s="613"/>
      <c r="AD25" s="614">
        <v>9545126</v>
      </c>
      <c r="AE25" s="614"/>
      <c r="AF25" s="614"/>
      <c r="AG25" s="614"/>
      <c r="AH25" s="614"/>
      <c r="AI25" s="614"/>
      <c r="AJ25" s="614"/>
      <c r="AK25" s="614"/>
      <c r="AL25" s="615">
        <v>99.8</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2469263</v>
      </c>
      <c r="CS25" s="643"/>
      <c r="CT25" s="643"/>
      <c r="CU25" s="643"/>
      <c r="CV25" s="643"/>
      <c r="CW25" s="643"/>
      <c r="CX25" s="643"/>
      <c r="CY25" s="644"/>
      <c r="CZ25" s="615">
        <v>14.9</v>
      </c>
      <c r="DA25" s="640"/>
      <c r="DB25" s="640"/>
      <c r="DC25" s="645"/>
      <c r="DD25" s="619">
        <v>2239675</v>
      </c>
      <c r="DE25" s="643"/>
      <c r="DF25" s="643"/>
      <c r="DG25" s="643"/>
      <c r="DH25" s="643"/>
      <c r="DI25" s="643"/>
      <c r="DJ25" s="643"/>
      <c r="DK25" s="644"/>
      <c r="DL25" s="619">
        <v>2192814</v>
      </c>
      <c r="DM25" s="643"/>
      <c r="DN25" s="643"/>
      <c r="DO25" s="643"/>
      <c r="DP25" s="643"/>
      <c r="DQ25" s="643"/>
      <c r="DR25" s="643"/>
      <c r="DS25" s="643"/>
      <c r="DT25" s="643"/>
      <c r="DU25" s="643"/>
      <c r="DV25" s="644"/>
      <c r="DW25" s="615">
        <v>22.8</v>
      </c>
      <c r="DX25" s="640"/>
      <c r="DY25" s="640"/>
      <c r="DZ25" s="640"/>
      <c r="EA25" s="640"/>
      <c r="EB25" s="640"/>
      <c r="EC25" s="641"/>
    </row>
    <row r="26" spans="2:133" ht="11.3" customHeight="1" x14ac:dyDescent="0.2">
      <c r="B26" s="607" t="s">
        <v>283</v>
      </c>
      <c r="C26" s="608"/>
      <c r="D26" s="608"/>
      <c r="E26" s="608"/>
      <c r="F26" s="608"/>
      <c r="G26" s="608"/>
      <c r="H26" s="608"/>
      <c r="I26" s="608"/>
      <c r="J26" s="608"/>
      <c r="K26" s="608"/>
      <c r="L26" s="608"/>
      <c r="M26" s="608"/>
      <c r="N26" s="608"/>
      <c r="O26" s="608"/>
      <c r="P26" s="608"/>
      <c r="Q26" s="609"/>
      <c r="R26" s="610">
        <v>2675</v>
      </c>
      <c r="S26" s="611"/>
      <c r="T26" s="611"/>
      <c r="U26" s="611"/>
      <c r="V26" s="611"/>
      <c r="W26" s="611"/>
      <c r="X26" s="611"/>
      <c r="Y26" s="612"/>
      <c r="Z26" s="613">
        <v>0</v>
      </c>
      <c r="AA26" s="613"/>
      <c r="AB26" s="613"/>
      <c r="AC26" s="613"/>
      <c r="AD26" s="614">
        <v>2675</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1418511</v>
      </c>
      <c r="CS26" s="611"/>
      <c r="CT26" s="611"/>
      <c r="CU26" s="611"/>
      <c r="CV26" s="611"/>
      <c r="CW26" s="611"/>
      <c r="CX26" s="611"/>
      <c r="CY26" s="612"/>
      <c r="CZ26" s="615">
        <v>8.5</v>
      </c>
      <c r="DA26" s="640"/>
      <c r="DB26" s="640"/>
      <c r="DC26" s="645"/>
      <c r="DD26" s="619">
        <v>1188923</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3" customHeight="1" x14ac:dyDescent="0.2">
      <c r="B27" s="607" t="s">
        <v>286</v>
      </c>
      <c r="C27" s="608"/>
      <c r="D27" s="608"/>
      <c r="E27" s="608"/>
      <c r="F27" s="608"/>
      <c r="G27" s="608"/>
      <c r="H27" s="608"/>
      <c r="I27" s="608"/>
      <c r="J27" s="608"/>
      <c r="K27" s="608"/>
      <c r="L27" s="608"/>
      <c r="M27" s="608"/>
      <c r="N27" s="608"/>
      <c r="O27" s="608"/>
      <c r="P27" s="608"/>
      <c r="Q27" s="609"/>
      <c r="R27" s="610">
        <v>16245</v>
      </c>
      <c r="S27" s="611"/>
      <c r="T27" s="611"/>
      <c r="U27" s="611"/>
      <c r="V27" s="611"/>
      <c r="W27" s="611"/>
      <c r="X27" s="611"/>
      <c r="Y27" s="612"/>
      <c r="Z27" s="613">
        <v>0.1</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4607588</v>
      </c>
      <c r="BH27" s="611"/>
      <c r="BI27" s="611"/>
      <c r="BJ27" s="611"/>
      <c r="BK27" s="611"/>
      <c r="BL27" s="611"/>
      <c r="BM27" s="611"/>
      <c r="BN27" s="612"/>
      <c r="BO27" s="613">
        <v>100</v>
      </c>
      <c r="BP27" s="613"/>
      <c r="BQ27" s="613"/>
      <c r="BR27" s="613"/>
      <c r="BS27" s="614">
        <v>270866</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2527288</v>
      </c>
      <c r="CS27" s="643"/>
      <c r="CT27" s="643"/>
      <c r="CU27" s="643"/>
      <c r="CV27" s="643"/>
      <c r="CW27" s="643"/>
      <c r="CX27" s="643"/>
      <c r="CY27" s="644"/>
      <c r="CZ27" s="615">
        <v>15.2</v>
      </c>
      <c r="DA27" s="640"/>
      <c r="DB27" s="640"/>
      <c r="DC27" s="645"/>
      <c r="DD27" s="619">
        <v>1015706</v>
      </c>
      <c r="DE27" s="643"/>
      <c r="DF27" s="643"/>
      <c r="DG27" s="643"/>
      <c r="DH27" s="643"/>
      <c r="DI27" s="643"/>
      <c r="DJ27" s="643"/>
      <c r="DK27" s="644"/>
      <c r="DL27" s="619">
        <v>660529</v>
      </c>
      <c r="DM27" s="643"/>
      <c r="DN27" s="643"/>
      <c r="DO27" s="643"/>
      <c r="DP27" s="643"/>
      <c r="DQ27" s="643"/>
      <c r="DR27" s="643"/>
      <c r="DS27" s="643"/>
      <c r="DT27" s="643"/>
      <c r="DU27" s="643"/>
      <c r="DV27" s="644"/>
      <c r="DW27" s="615">
        <v>6.9</v>
      </c>
      <c r="DX27" s="640"/>
      <c r="DY27" s="640"/>
      <c r="DZ27" s="640"/>
      <c r="EA27" s="640"/>
      <c r="EB27" s="640"/>
      <c r="EC27" s="641"/>
    </row>
    <row r="28" spans="2:133" ht="11.3" customHeight="1" x14ac:dyDescent="0.2">
      <c r="B28" s="607" t="s">
        <v>289</v>
      </c>
      <c r="C28" s="608"/>
      <c r="D28" s="608"/>
      <c r="E28" s="608"/>
      <c r="F28" s="608"/>
      <c r="G28" s="608"/>
      <c r="H28" s="608"/>
      <c r="I28" s="608"/>
      <c r="J28" s="608"/>
      <c r="K28" s="608"/>
      <c r="L28" s="608"/>
      <c r="M28" s="608"/>
      <c r="N28" s="608"/>
      <c r="O28" s="608"/>
      <c r="P28" s="608"/>
      <c r="Q28" s="609"/>
      <c r="R28" s="610">
        <v>130590</v>
      </c>
      <c r="S28" s="611"/>
      <c r="T28" s="611"/>
      <c r="U28" s="611"/>
      <c r="V28" s="611"/>
      <c r="W28" s="611"/>
      <c r="X28" s="611"/>
      <c r="Y28" s="612"/>
      <c r="Z28" s="613">
        <v>0.8</v>
      </c>
      <c r="AA28" s="613"/>
      <c r="AB28" s="613"/>
      <c r="AC28" s="613"/>
      <c r="AD28" s="614" t="s">
        <v>122</v>
      </c>
      <c r="AE28" s="614"/>
      <c r="AF28" s="614"/>
      <c r="AG28" s="614"/>
      <c r="AH28" s="614"/>
      <c r="AI28" s="614"/>
      <c r="AJ28" s="614"/>
      <c r="AK28" s="614"/>
      <c r="AL28" s="615" t="s">
        <v>122</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1448166</v>
      </c>
      <c r="CS28" s="611"/>
      <c r="CT28" s="611"/>
      <c r="CU28" s="611"/>
      <c r="CV28" s="611"/>
      <c r="CW28" s="611"/>
      <c r="CX28" s="611"/>
      <c r="CY28" s="612"/>
      <c r="CZ28" s="615">
        <v>8.6999999999999993</v>
      </c>
      <c r="DA28" s="640"/>
      <c r="DB28" s="640"/>
      <c r="DC28" s="645"/>
      <c r="DD28" s="619">
        <v>1416607</v>
      </c>
      <c r="DE28" s="611"/>
      <c r="DF28" s="611"/>
      <c r="DG28" s="611"/>
      <c r="DH28" s="611"/>
      <c r="DI28" s="611"/>
      <c r="DJ28" s="611"/>
      <c r="DK28" s="612"/>
      <c r="DL28" s="619">
        <v>1416607</v>
      </c>
      <c r="DM28" s="611"/>
      <c r="DN28" s="611"/>
      <c r="DO28" s="611"/>
      <c r="DP28" s="611"/>
      <c r="DQ28" s="611"/>
      <c r="DR28" s="611"/>
      <c r="DS28" s="611"/>
      <c r="DT28" s="611"/>
      <c r="DU28" s="611"/>
      <c r="DV28" s="612"/>
      <c r="DW28" s="615">
        <v>14.8</v>
      </c>
      <c r="DX28" s="640"/>
      <c r="DY28" s="640"/>
      <c r="DZ28" s="640"/>
      <c r="EA28" s="640"/>
      <c r="EB28" s="640"/>
      <c r="EC28" s="641"/>
    </row>
    <row r="29" spans="2:133" ht="11.3" customHeight="1" x14ac:dyDescent="0.2">
      <c r="B29" s="607" t="s">
        <v>291</v>
      </c>
      <c r="C29" s="608"/>
      <c r="D29" s="608"/>
      <c r="E29" s="608"/>
      <c r="F29" s="608"/>
      <c r="G29" s="608"/>
      <c r="H29" s="608"/>
      <c r="I29" s="608"/>
      <c r="J29" s="608"/>
      <c r="K29" s="608"/>
      <c r="L29" s="608"/>
      <c r="M29" s="608"/>
      <c r="N29" s="608"/>
      <c r="O29" s="608"/>
      <c r="P29" s="608"/>
      <c r="Q29" s="609"/>
      <c r="R29" s="610">
        <v>75371</v>
      </c>
      <c r="S29" s="611"/>
      <c r="T29" s="611"/>
      <c r="U29" s="611"/>
      <c r="V29" s="611"/>
      <c r="W29" s="611"/>
      <c r="X29" s="611"/>
      <c r="Y29" s="612"/>
      <c r="Z29" s="613">
        <v>0.4</v>
      </c>
      <c r="AA29" s="613"/>
      <c r="AB29" s="613"/>
      <c r="AC29" s="613"/>
      <c r="AD29" s="614">
        <v>168</v>
      </c>
      <c r="AE29" s="614"/>
      <c r="AF29" s="614"/>
      <c r="AG29" s="614"/>
      <c r="AH29" s="614"/>
      <c r="AI29" s="614"/>
      <c r="AJ29" s="614"/>
      <c r="AK29" s="614"/>
      <c r="AL29" s="615">
        <v>0</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8" t="s">
        <v>292</v>
      </c>
      <c r="CE29" s="649"/>
      <c r="CF29" s="607" t="s">
        <v>66</v>
      </c>
      <c r="CG29" s="608"/>
      <c r="CH29" s="608"/>
      <c r="CI29" s="608"/>
      <c r="CJ29" s="608"/>
      <c r="CK29" s="608"/>
      <c r="CL29" s="608"/>
      <c r="CM29" s="608"/>
      <c r="CN29" s="608"/>
      <c r="CO29" s="608"/>
      <c r="CP29" s="608"/>
      <c r="CQ29" s="609"/>
      <c r="CR29" s="610">
        <v>1448131</v>
      </c>
      <c r="CS29" s="643"/>
      <c r="CT29" s="643"/>
      <c r="CU29" s="643"/>
      <c r="CV29" s="643"/>
      <c r="CW29" s="643"/>
      <c r="CX29" s="643"/>
      <c r="CY29" s="644"/>
      <c r="CZ29" s="615">
        <v>8.6999999999999993</v>
      </c>
      <c r="DA29" s="640"/>
      <c r="DB29" s="640"/>
      <c r="DC29" s="645"/>
      <c r="DD29" s="619">
        <v>1416572</v>
      </c>
      <c r="DE29" s="643"/>
      <c r="DF29" s="643"/>
      <c r="DG29" s="643"/>
      <c r="DH29" s="643"/>
      <c r="DI29" s="643"/>
      <c r="DJ29" s="643"/>
      <c r="DK29" s="644"/>
      <c r="DL29" s="619">
        <v>1416572</v>
      </c>
      <c r="DM29" s="643"/>
      <c r="DN29" s="643"/>
      <c r="DO29" s="643"/>
      <c r="DP29" s="643"/>
      <c r="DQ29" s="643"/>
      <c r="DR29" s="643"/>
      <c r="DS29" s="643"/>
      <c r="DT29" s="643"/>
      <c r="DU29" s="643"/>
      <c r="DV29" s="644"/>
      <c r="DW29" s="615">
        <v>14.8</v>
      </c>
      <c r="DX29" s="640"/>
      <c r="DY29" s="640"/>
      <c r="DZ29" s="640"/>
      <c r="EA29" s="640"/>
      <c r="EB29" s="640"/>
      <c r="EC29" s="641"/>
    </row>
    <row r="30" spans="2:133" ht="11.3" customHeight="1" x14ac:dyDescent="0.2">
      <c r="B30" s="607" t="s">
        <v>293</v>
      </c>
      <c r="C30" s="608"/>
      <c r="D30" s="608"/>
      <c r="E30" s="608"/>
      <c r="F30" s="608"/>
      <c r="G30" s="608"/>
      <c r="H30" s="608"/>
      <c r="I30" s="608"/>
      <c r="J30" s="608"/>
      <c r="K30" s="608"/>
      <c r="L30" s="608"/>
      <c r="M30" s="608"/>
      <c r="N30" s="608"/>
      <c r="O30" s="608"/>
      <c r="P30" s="608"/>
      <c r="Q30" s="609"/>
      <c r="R30" s="610">
        <v>2141002</v>
      </c>
      <c r="S30" s="611"/>
      <c r="T30" s="611"/>
      <c r="U30" s="611"/>
      <c r="V30" s="611"/>
      <c r="W30" s="611"/>
      <c r="X30" s="611"/>
      <c r="Y30" s="612"/>
      <c r="Z30" s="613">
        <v>12.3</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46"/>
      <c r="BI30" s="646"/>
      <c r="BJ30" s="646"/>
      <c r="BK30" s="646"/>
      <c r="BL30" s="646"/>
      <c r="BM30" s="646"/>
      <c r="BN30" s="646"/>
      <c r="BO30" s="646"/>
      <c r="BP30" s="646"/>
      <c r="BQ30" s="647"/>
      <c r="BR30" s="592" t="s">
        <v>295</v>
      </c>
      <c r="BS30" s="646"/>
      <c r="BT30" s="646"/>
      <c r="BU30" s="646"/>
      <c r="BV30" s="646"/>
      <c r="BW30" s="646"/>
      <c r="BX30" s="646"/>
      <c r="BY30" s="646"/>
      <c r="BZ30" s="646"/>
      <c r="CA30" s="646"/>
      <c r="CB30" s="647"/>
      <c r="CD30" s="650"/>
      <c r="CE30" s="651"/>
      <c r="CF30" s="607" t="s">
        <v>296</v>
      </c>
      <c r="CG30" s="608"/>
      <c r="CH30" s="608"/>
      <c r="CI30" s="608"/>
      <c r="CJ30" s="608"/>
      <c r="CK30" s="608"/>
      <c r="CL30" s="608"/>
      <c r="CM30" s="608"/>
      <c r="CN30" s="608"/>
      <c r="CO30" s="608"/>
      <c r="CP30" s="608"/>
      <c r="CQ30" s="609"/>
      <c r="CR30" s="610">
        <v>1383977</v>
      </c>
      <c r="CS30" s="611"/>
      <c r="CT30" s="611"/>
      <c r="CU30" s="611"/>
      <c r="CV30" s="611"/>
      <c r="CW30" s="611"/>
      <c r="CX30" s="611"/>
      <c r="CY30" s="612"/>
      <c r="CZ30" s="615">
        <v>8.3000000000000007</v>
      </c>
      <c r="DA30" s="640"/>
      <c r="DB30" s="640"/>
      <c r="DC30" s="645"/>
      <c r="DD30" s="619">
        <v>1352418</v>
      </c>
      <c r="DE30" s="611"/>
      <c r="DF30" s="611"/>
      <c r="DG30" s="611"/>
      <c r="DH30" s="611"/>
      <c r="DI30" s="611"/>
      <c r="DJ30" s="611"/>
      <c r="DK30" s="612"/>
      <c r="DL30" s="619">
        <v>1352418</v>
      </c>
      <c r="DM30" s="611"/>
      <c r="DN30" s="611"/>
      <c r="DO30" s="611"/>
      <c r="DP30" s="611"/>
      <c r="DQ30" s="611"/>
      <c r="DR30" s="611"/>
      <c r="DS30" s="611"/>
      <c r="DT30" s="611"/>
      <c r="DU30" s="611"/>
      <c r="DV30" s="612"/>
      <c r="DW30" s="615">
        <v>14.1</v>
      </c>
      <c r="DX30" s="640"/>
      <c r="DY30" s="640"/>
      <c r="DZ30" s="640"/>
      <c r="EA30" s="640"/>
      <c r="EB30" s="640"/>
      <c r="EC30" s="641"/>
    </row>
    <row r="31" spans="2:133" ht="11.3"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8" t="s">
        <v>298</v>
      </c>
      <c r="AQ31" s="659"/>
      <c r="AR31" s="659"/>
      <c r="AS31" s="659"/>
      <c r="AT31" s="664" t="s">
        <v>299</v>
      </c>
      <c r="AU31" s="200"/>
      <c r="AV31" s="200"/>
      <c r="AW31" s="200"/>
      <c r="AX31" s="596" t="s">
        <v>177</v>
      </c>
      <c r="AY31" s="597"/>
      <c r="AZ31" s="597"/>
      <c r="BA31" s="597"/>
      <c r="BB31" s="597"/>
      <c r="BC31" s="597"/>
      <c r="BD31" s="597"/>
      <c r="BE31" s="597"/>
      <c r="BF31" s="598"/>
      <c r="BG31" s="657">
        <v>99.3</v>
      </c>
      <c r="BH31" s="654"/>
      <c r="BI31" s="654"/>
      <c r="BJ31" s="654"/>
      <c r="BK31" s="654"/>
      <c r="BL31" s="654"/>
      <c r="BM31" s="605">
        <v>97.4</v>
      </c>
      <c r="BN31" s="654"/>
      <c r="BO31" s="654"/>
      <c r="BP31" s="654"/>
      <c r="BQ31" s="655"/>
      <c r="BR31" s="657">
        <v>99.6</v>
      </c>
      <c r="BS31" s="654"/>
      <c r="BT31" s="654"/>
      <c r="BU31" s="654"/>
      <c r="BV31" s="654"/>
      <c r="BW31" s="654"/>
      <c r="BX31" s="605">
        <v>97.6</v>
      </c>
      <c r="BY31" s="654"/>
      <c r="BZ31" s="654"/>
      <c r="CA31" s="654"/>
      <c r="CB31" s="655"/>
      <c r="CD31" s="650"/>
      <c r="CE31" s="651"/>
      <c r="CF31" s="607" t="s">
        <v>300</v>
      </c>
      <c r="CG31" s="608"/>
      <c r="CH31" s="608"/>
      <c r="CI31" s="608"/>
      <c r="CJ31" s="608"/>
      <c r="CK31" s="608"/>
      <c r="CL31" s="608"/>
      <c r="CM31" s="608"/>
      <c r="CN31" s="608"/>
      <c r="CO31" s="608"/>
      <c r="CP31" s="608"/>
      <c r="CQ31" s="609"/>
      <c r="CR31" s="610">
        <v>64154</v>
      </c>
      <c r="CS31" s="643"/>
      <c r="CT31" s="643"/>
      <c r="CU31" s="643"/>
      <c r="CV31" s="643"/>
      <c r="CW31" s="643"/>
      <c r="CX31" s="643"/>
      <c r="CY31" s="644"/>
      <c r="CZ31" s="615">
        <v>0.4</v>
      </c>
      <c r="DA31" s="640"/>
      <c r="DB31" s="640"/>
      <c r="DC31" s="645"/>
      <c r="DD31" s="619">
        <v>64154</v>
      </c>
      <c r="DE31" s="643"/>
      <c r="DF31" s="643"/>
      <c r="DG31" s="643"/>
      <c r="DH31" s="643"/>
      <c r="DI31" s="643"/>
      <c r="DJ31" s="643"/>
      <c r="DK31" s="644"/>
      <c r="DL31" s="619">
        <v>64154</v>
      </c>
      <c r="DM31" s="643"/>
      <c r="DN31" s="643"/>
      <c r="DO31" s="643"/>
      <c r="DP31" s="643"/>
      <c r="DQ31" s="643"/>
      <c r="DR31" s="643"/>
      <c r="DS31" s="643"/>
      <c r="DT31" s="643"/>
      <c r="DU31" s="643"/>
      <c r="DV31" s="644"/>
      <c r="DW31" s="615">
        <v>0.7</v>
      </c>
      <c r="DX31" s="640"/>
      <c r="DY31" s="640"/>
      <c r="DZ31" s="640"/>
      <c r="EA31" s="640"/>
      <c r="EB31" s="640"/>
      <c r="EC31" s="641"/>
    </row>
    <row r="32" spans="2:133" ht="11.3" customHeight="1" x14ac:dyDescent="0.2">
      <c r="B32" s="607" t="s">
        <v>301</v>
      </c>
      <c r="C32" s="608"/>
      <c r="D32" s="608"/>
      <c r="E32" s="608"/>
      <c r="F32" s="608"/>
      <c r="G32" s="608"/>
      <c r="H32" s="608"/>
      <c r="I32" s="608"/>
      <c r="J32" s="608"/>
      <c r="K32" s="608"/>
      <c r="L32" s="608"/>
      <c r="M32" s="608"/>
      <c r="N32" s="608"/>
      <c r="O32" s="608"/>
      <c r="P32" s="608"/>
      <c r="Q32" s="609"/>
      <c r="R32" s="610">
        <v>1343674</v>
      </c>
      <c r="S32" s="611"/>
      <c r="T32" s="611"/>
      <c r="U32" s="611"/>
      <c r="V32" s="611"/>
      <c r="W32" s="611"/>
      <c r="X32" s="611"/>
      <c r="Y32" s="612"/>
      <c r="Z32" s="613">
        <v>7.7</v>
      </c>
      <c r="AA32" s="613"/>
      <c r="AB32" s="613"/>
      <c r="AC32" s="613"/>
      <c r="AD32" s="614" t="s">
        <v>122</v>
      </c>
      <c r="AE32" s="614"/>
      <c r="AF32" s="614"/>
      <c r="AG32" s="614"/>
      <c r="AH32" s="614"/>
      <c r="AI32" s="614"/>
      <c r="AJ32" s="614"/>
      <c r="AK32" s="614"/>
      <c r="AL32" s="615" t="s">
        <v>122</v>
      </c>
      <c r="AM32" s="616"/>
      <c r="AN32" s="616"/>
      <c r="AO32" s="617"/>
      <c r="AP32" s="660"/>
      <c r="AQ32" s="661"/>
      <c r="AR32" s="661"/>
      <c r="AS32" s="661"/>
      <c r="AT32" s="665"/>
      <c r="AU32" s="196" t="s">
        <v>302</v>
      </c>
      <c r="AX32" s="607" t="s">
        <v>303</v>
      </c>
      <c r="AY32" s="608"/>
      <c r="AZ32" s="608"/>
      <c r="BA32" s="608"/>
      <c r="BB32" s="608"/>
      <c r="BC32" s="608"/>
      <c r="BD32" s="608"/>
      <c r="BE32" s="608"/>
      <c r="BF32" s="609"/>
      <c r="BG32" s="667">
        <v>99.2</v>
      </c>
      <c r="BH32" s="643"/>
      <c r="BI32" s="643"/>
      <c r="BJ32" s="643"/>
      <c r="BK32" s="643"/>
      <c r="BL32" s="643"/>
      <c r="BM32" s="616">
        <v>97.9</v>
      </c>
      <c r="BN32" s="643"/>
      <c r="BO32" s="643"/>
      <c r="BP32" s="643"/>
      <c r="BQ32" s="656"/>
      <c r="BR32" s="667">
        <v>99.9</v>
      </c>
      <c r="BS32" s="643"/>
      <c r="BT32" s="643"/>
      <c r="BU32" s="643"/>
      <c r="BV32" s="643"/>
      <c r="BW32" s="643"/>
      <c r="BX32" s="616">
        <v>98.5</v>
      </c>
      <c r="BY32" s="643"/>
      <c r="BZ32" s="643"/>
      <c r="CA32" s="643"/>
      <c r="CB32" s="656"/>
      <c r="CD32" s="652"/>
      <c r="CE32" s="653"/>
      <c r="CF32" s="607" t="s">
        <v>304</v>
      </c>
      <c r="CG32" s="608"/>
      <c r="CH32" s="608"/>
      <c r="CI32" s="608"/>
      <c r="CJ32" s="608"/>
      <c r="CK32" s="608"/>
      <c r="CL32" s="608"/>
      <c r="CM32" s="608"/>
      <c r="CN32" s="608"/>
      <c r="CO32" s="608"/>
      <c r="CP32" s="608"/>
      <c r="CQ32" s="609"/>
      <c r="CR32" s="610">
        <v>35</v>
      </c>
      <c r="CS32" s="611"/>
      <c r="CT32" s="611"/>
      <c r="CU32" s="611"/>
      <c r="CV32" s="611"/>
      <c r="CW32" s="611"/>
      <c r="CX32" s="611"/>
      <c r="CY32" s="612"/>
      <c r="CZ32" s="615">
        <v>0</v>
      </c>
      <c r="DA32" s="640"/>
      <c r="DB32" s="640"/>
      <c r="DC32" s="645"/>
      <c r="DD32" s="619">
        <v>35</v>
      </c>
      <c r="DE32" s="611"/>
      <c r="DF32" s="611"/>
      <c r="DG32" s="611"/>
      <c r="DH32" s="611"/>
      <c r="DI32" s="611"/>
      <c r="DJ32" s="611"/>
      <c r="DK32" s="612"/>
      <c r="DL32" s="619">
        <v>35</v>
      </c>
      <c r="DM32" s="611"/>
      <c r="DN32" s="611"/>
      <c r="DO32" s="611"/>
      <c r="DP32" s="611"/>
      <c r="DQ32" s="611"/>
      <c r="DR32" s="611"/>
      <c r="DS32" s="611"/>
      <c r="DT32" s="611"/>
      <c r="DU32" s="611"/>
      <c r="DV32" s="612"/>
      <c r="DW32" s="615">
        <v>0</v>
      </c>
      <c r="DX32" s="640"/>
      <c r="DY32" s="640"/>
      <c r="DZ32" s="640"/>
      <c r="EA32" s="640"/>
      <c r="EB32" s="640"/>
      <c r="EC32" s="641"/>
    </row>
    <row r="33" spans="2:133" ht="11.3" customHeight="1" x14ac:dyDescent="0.2">
      <c r="B33" s="607" t="s">
        <v>305</v>
      </c>
      <c r="C33" s="608"/>
      <c r="D33" s="608"/>
      <c r="E33" s="608"/>
      <c r="F33" s="608"/>
      <c r="G33" s="608"/>
      <c r="H33" s="608"/>
      <c r="I33" s="608"/>
      <c r="J33" s="608"/>
      <c r="K33" s="608"/>
      <c r="L33" s="608"/>
      <c r="M33" s="608"/>
      <c r="N33" s="608"/>
      <c r="O33" s="608"/>
      <c r="P33" s="608"/>
      <c r="Q33" s="609"/>
      <c r="R33" s="610">
        <v>147180</v>
      </c>
      <c r="S33" s="611"/>
      <c r="T33" s="611"/>
      <c r="U33" s="611"/>
      <c r="V33" s="611"/>
      <c r="W33" s="611"/>
      <c r="X33" s="611"/>
      <c r="Y33" s="612"/>
      <c r="Z33" s="613">
        <v>0.8</v>
      </c>
      <c r="AA33" s="613"/>
      <c r="AB33" s="613"/>
      <c r="AC33" s="613"/>
      <c r="AD33" s="614" t="s">
        <v>122</v>
      </c>
      <c r="AE33" s="614"/>
      <c r="AF33" s="614"/>
      <c r="AG33" s="614"/>
      <c r="AH33" s="614"/>
      <c r="AI33" s="614"/>
      <c r="AJ33" s="614"/>
      <c r="AK33" s="614"/>
      <c r="AL33" s="615" t="s">
        <v>122</v>
      </c>
      <c r="AM33" s="616"/>
      <c r="AN33" s="616"/>
      <c r="AO33" s="617"/>
      <c r="AP33" s="662"/>
      <c r="AQ33" s="663"/>
      <c r="AR33" s="663"/>
      <c r="AS33" s="663"/>
      <c r="AT33" s="666"/>
      <c r="AU33" s="201"/>
      <c r="AV33" s="201"/>
      <c r="AW33" s="201"/>
      <c r="AX33" s="631" t="s">
        <v>306</v>
      </c>
      <c r="AY33" s="632"/>
      <c r="AZ33" s="632"/>
      <c r="BA33" s="632"/>
      <c r="BB33" s="632"/>
      <c r="BC33" s="632"/>
      <c r="BD33" s="632"/>
      <c r="BE33" s="632"/>
      <c r="BF33" s="633"/>
      <c r="BG33" s="668">
        <v>99.4</v>
      </c>
      <c r="BH33" s="669"/>
      <c r="BI33" s="669"/>
      <c r="BJ33" s="669"/>
      <c r="BK33" s="669"/>
      <c r="BL33" s="669"/>
      <c r="BM33" s="670">
        <v>96.8</v>
      </c>
      <c r="BN33" s="669"/>
      <c r="BO33" s="669"/>
      <c r="BP33" s="669"/>
      <c r="BQ33" s="671"/>
      <c r="BR33" s="668">
        <v>99.3</v>
      </c>
      <c r="BS33" s="669"/>
      <c r="BT33" s="669"/>
      <c r="BU33" s="669"/>
      <c r="BV33" s="669"/>
      <c r="BW33" s="669"/>
      <c r="BX33" s="670">
        <v>96.9</v>
      </c>
      <c r="BY33" s="669"/>
      <c r="BZ33" s="669"/>
      <c r="CA33" s="669"/>
      <c r="CB33" s="671"/>
      <c r="CD33" s="607" t="s">
        <v>307</v>
      </c>
      <c r="CE33" s="608"/>
      <c r="CF33" s="608"/>
      <c r="CG33" s="608"/>
      <c r="CH33" s="608"/>
      <c r="CI33" s="608"/>
      <c r="CJ33" s="608"/>
      <c r="CK33" s="608"/>
      <c r="CL33" s="608"/>
      <c r="CM33" s="608"/>
      <c r="CN33" s="608"/>
      <c r="CO33" s="608"/>
      <c r="CP33" s="608"/>
      <c r="CQ33" s="609"/>
      <c r="CR33" s="610">
        <v>7998562</v>
      </c>
      <c r="CS33" s="643"/>
      <c r="CT33" s="643"/>
      <c r="CU33" s="643"/>
      <c r="CV33" s="643"/>
      <c r="CW33" s="643"/>
      <c r="CX33" s="643"/>
      <c r="CY33" s="644"/>
      <c r="CZ33" s="615">
        <v>48.1</v>
      </c>
      <c r="DA33" s="640"/>
      <c r="DB33" s="640"/>
      <c r="DC33" s="645"/>
      <c r="DD33" s="619">
        <v>6118816</v>
      </c>
      <c r="DE33" s="643"/>
      <c r="DF33" s="643"/>
      <c r="DG33" s="643"/>
      <c r="DH33" s="643"/>
      <c r="DI33" s="643"/>
      <c r="DJ33" s="643"/>
      <c r="DK33" s="644"/>
      <c r="DL33" s="619">
        <v>4262105</v>
      </c>
      <c r="DM33" s="643"/>
      <c r="DN33" s="643"/>
      <c r="DO33" s="643"/>
      <c r="DP33" s="643"/>
      <c r="DQ33" s="643"/>
      <c r="DR33" s="643"/>
      <c r="DS33" s="643"/>
      <c r="DT33" s="643"/>
      <c r="DU33" s="643"/>
      <c r="DV33" s="644"/>
      <c r="DW33" s="615">
        <v>44.4</v>
      </c>
      <c r="DX33" s="640"/>
      <c r="DY33" s="640"/>
      <c r="DZ33" s="640"/>
      <c r="EA33" s="640"/>
      <c r="EB33" s="640"/>
      <c r="EC33" s="641"/>
    </row>
    <row r="34" spans="2:133" ht="11.3" customHeight="1" x14ac:dyDescent="0.2">
      <c r="B34" s="607" t="s">
        <v>308</v>
      </c>
      <c r="C34" s="608"/>
      <c r="D34" s="608"/>
      <c r="E34" s="608"/>
      <c r="F34" s="608"/>
      <c r="G34" s="608"/>
      <c r="H34" s="608"/>
      <c r="I34" s="608"/>
      <c r="J34" s="608"/>
      <c r="K34" s="608"/>
      <c r="L34" s="608"/>
      <c r="M34" s="608"/>
      <c r="N34" s="608"/>
      <c r="O34" s="608"/>
      <c r="P34" s="608"/>
      <c r="Q34" s="609"/>
      <c r="R34" s="610">
        <v>124420</v>
      </c>
      <c r="S34" s="611"/>
      <c r="T34" s="611"/>
      <c r="U34" s="611"/>
      <c r="V34" s="611"/>
      <c r="W34" s="611"/>
      <c r="X34" s="611"/>
      <c r="Y34" s="612"/>
      <c r="Z34" s="613">
        <v>0.7</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309</v>
      </c>
      <c r="CE34" s="608"/>
      <c r="CF34" s="608"/>
      <c r="CG34" s="608"/>
      <c r="CH34" s="608"/>
      <c r="CI34" s="608"/>
      <c r="CJ34" s="608"/>
      <c r="CK34" s="608"/>
      <c r="CL34" s="608"/>
      <c r="CM34" s="608"/>
      <c r="CN34" s="608"/>
      <c r="CO34" s="608"/>
      <c r="CP34" s="608"/>
      <c r="CQ34" s="609"/>
      <c r="CR34" s="610">
        <v>2688070</v>
      </c>
      <c r="CS34" s="611"/>
      <c r="CT34" s="611"/>
      <c r="CU34" s="611"/>
      <c r="CV34" s="611"/>
      <c r="CW34" s="611"/>
      <c r="CX34" s="611"/>
      <c r="CY34" s="612"/>
      <c r="CZ34" s="615">
        <v>16.2</v>
      </c>
      <c r="DA34" s="640"/>
      <c r="DB34" s="640"/>
      <c r="DC34" s="645"/>
      <c r="DD34" s="619">
        <v>1634916</v>
      </c>
      <c r="DE34" s="611"/>
      <c r="DF34" s="611"/>
      <c r="DG34" s="611"/>
      <c r="DH34" s="611"/>
      <c r="DI34" s="611"/>
      <c r="DJ34" s="611"/>
      <c r="DK34" s="612"/>
      <c r="DL34" s="619">
        <v>1441969</v>
      </c>
      <c r="DM34" s="611"/>
      <c r="DN34" s="611"/>
      <c r="DO34" s="611"/>
      <c r="DP34" s="611"/>
      <c r="DQ34" s="611"/>
      <c r="DR34" s="611"/>
      <c r="DS34" s="611"/>
      <c r="DT34" s="611"/>
      <c r="DU34" s="611"/>
      <c r="DV34" s="612"/>
      <c r="DW34" s="615">
        <v>15</v>
      </c>
      <c r="DX34" s="640"/>
      <c r="DY34" s="640"/>
      <c r="DZ34" s="640"/>
      <c r="EA34" s="640"/>
      <c r="EB34" s="640"/>
      <c r="EC34" s="641"/>
    </row>
    <row r="35" spans="2:133" ht="11.3" customHeight="1" x14ac:dyDescent="0.2">
      <c r="B35" s="607" t="s">
        <v>310</v>
      </c>
      <c r="C35" s="608"/>
      <c r="D35" s="608"/>
      <c r="E35" s="608"/>
      <c r="F35" s="608"/>
      <c r="G35" s="608"/>
      <c r="H35" s="608"/>
      <c r="I35" s="608"/>
      <c r="J35" s="608"/>
      <c r="K35" s="608"/>
      <c r="L35" s="608"/>
      <c r="M35" s="608"/>
      <c r="N35" s="608"/>
      <c r="O35" s="608"/>
      <c r="P35" s="608"/>
      <c r="Q35" s="609"/>
      <c r="R35" s="610">
        <v>390641</v>
      </c>
      <c r="S35" s="611"/>
      <c r="T35" s="611"/>
      <c r="U35" s="611"/>
      <c r="V35" s="611"/>
      <c r="W35" s="611"/>
      <c r="X35" s="611"/>
      <c r="Y35" s="612"/>
      <c r="Z35" s="613">
        <v>2.2000000000000002</v>
      </c>
      <c r="AA35" s="613"/>
      <c r="AB35" s="613"/>
      <c r="AC35" s="613"/>
      <c r="AD35" s="614" t="s">
        <v>122</v>
      </c>
      <c r="AE35" s="614"/>
      <c r="AF35" s="614"/>
      <c r="AG35" s="614"/>
      <c r="AH35" s="614"/>
      <c r="AI35" s="614"/>
      <c r="AJ35" s="614"/>
      <c r="AK35" s="614"/>
      <c r="AL35" s="615" t="s">
        <v>122</v>
      </c>
      <c r="AM35" s="616"/>
      <c r="AN35" s="616"/>
      <c r="AO35" s="617"/>
      <c r="AP35" s="204"/>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431532</v>
      </c>
      <c r="CS35" s="643"/>
      <c r="CT35" s="643"/>
      <c r="CU35" s="643"/>
      <c r="CV35" s="643"/>
      <c r="CW35" s="643"/>
      <c r="CX35" s="643"/>
      <c r="CY35" s="644"/>
      <c r="CZ35" s="615">
        <v>2.6</v>
      </c>
      <c r="DA35" s="640"/>
      <c r="DB35" s="640"/>
      <c r="DC35" s="645"/>
      <c r="DD35" s="619">
        <v>374993</v>
      </c>
      <c r="DE35" s="643"/>
      <c r="DF35" s="643"/>
      <c r="DG35" s="643"/>
      <c r="DH35" s="643"/>
      <c r="DI35" s="643"/>
      <c r="DJ35" s="643"/>
      <c r="DK35" s="644"/>
      <c r="DL35" s="619">
        <v>181633</v>
      </c>
      <c r="DM35" s="643"/>
      <c r="DN35" s="643"/>
      <c r="DO35" s="643"/>
      <c r="DP35" s="643"/>
      <c r="DQ35" s="643"/>
      <c r="DR35" s="643"/>
      <c r="DS35" s="643"/>
      <c r="DT35" s="643"/>
      <c r="DU35" s="643"/>
      <c r="DV35" s="644"/>
      <c r="DW35" s="615">
        <v>1.9</v>
      </c>
      <c r="DX35" s="640"/>
      <c r="DY35" s="640"/>
      <c r="DZ35" s="640"/>
      <c r="EA35" s="640"/>
      <c r="EB35" s="640"/>
      <c r="EC35" s="641"/>
    </row>
    <row r="36" spans="2:133" ht="11.3" customHeight="1" x14ac:dyDescent="0.2">
      <c r="B36" s="607" t="s">
        <v>314</v>
      </c>
      <c r="C36" s="608"/>
      <c r="D36" s="608"/>
      <c r="E36" s="608"/>
      <c r="F36" s="608"/>
      <c r="G36" s="608"/>
      <c r="H36" s="608"/>
      <c r="I36" s="608"/>
      <c r="J36" s="608"/>
      <c r="K36" s="608"/>
      <c r="L36" s="608"/>
      <c r="M36" s="608"/>
      <c r="N36" s="608"/>
      <c r="O36" s="608"/>
      <c r="P36" s="608"/>
      <c r="Q36" s="609"/>
      <c r="R36" s="610">
        <v>659007</v>
      </c>
      <c r="S36" s="611"/>
      <c r="T36" s="611"/>
      <c r="U36" s="611"/>
      <c r="V36" s="611"/>
      <c r="W36" s="611"/>
      <c r="X36" s="611"/>
      <c r="Y36" s="612"/>
      <c r="Z36" s="613">
        <v>3.8</v>
      </c>
      <c r="AA36" s="613"/>
      <c r="AB36" s="613"/>
      <c r="AC36" s="613"/>
      <c r="AD36" s="614" t="s">
        <v>122</v>
      </c>
      <c r="AE36" s="614"/>
      <c r="AF36" s="614"/>
      <c r="AG36" s="614"/>
      <c r="AH36" s="614"/>
      <c r="AI36" s="614"/>
      <c r="AJ36" s="614"/>
      <c r="AK36" s="614"/>
      <c r="AL36" s="615" t="s">
        <v>122</v>
      </c>
      <c r="AM36" s="616"/>
      <c r="AN36" s="616"/>
      <c r="AO36" s="617"/>
      <c r="AP36" s="204"/>
      <c r="AQ36" s="676" t="s">
        <v>315</v>
      </c>
      <c r="AR36" s="677"/>
      <c r="AS36" s="677"/>
      <c r="AT36" s="677"/>
      <c r="AU36" s="677"/>
      <c r="AV36" s="677"/>
      <c r="AW36" s="677"/>
      <c r="AX36" s="677"/>
      <c r="AY36" s="678"/>
      <c r="AZ36" s="599">
        <v>2171655</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46538</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2740960</v>
      </c>
      <c r="CS36" s="611"/>
      <c r="CT36" s="611"/>
      <c r="CU36" s="611"/>
      <c r="CV36" s="611"/>
      <c r="CW36" s="611"/>
      <c r="CX36" s="611"/>
      <c r="CY36" s="612"/>
      <c r="CZ36" s="615">
        <v>16.5</v>
      </c>
      <c r="DA36" s="640"/>
      <c r="DB36" s="640"/>
      <c r="DC36" s="645"/>
      <c r="DD36" s="619">
        <v>2357588</v>
      </c>
      <c r="DE36" s="611"/>
      <c r="DF36" s="611"/>
      <c r="DG36" s="611"/>
      <c r="DH36" s="611"/>
      <c r="DI36" s="611"/>
      <c r="DJ36" s="611"/>
      <c r="DK36" s="612"/>
      <c r="DL36" s="619">
        <v>1587061</v>
      </c>
      <c r="DM36" s="611"/>
      <c r="DN36" s="611"/>
      <c r="DO36" s="611"/>
      <c r="DP36" s="611"/>
      <c r="DQ36" s="611"/>
      <c r="DR36" s="611"/>
      <c r="DS36" s="611"/>
      <c r="DT36" s="611"/>
      <c r="DU36" s="611"/>
      <c r="DV36" s="612"/>
      <c r="DW36" s="615">
        <v>16.5</v>
      </c>
      <c r="DX36" s="640"/>
      <c r="DY36" s="640"/>
      <c r="DZ36" s="640"/>
      <c r="EA36" s="640"/>
      <c r="EB36" s="640"/>
      <c r="EC36" s="641"/>
    </row>
    <row r="37" spans="2:133" ht="11.3" customHeight="1" x14ac:dyDescent="0.2">
      <c r="B37" s="607" t="s">
        <v>318</v>
      </c>
      <c r="C37" s="608"/>
      <c r="D37" s="608"/>
      <c r="E37" s="608"/>
      <c r="F37" s="608"/>
      <c r="G37" s="608"/>
      <c r="H37" s="608"/>
      <c r="I37" s="608"/>
      <c r="J37" s="608"/>
      <c r="K37" s="608"/>
      <c r="L37" s="608"/>
      <c r="M37" s="608"/>
      <c r="N37" s="608"/>
      <c r="O37" s="608"/>
      <c r="P37" s="608"/>
      <c r="Q37" s="609"/>
      <c r="R37" s="610">
        <v>479780</v>
      </c>
      <c r="S37" s="611"/>
      <c r="T37" s="611"/>
      <c r="U37" s="611"/>
      <c r="V37" s="611"/>
      <c r="W37" s="611"/>
      <c r="X37" s="611"/>
      <c r="Y37" s="612"/>
      <c r="Z37" s="613">
        <v>2.8</v>
      </c>
      <c r="AA37" s="613"/>
      <c r="AB37" s="613"/>
      <c r="AC37" s="613"/>
      <c r="AD37" s="614">
        <v>13159</v>
      </c>
      <c r="AE37" s="614"/>
      <c r="AF37" s="614"/>
      <c r="AG37" s="614"/>
      <c r="AH37" s="614"/>
      <c r="AI37" s="614"/>
      <c r="AJ37" s="614"/>
      <c r="AK37" s="614"/>
      <c r="AL37" s="615">
        <v>0.1</v>
      </c>
      <c r="AM37" s="616"/>
      <c r="AN37" s="616"/>
      <c r="AO37" s="617"/>
      <c r="AQ37" s="673" t="s">
        <v>319</v>
      </c>
      <c r="AR37" s="674"/>
      <c r="AS37" s="674"/>
      <c r="AT37" s="674"/>
      <c r="AU37" s="674"/>
      <c r="AV37" s="674"/>
      <c r="AW37" s="674"/>
      <c r="AX37" s="674"/>
      <c r="AY37" s="675"/>
      <c r="AZ37" s="610">
        <v>830000</v>
      </c>
      <c r="BA37" s="611"/>
      <c r="BB37" s="611"/>
      <c r="BC37" s="611"/>
      <c r="BD37" s="643"/>
      <c r="BE37" s="643"/>
      <c r="BF37" s="656"/>
      <c r="BG37" s="607" t="s">
        <v>320</v>
      </c>
      <c r="BH37" s="608"/>
      <c r="BI37" s="608"/>
      <c r="BJ37" s="608"/>
      <c r="BK37" s="608"/>
      <c r="BL37" s="608"/>
      <c r="BM37" s="608"/>
      <c r="BN37" s="608"/>
      <c r="BO37" s="608"/>
      <c r="BP37" s="608"/>
      <c r="BQ37" s="608"/>
      <c r="BR37" s="608"/>
      <c r="BS37" s="608"/>
      <c r="BT37" s="608"/>
      <c r="BU37" s="609"/>
      <c r="BV37" s="610">
        <v>34766</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692182</v>
      </c>
      <c r="CS37" s="643"/>
      <c r="CT37" s="643"/>
      <c r="CU37" s="643"/>
      <c r="CV37" s="643"/>
      <c r="CW37" s="643"/>
      <c r="CX37" s="643"/>
      <c r="CY37" s="644"/>
      <c r="CZ37" s="615">
        <v>4.2</v>
      </c>
      <c r="DA37" s="640"/>
      <c r="DB37" s="640"/>
      <c r="DC37" s="645"/>
      <c r="DD37" s="619">
        <v>676342</v>
      </c>
      <c r="DE37" s="643"/>
      <c r="DF37" s="643"/>
      <c r="DG37" s="643"/>
      <c r="DH37" s="643"/>
      <c r="DI37" s="643"/>
      <c r="DJ37" s="643"/>
      <c r="DK37" s="644"/>
      <c r="DL37" s="619">
        <v>609499</v>
      </c>
      <c r="DM37" s="643"/>
      <c r="DN37" s="643"/>
      <c r="DO37" s="643"/>
      <c r="DP37" s="643"/>
      <c r="DQ37" s="643"/>
      <c r="DR37" s="643"/>
      <c r="DS37" s="643"/>
      <c r="DT37" s="643"/>
      <c r="DU37" s="643"/>
      <c r="DV37" s="644"/>
      <c r="DW37" s="615">
        <v>6.4</v>
      </c>
      <c r="DX37" s="640"/>
      <c r="DY37" s="640"/>
      <c r="DZ37" s="640"/>
      <c r="EA37" s="640"/>
      <c r="EB37" s="640"/>
      <c r="EC37" s="641"/>
    </row>
    <row r="38" spans="2:133" ht="11.3" customHeight="1" x14ac:dyDescent="0.2">
      <c r="B38" s="607" t="s">
        <v>322</v>
      </c>
      <c r="C38" s="608"/>
      <c r="D38" s="608"/>
      <c r="E38" s="608"/>
      <c r="F38" s="608"/>
      <c r="G38" s="608"/>
      <c r="H38" s="608"/>
      <c r="I38" s="608"/>
      <c r="J38" s="608"/>
      <c r="K38" s="608"/>
      <c r="L38" s="608"/>
      <c r="M38" s="608"/>
      <c r="N38" s="608"/>
      <c r="O38" s="608"/>
      <c r="P38" s="608"/>
      <c r="Q38" s="609"/>
      <c r="R38" s="610">
        <v>1357200</v>
      </c>
      <c r="S38" s="611"/>
      <c r="T38" s="611"/>
      <c r="U38" s="611"/>
      <c r="V38" s="611"/>
      <c r="W38" s="611"/>
      <c r="X38" s="611"/>
      <c r="Y38" s="612"/>
      <c r="Z38" s="613">
        <v>7.8</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96998</v>
      </c>
      <c r="BA38" s="611"/>
      <c r="BB38" s="611"/>
      <c r="BC38" s="611"/>
      <c r="BD38" s="643"/>
      <c r="BE38" s="643"/>
      <c r="BF38" s="656"/>
      <c r="BG38" s="607" t="s">
        <v>324</v>
      </c>
      <c r="BH38" s="608"/>
      <c r="BI38" s="608"/>
      <c r="BJ38" s="608"/>
      <c r="BK38" s="608"/>
      <c r="BL38" s="608"/>
      <c r="BM38" s="608"/>
      <c r="BN38" s="608"/>
      <c r="BO38" s="608"/>
      <c r="BP38" s="608"/>
      <c r="BQ38" s="608"/>
      <c r="BR38" s="608"/>
      <c r="BS38" s="608"/>
      <c r="BT38" s="608"/>
      <c r="BU38" s="609"/>
      <c r="BV38" s="610">
        <v>3100</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1244657</v>
      </c>
      <c r="CS38" s="611"/>
      <c r="CT38" s="611"/>
      <c r="CU38" s="611"/>
      <c r="CV38" s="611"/>
      <c r="CW38" s="611"/>
      <c r="CX38" s="611"/>
      <c r="CY38" s="612"/>
      <c r="CZ38" s="615">
        <v>7.5</v>
      </c>
      <c r="DA38" s="640"/>
      <c r="DB38" s="640"/>
      <c r="DC38" s="645"/>
      <c r="DD38" s="619">
        <v>1068212</v>
      </c>
      <c r="DE38" s="611"/>
      <c r="DF38" s="611"/>
      <c r="DG38" s="611"/>
      <c r="DH38" s="611"/>
      <c r="DI38" s="611"/>
      <c r="DJ38" s="611"/>
      <c r="DK38" s="612"/>
      <c r="DL38" s="619">
        <v>1051442</v>
      </c>
      <c r="DM38" s="611"/>
      <c r="DN38" s="611"/>
      <c r="DO38" s="611"/>
      <c r="DP38" s="611"/>
      <c r="DQ38" s="611"/>
      <c r="DR38" s="611"/>
      <c r="DS38" s="611"/>
      <c r="DT38" s="611"/>
      <c r="DU38" s="611"/>
      <c r="DV38" s="612"/>
      <c r="DW38" s="615">
        <v>11</v>
      </c>
      <c r="DX38" s="640"/>
      <c r="DY38" s="640"/>
      <c r="DZ38" s="640"/>
      <c r="EA38" s="640"/>
      <c r="EB38" s="640"/>
      <c r="EC38" s="641"/>
    </row>
    <row r="39" spans="2:133" ht="11.3"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t="s">
        <v>122</v>
      </c>
      <c r="BA39" s="611"/>
      <c r="BB39" s="611"/>
      <c r="BC39" s="611"/>
      <c r="BD39" s="643"/>
      <c r="BE39" s="643"/>
      <c r="BF39" s="656"/>
      <c r="BG39" s="607" t="s">
        <v>328</v>
      </c>
      <c r="BH39" s="608"/>
      <c r="BI39" s="608"/>
      <c r="BJ39" s="608"/>
      <c r="BK39" s="608"/>
      <c r="BL39" s="608"/>
      <c r="BM39" s="608"/>
      <c r="BN39" s="608"/>
      <c r="BO39" s="608"/>
      <c r="BP39" s="608"/>
      <c r="BQ39" s="608"/>
      <c r="BR39" s="608"/>
      <c r="BS39" s="608"/>
      <c r="BT39" s="608"/>
      <c r="BU39" s="609"/>
      <c r="BV39" s="610">
        <v>4441</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686128</v>
      </c>
      <c r="CS39" s="643"/>
      <c r="CT39" s="643"/>
      <c r="CU39" s="643"/>
      <c r="CV39" s="643"/>
      <c r="CW39" s="643"/>
      <c r="CX39" s="643"/>
      <c r="CY39" s="644"/>
      <c r="CZ39" s="615">
        <v>4.0999999999999996</v>
      </c>
      <c r="DA39" s="640"/>
      <c r="DB39" s="640"/>
      <c r="DC39" s="645"/>
      <c r="DD39" s="619">
        <v>611732</v>
      </c>
      <c r="DE39" s="643"/>
      <c r="DF39" s="643"/>
      <c r="DG39" s="643"/>
      <c r="DH39" s="643"/>
      <c r="DI39" s="643"/>
      <c r="DJ39" s="643"/>
      <c r="DK39" s="644"/>
      <c r="DL39" s="619" t="s">
        <v>122</v>
      </c>
      <c r="DM39" s="643"/>
      <c r="DN39" s="643"/>
      <c r="DO39" s="643"/>
      <c r="DP39" s="643"/>
      <c r="DQ39" s="643"/>
      <c r="DR39" s="643"/>
      <c r="DS39" s="643"/>
      <c r="DT39" s="643"/>
      <c r="DU39" s="643"/>
      <c r="DV39" s="644"/>
      <c r="DW39" s="615" t="s">
        <v>122</v>
      </c>
      <c r="DX39" s="640"/>
      <c r="DY39" s="640"/>
      <c r="DZ39" s="640"/>
      <c r="EA39" s="640"/>
      <c r="EB39" s="640"/>
      <c r="EC39" s="641"/>
    </row>
    <row r="40" spans="2:133" ht="11.3" customHeight="1" x14ac:dyDescent="0.2">
      <c r="B40" s="607" t="s">
        <v>330</v>
      </c>
      <c r="C40" s="608"/>
      <c r="D40" s="608"/>
      <c r="E40" s="608"/>
      <c r="F40" s="608"/>
      <c r="G40" s="608"/>
      <c r="H40" s="608"/>
      <c r="I40" s="608"/>
      <c r="J40" s="608"/>
      <c r="K40" s="608"/>
      <c r="L40" s="608"/>
      <c r="M40" s="608"/>
      <c r="N40" s="608"/>
      <c r="O40" s="608"/>
      <c r="P40" s="608"/>
      <c r="Q40" s="609"/>
      <c r="R40" s="610">
        <v>36100</v>
      </c>
      <c r="S40" s="611"/>
      <c r="T40" s="611"/>
      <c r="U40" s="611"/>
      <c r="V40" s="611"/>
      <c r="W40" s="611"/>
      <c r="X40" s="611"/>
      <c r="Y40" s="612"/>
      <c r="Z40" s="613">
        <v>0.2</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t="s">
        <v>122</v>
      </c>
      <c r="BA40" s="611"/>
      <c r="BB40" s="611"/>
      <c r="BC40" s="611"/>
      <c r="BD40" s="643"/>
      <c r="BE40" s="643"/>
      <c r="BF40" s="656"/>
      <c r="BG40" s="660" t="s">
        <v>332</v>
      </c>
      <c r="BH40" s="661"/>
      <c r="BI40" s="661"/>
      <c r="BJ40" s="661"/>
      <c r="BK40" s="661"/>
      <c r="BL40" s="205"/>
      <c r="BM40" s="608" t="s">
        <v>333</v>
      </c>
      <c r="BN40" s="608"/>
      <c r="BO40" s="608"/>
      <c r="BP40" s="608"/>
      <c r="BQ40" s="608"/>
      <c r="BR40" s="608"/>
      <c r="BS40" s="608"/>
      <c r="BT40" s="608"/>
      <c r="BU40" s="609"/>
      <c r="BV40" s="610">
        <v>107</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207215</v>
      </c>
      <c r="CS40" s="611"/>
      <c r="CT40" s="611"/>
      <c r="CU40" s="611"/>
      <c r="CV40" s="611"/>
      <c r="CW40" s="611"/>
      <c r="CX40" s="611"/>
      <c r="CY40" s="612"/>
      <c r="CZ40" s="615">
        <v>1.2</v>
      </c>
      <c r="DA40" s="640"/>
      <c r="DB40" s="640"/>
      <c r="DC40" s="645"/>
      <c r="DD40" s="619">
        <v>71375</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0"/>
      <c r="DY40" s="640"/>
      <c r="DZ40" s="640"/>
      <c r="EA40" s="640"/>
      <c r="EB40" s="640"/>
      <c r="EC40" s="641"/>
    </row>
    <row r="41" spans="2:133" ht="11.3" customHeight="1" x14ac:dyDescent="0.2">
      <c r="B41" s="631" t="s">
        <v>335</v>
      </c>
      <c r="C41" s="632"/>
      <c r="D41" s="632"/>
      <c r="E41" s="632"/>
      <c r="F41" s="632"/>
      <c r="G41" s="632"/>
      <c r="H41" s="632"/>
      <c r="I41" s="632"/>
      <c r="J41" s="632"/>
      <c r="K41" s="632"/>
      <c r="L41" s="632"/>
      <c r="M41" s="632"/>
      <c r="N41" s="632"/>
      <c r="O41" s="632"/>
      <c r="P41" s="632"/>
      <c r="Q41" s="633"/>
      <c r="R41" s="682">
        <v>17397336</v>
      </c>
      <c r="S41" s="683"/>
      <c r="T41" s="683"/>
      <c r="U41" s="683"/>
      <c r="V41" s="683"/>
      <c r="W41" s="683"/>
      <c r="X41" s="683"/>
      <c r="Y41" s="687"/>
      <c r="Z41" s="688">
        <v>100</v>
      </c>
      <c r="AA41" s="688"/>
      <c r="AB41" s="688"/>
      <c r="AC41" s="688"/>
      <c r="AD41" s="689">
        <v>9561128</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163249</v>
      </c>
      <c r="BA41" s="611"/>
      <c r="BB41" s="611"/>
      <c r="BC41" s="611"/>
      <c r="BD41" s="643"/>
      <c r="BE41" s="643"/>
      <c r="BF41" s="656"/>
      <c r="BG41" s="660"/>
      <c r="BH41" s="661"/>
      <c r="BI41" s="661"/>
      <c r="BJ41" s="661"/>
      <c r="BK41" s="661"/>
      <c r="BL41" s="205"/>
      <c r="BM41" s="608" t="s">
        <v>337</v>
      </c>
      <c r="BN41" s="608"/>
      <c r="BO41" s="608"/>
      <c r="BP41" s="608"/>
      <c r="BQ41" s="608"/>
      <c r="BR41" s="608"/>
      <c r="BS41" s="608"/>
      <c r="BT41" s="608"/>
      <c r="BU41" s="609"/>
      <c r="BV41" s="610">
        <v>1</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3"/>
      <c r="CT41" s="643"/>
      <c r="CU41" s="643"/>
      <c r="CV41" s="643"/>
      <c r="CW41" s="643"/>
      <c r="CX41" s="643"/>
      <c r="CY41" s="644"/>
      <c r="CZ41" s="615" t="s">
        <v>122</v>
      </c>
      <c r="DA41" s="640"/>
      <c r="DB41" s="640"/>
      <c r="DC41" s="645"/>
      <c r="DD41" s="619" t="s">
        <v>122</v>
      </c>
      <c r="DE41" s="643"/>
      <c r="DF41" s="643"/>
      <c r="DG41" s="643"/>
      <c r="DH41" s="643"/>
      <c r="DI41" s="643"/>
      <c r="DJ41" s="643"/>
      <c r="DK41" s="644"/>
      <c r="DL41" s="693"/>
      <c r="DM41" s="694"/>
      <c r="DN41" s="694"/>
      <c r="DO41" s="694"/>
      <c r="DP41" s="694"/>
      <c r="DQ41" s="694"/>
      <c r="DR41" s="694"/>
      <c r="DS41" s="694"/>
      <c r="DT41" s="694"/>
      <c r="DU41" s="694"/>
      <c r="DV41" s="695"/>
      <c r="DW41" s="684"/>
      <c r="DX41" s="685"/>
      <c r="DY41" s="685"/>
      <c r="DZ41" s="685"/>
      <c r="EA41" s="685"/>
      <c r="EB41" s="685"/>
      <c r="EC41" s="686"/>
    </row>
    <row r="42" spans="2:133" ht="11.3" customHeight="1" x14ac:dyDescent="0.2">
      <c r="AQ42" s="679" t="s">
        <v>339</v>
      </c>
      <c r="AR42" s="680"/>
      <c r="AS42" s="680"/>
      <c r="AT42" s="680"/>
      <c r="AU42" s="680"/>
      <c r="AV42" s="680"/>
      <c r="AW42" s="680"/>
      <c r="AX42" s="680"/>
      <c r="AY42" s="681"/>
      <c r="AZ42" s="682">
        <v>1081408</v>
      </c>
      <c r="BA42" s="683"/>
      <c r="BB42" s="683"/>
      <c r="BC42" s="683"/>
      <c r="BD42" s="669"/>
      <c r="BE42" s="669"/>
      <c r="BF42" s="671"/>
      <c r="BG42" s="662"/>
      <c r="BH42" s="663"/>
      <c r="BI42" s="663"/>
      <c r="BJ42" s="663"/>
      <c r="BK42" s="663"/>
      <c r="BL42" s="206"/>
      <c r="BM42" s="632" t="s">
        <v>340</v>
      </c>
      <c r="BN42" s="632"/>
      <c r="BO42" s="632"/>
      <c r="BP42" s="632"/>
      <c r="BQ42" s="632"/>
      <c r="BR42" s="632"/>
      <c r="BS42" s="632"/>
      <c r="BT42" s="632"/>
      <c r="BU42" s="633"/>
      <c r="BV42" s="682">
        <v>407</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2184535</v>
      </c>
      <c r="CS42" s="643"/>
      <c r="CT42" s="643"/>
      <c r="CU42" s="643"/>
      <c r="CV42" s="643"/>
      <c r="CW42" s="643"/>
      <c r="CX42" s="643"/>
      <c r="CY42" s="644"/>
      <c r="CZ42" s="615">
        <v>13.1</v>
      </c>
      <c r="DA42" s="640"/>
      <c r="DB42" s="640"/>
      <c r="DC42" s="645"/>
      <c r="DD42" s="619">
        <v>459426</v>
      </c>
      <c r="DE42" s="643"/>
      <c r="DF42" s="643"/>
      <c r="DG42" s="643"/>
      <c r="DH42" s="643"/>
      <c r="DI42" s="643"/>
      <c r="DJ42" s="643"/>
      <c r="DK42" s="644"/>
      <c r="DL42" s="693"/>
      <c r="DM42" s="694"/>
      <c r="DN42" s="694"/>
      <c r="DO42" s="694"/>
      <c r="DP42" s="694"/>
      <c r="DQ42" s="694"/>
      <c r="DR42" s="694"/>
      <c r="DS42" s="694"/>
      <c r="DT42" s="694"/>
      <c r="DU42" s="694"/>
      <c r="DV42" s="695"/>
      <c r="DW42" s="684"/>
      <c r="DX42" s="685"/>
      <c r="DY42" s="685"/>
      <c r="DZ42" s="685"/>
      <c r="EA42" s="685"/>
      <c r="EB42" s="685"/>
      <c r="EC42" s="686"/>
    </row>
    <row r="43" spans="2:133" ht="11.3" customHeight="1" x14ac:dyDescent="0.2">
      <c r="B43" s="196" t="s">
        <v>342</v>
      </c>
      <c r="CD43" s="607" t="s">
        <v>343</v>
      </c>
      <c r="CE43" s="608"/>
      <c r="CF43" s="608"/>
      <c r="CG43" s="608"/>
      <c r="CH43" s="608"/>
      <c r="CI43" s="608"/>
      <c r="CJ43" s="608"/>
      <c r="CK43" s="608"/>
      <c r="CL43" s="608"/>
      <c r="CM43" s="608"/>
      <c r="CN43" s="608"/>
      <c r="CO43" s="608"/>
      <c r="CP43" s="608"/>
      <c r="CQ43" s="609"/>
      <c r="CR43" s="610">
        <v>44264</v>
      </c>
      <c r="CS43" s="643"/>
      <c r="CT43" s="643"/>
      <c r="CU43" s="643"/>
      <c r="CV43" s="643"/>
      <c r="CW43" s="643"/>
      <c r="CX43" s="643"/>
      <c r="CY43" s="644"/>
      <c r="CZ43" s="615">
        <v>0.3</v>
      </c>
      <c r="DA43" s="640"/>
      <c r="DB43" s="640"/>
      <c r="DC43" s="645"/>
      <c r="DD43" s="619">
        <v>38172</v>
      </c>
      <c r="DE43" s="643"/>
      <c r="DF43" s="643"/>
      <c r="DG43" s="643"/>
      <c r="DH43" s="643"/>
      <c r="DI43" s="643"/>
      <c r="DJ43" s="643"/>
      <c r="DK43" s="644"/>
      <c r="DL43" s="693"/>
      <c r="DM43" s="694"/>
      <c r="DN43" s="694"/>
      <c r="DO43" s="694"/>
      <c r="DP43" s="694"/>
      <c r="DQ43" s="694"/>
      <c r="DR43" s="694"/>
      <c r="DS43" s="694"/>
      <c r="DT43" s="694"/>
      <c r="DU43" s="694"/>
      <c r="DV43" s="695"/>
      <c r="DW43" s="684"/>
      <c r="DX43" s="685"/>
      <c r="DY43" s="685"/>
      <c r="DZ43" s="685"/>
      <c r="EA43" s="685"/>
      <c r="EB43" s="685"/>
      <c r="EC43" s="686"/>
    </row>
    <row r="44" spans="2:133" ht="11.3"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8" t="s">
        <v>292</v>
      </c>
      <c r="CE44" s="649"/>
      <c r="CF44" s="607" t="s">
        <v>345</v>
      </c>
      <c r="CG44" s="608"/>
      <c r="CH44" s="608"/>
      <c r="CI44" s="608"/>
      <c r="CJ44" s="608"/>
      <c r="CK44" s="608"/>
      <c r="CL44" s="608"/>
      <c r="CM44" s="608"/>
      <c r="CN44" s="608"/>
      <c r="CO44" s="608"/>
      <c r="CP44" s="608"/>
      <c r="CQ44" s="609"/>
      <c r="CR44" s="610">
        <v>1539139</v>
      </c>
      <c r="CS44" s="611"/>
      <c r="CT44" s="611"/>
      <c r="CU44" s="611"/>
      <c r="CV44" s="611"/>
      <c r="CW44" s="611"/>
      <c r="CX44" s="611"/>
      <c r="CY44" s="612"/>
      <c r="CZ44" s="615">
        <v>9.3000000000000007</v>
      </c>
      <c r="DA44" s="616"/>
      <c r="DB44" s="616"/>
      <c r="DC44" s="622"/>
      <c r="DD44" s="619">
        <v>323323</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3"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50"/>
      <c r="CE45" s="651"/>
      <c r="CF45" s="607" t="s">
        <v>347</v>
      </c>
      <c r="CG45" s="608"/>
      <c r="CH45" s="608"/>
      <c r="CI45" s="608"/>
      <c r="CJ45" s="608"/>
      <c r="CK45" s="608"/>
      <c r="CL45" s="608"/>
      <c r="CM45" s="608"/>
      <c r="CN45" s="608"/>
      <c r="CO45" s="608"/>
      <c r="CP45" s="608"/>
      <c r="CQ45" s="609"/>
      <c r="CR45" s="610">
        <v>579669</v>
      </c>
      <c r="CS45" s="643"/>
      <c r="CT45" s="643"/>
      <c r="CU45" s="643"/>
      <c r="CV45" s="643"/>
      <c r="CW45" s="643"/>
      <c r="CX45" s="643"/>
      <c r="CY45" s="644"/>
      <c r="CZ45" s="615">
        <v>3.5</v>
      </c>
      <c r="DA45" s="640"/>
      <c r="DB45" s="640"/>
      <c r="DC45" s="645"/>
      <c r="DD45" s="619">
        <v>66987</v>
      </c>
      <c r="DE45" s="643"/>
      <c r="DF45" s="643"/>
      <c r="DG45" s="643"/>
      <c r="DH45" s="643"/>
      <c r="DI45" s="643"/>
      <c r="DJ45" s="643"/>
      <c r="DK45" s="644"/>
      <c r="DL45" s="693"/>
      <c r="DM45" s="694"/>
      <c r="DN45" s="694"/>
      <c r="DO45" s="694"/>
      <c r="DP45" s="694"/>
      <c r="DQ45" s="694"/>
      <c r="DR45" s="694"/>
      <c r="DS45" s="694"/>
      <c r="DT45" s="694"/>
      <c r="DU45" s="694"/>
      <c r="DV45" s="695"/>
      <c r="DW45" s="684"/>
      <c r="DX45" s="685"/>
      <c r="DY45" s="685"/>
      <c r="DZ45" s="685"/>
      <c r="EA45" s="685"/>
      <c r="EB45" s="685"/>
      <c r="EC45" s="686"/>
    </row>
    <row r="46" spans="2:133" ht="11.3" customHeight="1" x14ac:dyDescent="0.2">
      <c r="B46" s="207"/>
      <c r="CD46" s="650"/>
      <c r="CE46" s="651"/>
      <c r="CF46" s="607" t="s">
        <v>348</v>
      </c>
      <c r="CG46" s="608"/>
      <c r="CH46" s="608"/>
      <c r="CI46" s="608"/>
      <c r="CJ46" s="608"/>
      <c r="CK46" s="608"/>
      <c r="CL46" s="608"/>
      <c r="CM46" s="608"/>
      <c r="CN46" s="608"/>
      <c r="CO46" s="608"/>
      <c r="CP46" s="608"/>
      <c r="CQ46" s="609"/>
      <c r="CR46" s="610">
        <v>800454</v>
      </c>
      <c r="CS46" s="611"/>
      <c r="CT46" s="611"/>
      <c r="CU46" s="611"/>
      <c r="CV46" s="611"/>
      <c r="CW46" s="611"/>
      <c r="CX46" s="611"/>
      <c r="CY46" s="612"/>
      <c r="CZ46" s="615">
        <v>4.8</v>
      </c>
      <c r="DA46" s="616"/>
      <c r="DB46" s="616"/>
      <c r="DC46" s="622"/>
      <c r="DD46" s="619">
        <v>219100</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3" customHeight="1" x14ac:dyDescent="0.2">
      <c r="B47" s="207"/>
      <c r="CD47" s="650"/>
      <c r="CE47" s="651"/>
      <c r="CF47" s="607" t="s">
        <v>349</v>
      </c>
      <c r="CG47" s="608"/>
      <c r="CH47" s="608"/>
      <c r="CI47" s="608"/>
      <c r="CJ47" s="608"/>
      <c r="CK47" s="608"/>
      <c r="CL47" s="608"/>
      <c r="CM47" s="608"/>
      <c r="CN47" s="608"/>
      <c r="CO47" s="608"/>
      <c r="CP47" s="608"/>
      <c r="CQ47" s="609"/>
      <c r="CR47" s="610">
        <v>645396</v>
      </c>
      <c r="CS47" s="643"/>
      <c r="CT47" s="643"/>
      <c r="CU47" s="643"/>
      <c r="CV47" s="643"/>
      <c r="CW47" s="643"/>
      <c r="CX47" s="643"/>
      <c r="CY47" s="644"/>
      <c r="CZ47" s="615">
        <v>3.9</v>
      </c>
      <c r="DA47" s="640"/>
      <c r="DB47" s="640"/>
      <c r="DC47" s="645"/>
      <c r="DD47" s="619">
        <v>136103</v>
      </c>
      <c r="DE47" s="643"/>
      <c r="DF47" s="643"/>
      <c r="DG47" s="643"/>
      <c r="DH47" s="643"/>
      <c r="DI47" s="643"/>
      <c r="DJ47" s="643"/>
      <c r="DK47" s="644"/>
      <c r="DL47" s="693"/>
      <c r="DM47" s="694"/>
      <c r="DN47" s="694"/>
      <c r="DO47" s="694"/>
      <c r="DP47" s="694"/>
      <c r="DQ47" s="694"/>
      <c r="DR47" s="694"/>
      <c r="DS47" s="694"/>
      <c r="DT47" s="694"/>
      <c r="DU47" s="694"/>
      <c r="DV47" s="695"/>
      <c r="DW47" s="684"/>
      <c r="DX47" s="685"/>
      <c r="DY47" s="685"/>
      <c r="DZ47" s="685"/>
      <c r="EA47" s="685"/>
      <c r="EB47" s="685"/>
      <c r="EC47" s="686"/>
    </row>
    <row r="48" spans="2:133" ht="10.65" x14ac:dyDescent="0.2">
      <c r="B48" s="207"/>
      <c r="CD48" s="652"/>
      <c r="CE48" s="653"/>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3" customHeight="1" x14ac:dyDescent="0.2">
      <c r="B49" s="207"/>
      <c r="CD49" s="631" t="s">
        <v>351</v>
      </c>
      <c r="CE49" s="632"/>
      <c r="CF49" s="632"/>
      <c r="CG49" s="632"/>
      <c r="CH49" s="632"/>
      <c r="CI49" s="632"/>
      <c r="CJ49" s="632"/>
      <c r="CK49" s="632"/>
      <c r="CL49" s="632"/>
      <c r="CM49" s="632"/>
      <c r="CN49" s="632"/>
      <c r="CO49" s="632"/>
      <c r="CP49" s="632"/>
      <c r="CQ49" s="633"/>
      <c r="CR49" s="682">
        <v>16627814</v>
      </c>
      <c r="CS49" s="669"/>
      <c r="CT49" s="669"/>
      <c r="CU49" s="669"/>
      <c r="CV49" s="669"/>
      <c r="CW49" s="669"/>
      <c r="CX49" s="669"/>
      <c r="CY49" s="698"/>
      <c r="CZ49" s="690">
        <v>100</v>
      </c>
      <c r="DA49" s="699"/>
      <c r="DB49" s="699"/>
      <c r="DC49" s="700"/>
      <c r="DD49" s="701">
        <v>11250230</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2OKvMAWYRLZMDhqAWoasZHt3hHsI7lseFkEwKHOpg5QH/djTEaffl0zwGj1/U3LZoOr6CIRjH2Z06tARs2chxg==" saltValue="mr/vrevdwo/4FfevJyp7D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8" zeroHeight="1" x14ac:dyDescent="0.2"/>
  <cols>
    <col min="1" max="130" width="2.77734375" style="213" customWidth="1"/>
    <col min="131" max="131" width="1.6640625" style="213" customWidth="1"/>
    <col min="132" max="16384" width="9" style="213" hidden="1"/>
  </cols>
  <sheetData>
    <row r="1" spans="1:131" ht="11.3"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3"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3"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3"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3"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6"/>
    </row>
    <row r="6" spans="1:131" s="217" customFormat="1" ht="26.3"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3" customHeight="1" thickTop="1" x14ac:dyDescent="0.2">
      <c r="A7" s="218">
        <v>1</v>
      </c>
      <c r="B7" s="736" t="s">
        <v>374</v>
      </c>
      <c r="C7" s="737"/>
      <c r="D7" s="737"/>
      <c r="E7" s="737"/>
      <c r="F7" s="737"/>
      <c r="G7" s="737"/>
      <c r="H7" s="737"/>
      <c r="I7" s="737"/>
      <c r="J7" s="737"/>
      <c r="K7" s="737"/>
      <c r="L7" s="737"/>
      <c r="M7" s="737"/>
      <c r="N7" s="737"/>
      <c r="O7" s="737"/>
      <c r="P7" s="738"/>
      <c r="Q7" s="739">
        <v>17403</v>
      </c>
      <c r="R7" s="740"/>
      <c r="S7" s="740"/>
      <c r="T7" s="740"/>
      <c r="U7" s="740"/>
      <c r="V7" s="740">
        <v>16634</v>
      </c>
      <c r="W7" s="740"/>
      <c r="X7" s="740"/>
      <c r="Y7" s="740"/>
      <c r="Z7" s="740"/>
      <c r="AA7" s="740">
        <v>769</v>
      </c>
      <c r="AB7" s="740"/>
      <c r="AC7" s="740"/>
      <c r="AD7" s="740"/>
      <c r="AE7" s="741"/>
      <c r="AF7" s="742">
        <v>607</v>
      </c>
      <c r="AG7" s="743"/>
      <c r="AH7" s="743"/>
      <c r="AI7" s="743"/>
      <c r="AJ7" s="744"/>
      <c r="AK7" s="745">
        <v>391</v>
      </c>
      <c r="AL7" s="746"/>
      <c r="AM7" s="746"/>
      <c r="AN7" s="746"/>
      <c r="AO7" s="746"/>
      <c r="AP7" s="746">
        <v>16576</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t="s">
        <v>554</v>
      </c>
      <c r="BT7" s="734"/>
      <c r="BU7" s="734"/>
      <c r="BV7" s="734"/>
      <c r="BW7" s="734"/>
      <c r="BX7" s="734"/>
      <c r="BY7" s="734"/>
      <c r="BZ7" s="734"/>
      <c r="CA7" s="734"/>
      <c r="CB7" s="734"/>
      <c r="CC7" s="734"/>
      <c r="CD7" s="734"/>
      <c r="CE7" s="734"/>
      <c r="CF7" s="734"/>
      <c r="CG7" s="749"/>
      <c r="CH7" s="730">
        <v>0</v>
      </c>
      <c r="CI7" s="731"/>
      <c r="CJ7" s="731"/>
      <c r="CK7" s="731"/>
      <c r="CL7" s="732"/>
      <c r="CM7" s="730">
        <v>136</v>
      </c>
      <c r="CN7" s="731"/>
      <c r="CO7" s="731"/>
      <c r="CP7" s="731"/>
      <c r="CQ7" s="732"/>
      <c r="CR7" s="730">
        <v>130</v>
      </c>
      <c r="CS7" s="731"/>
      <c r="CT7" s="731"/>
      <c r="CU7" s="731"/>
      <c r="CV7" s="732"/>
      <c r="CW7" s="730">
        <v>116</v>
      </c>
      <c r="CX7" s="731"/>
      <c r="CY7" s="731"/>
      <c r="CZ7" s="731"/>
      <c r="DA7" s="732"/>
      <c r="DB7" s="730">
        <v>0</v>
      </c>
      <c r="DC7" s="731"/>
      <c r="DD7" s="731"/>
      <c r="DE7" s="731"/>
      <c r="DF7" s="732"/>
      <c r="DG7" s="730">
        <v>0</v>
      </c>
      <c r="DH7" s="731"/>
      <c r="DI7" s="731"/>
      <c r="DJ7" s="731"/>
      <c r="DK7" s="732"/>
      <c r="DL7" s="730">
        <v>0</v>
      </c>
      <c r="DM7" s="731"/>
      <c r="DN7" s="731"/>
      <c r="DO7" s="731"/>
      <c r="DP7" s="732"/>
      <c r="DQ7" s="730">
        <v>0</v>
      </c>
      <c r="DR7" s="731"/>
      <c r="DS7" s="731"/>
      <c r="DT7" s="731"/>
      <c r="DU7" s="732"/>
      <c r="DV7" s="733"/>
      <c r="DW7" s="734"/>
      <c r="DX7" s="734"/>
      <c r="DY7" s="734"/>
      <c r="DZ7" s="735"/>
      <c r="EA7" s="216"/>
    </row>
    <row r="8" spans="1:131" s="217" customFormat="1" ht="26.3" customHeight="1" x14ac:dyDescent="0.2">
      <c r="A8" s="220">
        <v>2</v>
      </c>
      <c r="B8" s="767" t="s">
        <v>375</v>
      </c>
      <c r="C8" s="768"/>
      <c r="D8" s="768"/>
      <c r="E8" s="768"/>
      <c r="F8" s="768"/>
      <c r="G8" s="768"/>
      <c r="H8" s="768"/>
      <c r="I8" s="768"/>
      <c r="J8" s="768"/>
      <c r="K8" s="768"/>
      <c r="L8" s="768"/>
      <c r="M8" s="768"/>
      <c r="N8" s="768"/>
      <c r="O8" s="768"/>
      <c r="P8" s="769"/>
      <c r="Q8" s="770">
        <v>0</v>
      </c>
      <c r="R8" s="771"/>
      <c r="S8" s="771"/>
      <c r="T8" s="771"/>
      <c r="U8" s="771"/>
      <c r="V8" s="771">
        <v>0</v>
      </c>
      <c r="W8" s="771"/>
      <c r="X8" s="771"/>
      <c r="Y8" s="771"/>
      <c r="Z8" s="771"/>
      <c r="AA8" s="771">
        <v>0</v>
      </c>
      <c r="AB8" s="771"/>
      <c r="AC8" s="771"/>
      <c r="AD8" s="771"/>
      <c r="AE8" s="772"/>
      <c r="AF8" s="773">
        <v>0</v>
      </c>
      <c r="AG8" s="774"/>
      <c r="AH8" s="774"/>
      <c r="AI8" s="774"/>
      <c r="AJ8" s="775"/>
      <c r="AK8" s="756">
        <v>0</v>
      </c>
      <c r="AL8" s="757"/>
      <c r="AM8" s="757"/>
      <c r="AN8" s="757"/>
      <c r="AO8" s="757"/>
      <c r="AP8" s="757">
        <v>0</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t="s">
        <v>556</v>
      </c>
      <c r="BT8" s="761"/>
      <c r="BU8" s="761"/>
      <c r="BV8" s="761"/>
      <c r="BW8" s="761"/>
      <c r="BX8" s="761"/>
      <c r="BY8" s="761"/>
      <c r="BZ8" s="761"/>
      <c r="CA8" s="761"/>
      <c r="CB8" s="761"/>
      <c r="CC8" s="761"/>
      <c r="CD8" s="761"/>
      <c r="CE8" s="761"/>
      <c r="CF8" s="761"/>
      <c r="CG8" s="762"/>
      <c r="CH8" s="763">
        <v>0</v>
      </c>
      <c r="CI8" s="764"/>
      <c r="CJ8" s="764"/>
      <c r="CK8" s="764"/>
      <c r="CL8" s="765"/>
      <c r="CM8" s="763">
        <v>78</v>
      </c>
      <c r="CN8" s="764"/>
      <c r="CO8" s="764"/>
      <c r="CP8" s="764"/>
      <c r="CQ8" s="765"/>
      <c r="CR8" s="763">
        <v>76</v>
      </c>
      <c r="CS8" s="764"/>
      <c r="CT8" s="764"/>
      <c r="CU8" s="764"/>
      <c r="CV8" s="765"/>
      <c r="CW8" s="763">
        <v>10</v>
      </c>
      <c r="CX8" s="764"/>
      <c r="CY8" s="764"/>
      <c r="CZ8" s="764"/>
      <c r="DA8" s="765"/>
      <c r="DB8" s="763">
        <v>0</v>
      </c>
      <c r="DC8" s="764"/>
      <c r="DD8" s="764"/>
      <c r="DE8" s="764"/>
      <c r="DF8" s="765"/>
      <c r="DG8" s="763">
        <v>0</v>
      </c>
      <c r="DH8" s="764"/>
      <c r="DI8" s="764"/>
      <c r="DJ8" s="764"/>
      <c r="DK8" s="765"/>
      <c r="DL8" s="763">
        <v>0</v>
      </c>
      <c r="DM8" s="764"/>
      <c r="DN8" s="764"/>
      <c r="DO8" s="764"/>
      <c r="DP8" s="765"/>
      <c r="DQ8" s="763">
        <v>0</v>
      </c>
      <c r="DR8" s="764"/>
      <c r="DS8" s="764"/>
      <c r="DT8" s="764"/>
      <c r="DU8" s="765"/>
      <c r="DV8" s="760"/>
      <c r="DW8" s="761"/>
      <c r="DX8" s="761"/>
      <c r="DY8" s="761"/>
      <c r="DZ8" s="766"/>
      <c r="EA8" s="216"/>
    </row>
    <row r="9" spans="1:131" s="217" customFormat="1" ht="26.3" customHeight="1" x14ac:dyDescent="0.2">
      <c r="A9" s="220">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t="s">
        <v>562</v>
      </c>
      <c r="BS9" s="760" t="s">
        <v>555</v>
      </c>
      <c r="BT9" s="761"/>
      <c r="BU9" s="761"/>
      <c r="BV9" s="761"/>
      <c r="BW9" s="761"/>
      <c r="BX9" s="761"/>
      <c r="BY9" s="761"/>
      <c r="BZ9" s="761"/>
      <c r="CA9" s="761"/>
      <c r="CB9" s="761"/>
      <c r="CC9" s="761"/>
      <c r="CD9" s="761"/>
      <c r="CE9" s="761"/>
      <c r="CF9" s="761"/>
      <c r="CG9" s="762"/>
      <c r="CH9" s="763">
        <v>0</v>
      </c>
      <c r="CI9" s="764"/>
      <c r="CJ9" s="764"/>
      <c r="CK9" s="764"/>
      <c r="CL9" s="765"/>
      <c r="CM9" s="763">
        <v>15</v>
      </c>
      <c r="CN9" s="764"/>
      <c r="CO9" s="764"/>
      <c r="CP9" s="764"/>
      <c r="CQ9" s="765"/>
      <c r="CR9" s="763">
        <v>5</v>
      </c>
      <c r="CS9" s="764"/>
      <c r="CT9" s="764"/>
      <c r="CU9" s="764"/>
      <c r="CV9" s="765"/>
      <c r="CW9" s="763">
        <v>0</v>
      </c>
      <c r="CX9" s="764"/>
      <c r="CY9" s="764"/>
      <c r="CZ9" s="764"/>
      <c r="DA9" s="765"/>
      <c r="DB9" s="763">
        <v>0</v>
      </c>
      <c r="DC9" s="764"/>
      <c r="DD9" s="764"/>
      <c r="DE9" s="764"/>
      <c r="DF9" s="765"/>
      <c r="DG9" s="763">
        <v>0</v>
      </c>
      <c r="DH9" s="764"/>
      <c r="DI9" s="764"/>
      <c r="DJ9" s="764"/>
      <c r="DK9" s="765"/>
      <c r="DL9" s="763">
        <v>0</v>
      </c>
      <c r="DM9" s="764"/>
      <c r="DN9" s="764"/>
      <c r="DO9" s="764"/>
      <c r="DP9" s="765"/>
      <c r="DQ9" s="763">
        <v>0</v>
      </c>
      <c r="DR9" s="764"/>
      <c r="DS9" s="764"/>
      <c r="DT9" s="764"/>
      <c r="DU9" s="765"/>
      <c r="DV9" s="760"/>
      <c r="DW9" s="761"/>
      <c r="DX9" s="761"/>
      <c r="DY9" s="761"/>
      <c r="DZ9" s="766"/>
      <c r="EA9" s="216"/>
    </row>
    <row r="10" spans="1:131" s="217" customFormat="1" ht="26.3" customHeight="1" x14ac:dyDescent="0.2">
      <c r="A10" s="220">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6"/>
    </row>
    <row r="11" spans="1:131" s="217" customFormat="1" ht="26.3" customHeight="1" x14ac:dyDescent="0.2">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6"/>
    </row>
    <row r="12" spans="1:131" s="217" customFormat="1" ht="26.3" customHeight="1" x14ac:dyDescent="0.2">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6"/>
    </row>
    <row r="13" spans="1:131" s="217" customFormat="1" ht="26.3" customHeight="1" x14ac:dyDescent="0.2">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6"/>
    </row>
    <row r="14" spans="1:131" s="217" customFormat="1" ht="26.3" customHeight="1" x14ac:dyDescent="0.2">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6"/>
    </row>
    <row r="15" spans="1:131" s="217" customFormat="1" ht="26.3" customHeight="1" x14ac:dyDescent="0.2">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3" customHeight="1" x14ac:dyDescent="0.2">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3" customHeight="1" x14ac:dyDescent="0.2">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3" customHeight="1" x14ac:dyDescent="0.2">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3" customHeight="1" x14ac:dyDescent="0.2">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3" customHeight="1" x14ac:dyDescent="0.2">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3" customHeight="1" thickBot="1" x14ac:dyDescent="0.25">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3" customHeight="1" x14ac:dyDescent="0.2">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376</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3" customHeight="1" thickBot="1" x14ac:dyDescent="0.25">
      <c r="A23" s="222" t="s">
        <v>377</v>
      </c>
      <c r="B23" s="776" t="s">
        <v>378</v>
      </c>
      <c r="C23" s="777"/>
      <c r="D23" s="777"/>
      <c r="E23" s="777"/>
      <c r="F23" s="777"/>
      <c r="G23" s="777"/>
      <c r="H23" s="777"/>
      <c r="I23" s="777"/>
      <c r="J23" s="777"/>
      <c r="K23" s="777"/>
      <c r="L23" s="777"/>
      <c r="M23" s="777"/>
      <c r="N23" s="777"/>
      <c r="O23" s="777"/>
      <c r="P23" s="778"/>
      <c r="Q23" s="779">
        <v>17403</v>
      </c>
      <c r="R23" s="780"/>
      <c r="S23" s="780"/>
      <c r="T23" s="780"/>
      <c r="U23" s="780"/>
      <c r="V23" s="780">
        <v>16634</v>
      </c>
      <c r="W23" s="780"/>
      <c r="X23" s="780"/>
      <c r="Y23" s="780"/>
      <c r="Z23" s="780"/>
      <c r="AA23" s="780">
        <v>769</v>
      </c>
      <c r="AB23" s="780"/>
      <c r="AC23" s="780"/>
      <c r="AD23" s="780"/>
      <c r="AE23" s="781"/>
      <c r="AF23" s="782">
        <v>607</v>
      </c>
      <c r="AG23" s="780"/>
      <c r="AH23" s="780"/>
      <c r="AI23" s="780"/>
      <c r="AJ23" s="783"/>
      <c r="AK23" s="784"/>
      <c r="AL23" s="785"/>
      <c r="AM23" s="785"/>
      <c r="AN23" s="785"/>
      <c r="AO23" s="785"/>
      <c r="AP23" s="780">
        <v>16576</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3" customHeight="1" x14ac:dyDescent="0.2">
      <c r="A24" s="795" t="s">
        <v>379</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3" customHeight="1" thickBot="1" x14ac:dyDescent="0.25">
      <c r="A25" s="712" t="s">
        <v>380</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3" customHeight="1" x14ac:dyDescent="0.2">
      <c r="A26" s="714" t="s">
        <v>357</v>
      </c>
      <c r="B26" s="715"/>
      <c r="C26" s="715"/>
      <c r="D26" s="715"/>
      <c r="E26" s="715"/>
      <c r="F26" s="715"/>
      <c r="G26" s="715"/>
      <c r="H26" s="715"/>
      <c r="I26" s="715"/>
      <c r="J26" s="715"/>
      <c r="K26" s="715"/>
      <c r="L26" s="715"/>
      <c r="M26" s="715"/>
      <c r="N26" s="715"/>
      <c r="O26" s="715"/>
      <c r="P26" s="716"/>
      <c r="Q26" s="720" t="s">
        <v>381</v>
      </c>
      <c r="R26" s="721"/>
      <c r="S26" s="721"/>
      <c r="T26" s="721"/>
      <c r="U26" s="722"/>
      <c r="V26" s="720" t="s">
        <v>382</v>
      </c>
      <c r="W26" s="721"/>
      <c r="X26" s="721"/>
      <c r="Y26" s="721"/>
      <c r="Z26" s="722"/>
      <c r="AA26" s="720" t="s">
        <v>383</v>
      </c>
      <c r="AB26" s="721"/>
      <c r="AC26" s="721"/>
      <c r="AD26" s="721"/>
      <c r="AE26" s="721"/>
      <c r="AF26" s="801" t="s">
        <v>384</v>
      </c>
      <c r="AG26" s="802"/>
      <c r="AH26" s="802"/>
      <c r="AI26" s="802"/>
      <c r="AJ26" s="803"/>
      <c r="AK26" s="721" t="s">
        <v>385</v>
      </c>
      <c r="AL26" s="721"/>
      <c r="AM26" s="721"/>
      <c r="AN26" s="721"/>
      <c r="AO26" s="722"/>
      <c r="AP26" s="720" t="s">
        <v>386</v>
      </c>
      <c r="AQ26" s="721"/>
      <c r="AR26" s="721"/>
      <c r="AS26" s="721"/>
      <c r="AT26" s="722"/>
      <c r="AU26" s="720" t="s">
        <v>387</v>
      </c>
      <c r="AV26" s="721"/>
      <c r="AW26" s="721"/>
      <c r="AX26" s="721"/>
      <c r="AY26" s="722"/>
      <c r="AZ26" s="720" t="s">
        <v>388</v>
      </c>
      <c r="BA26" s="721"/>
      <c r="BB26" s="721"/>
      <c r="BC26" s="721"/>
      <c r="BD26" s="722"/>
      <c r="BE26" s="720" t="s">
        <v>364</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3"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3" customHeight="1" thickTop="1" x14ac:dyDescent="0.2">
      <c r="A28" s="224">
        <v>1</v>
      </c>
      <c r="B28" s="736" t="s">
        <v>389</v>
      </c>
      <c r="C28" s="737"/>
      <c r="D28" s="737"/>
      <c r="E28" s="737"/>
      <c r="F28" s="737"/>
      <c r="G28" s="737"/>
      <c r="H28" s="737"/>
      <c r="I28" s="737"/>
      <c r="J28" s="737"/>
      <c r="K28" s="737"/>
      <c r="L28" s="737"/>
      <c r="M28" s="737"/>
      <c r="N28" s="737"/>
      <c r="O28" s="737"/>
      <c r="P28" s="738"/>
      <c r="Q28" s="809">
        <v>2591</v>
      </c>
      <c r="R28" s="810"/>
      <c r="S28" s="810"/>
      <c r="T28" s="810"/>
      <c r="U28" s="810"/>
      <c r="V28" s="810">
        <v>2544</v>
      </c>
      <c r="W28" s="810"/>
      <c r="X28" s="810"/>
      <c r="Y28" s="810"/>
      <c r="Z28" s="810"/>
      <c r="AA28" s="810">
        <v>47</v>
      </c>
      <c r="AB28" s="810"/>
      <c r="AC28" s="810"/>
      <c r="AD28" s="810"/>
      <c r="AE28" s="811"/>
      <c r="AF28" s="812">
        <v>47</v>
      </c>
      <c r="AG28" s="810"/>
      <c r="AH28" s="810"/>
      <c r="AI28" s="810"/>
      <c r="AJ28" s="813"/>
      <c r="AK28" s="814">
        <v>121</v>
      </c>
      <c r="AL28" s="815"/>
      <c r="AM28" s="815"/>
      <c r="AN28" s="815"/>
      <c r="AO28" s="815"/>
      <c r="AP28" s="815">
        <v>0</v>
      </c>
      <c r="AQ28" s="815"/>
      <c r="AR28" s="815"/>
      <c r="AS28" s="815"/>
      <c r="AT28" s="815"/>
      <c r="AU28" s="815">
        <v>0</v>
      </c>
      <c r="AV28" s="815"/>
      <c r="AW28" s="815"/>
      <c r="AX28" s="815"/>
      <c r="AY28" s="815"/>
      <c r="AZ28" s="816">
        <v>0</v>
      </c>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3" customHeight="1" x14ac:dyDescent="0.2">
      <c r="A29" s="224">
        <v>2</v>
      </c>
      <c r="B29" s="767" t="s">
        <v>390</v>
      </c>
      <c r="C29" s="768"/>
      <c r="D29" s="768"/>
      <c r="E29" s="768"/>
      <c r="F29" s="768"/>
      <c r="G29" s="768"/>
      <c r="H29" s="768"/>
      <c r="I29" s="768"/>
      <c r="J29" s="768"/>
      <c r="K29" s="768"/>
      <c r="L29" s="768"/>
      <c r="M29" s="768"/>
      <c r="N29" s="768"/>
      <c r="O29" s="768"/>
      <c r="P29" s="769"/>
      <c r="Q29" s="770">
        <v>1017</v>
      </c>
      <c r="R29" s="771"/>
      <c r="S29" s="771"/>
      <c r="T29" s="771"/>
      <c r="U29" s="771"/>
      <c r="V29" s="771">
        <v>1017</v>
      </c>
      <c r="W29" s="771"/>
      <c r="X29" s="771"/>
      <c r="Y29" s="771"/>
      <c r="Z29" s="771"/>
      <c r="AA29" s="771">
        <v>0</v>
      </c>
      <c r="AB29" s="771"/>
      <c r="AC29" s="771"/>
      <c r="AD29" s="771"/>
      <c r="AE29" s="772"/>
      <c r="AF29" s="773">
        <v>0</v>
      </c>
      <c r="AG29" s="774"/>
      <c r="AH29" s="774"/>
      <c r="AI29" s="774"/>
      <c r="AJ29" s="775"/>
      <c r="AK29" s="821">
        <v>551</v>
      </c>
      <c r="AL29" s="817"/>
      <c r="AM29" s="817"/>
      <c r="AN29" s="817"/>
      <c r="AO29" s="817"/>
      <c r="AP29" s="817">
        <v>0</v>
      </c>
      <c r="AQ29" s="817"/>
      <c r="AR29" s="817"/>
      <c r="AS29" s="817"/>
      <c r="AT29" s="817"/>
      <c r="AU29" s="817">
        <v>0</v>
      </c>
      <c r="AV29" s="817"/>
      <c r="AW29" s="817"/>
      <c r="AX29" s="817"/>
      <c r="AY29" s="817"/>
      <c r="AZ29" s="818">
        <v>0</v>
      </c>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3" customHeight="1" x14ac:dyDescent="0.2">
      <c r="A30" s="224">
        <v>3</v>
      </c>
      <c r="B30" s="767" t="s">
        <v>391</v>
      </c>
      <c r="C30" s="768"/>
      <c r="D30" s="768"/>
      <c r="E30" s="768"/>
      <c r="F30" s="768"/>
      <c r="G30" s="768"/>
      <c r="H30" s="768"/>
      <c r="I30" s="768"/>
      <c r="J30" s="768"/>
      <c r="K30" s="768"/>
      <c r="L30" s="768"/>
      <c r="M30" s="768"/>
      <c r="N30" s="768"/>
      <c r="O30" s="768"/>
      <c r="P30" s="769"/>
      <c r="Q30" s="770">
        <v>571</v>
      </c>
      <c r="R30" s="771"/>
      <c r="S30" s="771"/>
      <c r="T30" s="771"/>
      <c r="U30" s="771"/>
      <c r="V30" s="771">
        <v>498</v>
      </c>
      <c r="W30" s="771"/>
      <c r="X30" s="771"/>
      <c r="Y30" s="771"/>
      <c r="Z30" s="771"/>
      <c r="AA30" s="771">
        <v>73</v>
      </c>
      <c r="AB30" s="771"/>
      <c r="AC30" s="771"/>
      <c r="AD30" s="771"/>
      <c r="AE30" s="772"/>
      <c r="AF30" s="773">
        <v>479</v>
      </c>
      <c r="AG30" s="774"/>
      <c r="AH30" s="774"/>
      <c r="AI30" s="774"/>
      <c r="AJ30" s="775"/>
      <c r="AK30" s="821">
        <v>97</v>
      </c>
      <c r="AL30" s="817"/>
      <c r="AM30" s="817"/>
      <c r="AN30" s="817"/>
      <c r="AO30" s="817"/>
      <c r="AP30" s="817">
        <v>1827</v>
      </c>
      <c r="AQ30" s="817"/>
      <c r="AR30" s="817"/>
      <c r="AS30" s="817"/>
      <c r="AT30" s="817"/>
      <c r="AU30" s="817">
        <v>41</v>
      </c>
      <c r="AV30" s="817"/>
      <c r="AW30" s="817"/>
      <c r="AX30" s="817"/>
      <c r="AY30" s="817"/>
      <c r="AZ30" s="818">
        <v>0</v>
      </c>
      <c r="BA30" s="818"/>
      <c r="BB30" s="818"/>
      <c r="BC30" s="818"/>
      <c r="BD30" s="818"/>
      <c r="BE30" s="819" t="s">
        <v>392</v>
      </c>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3" customHeight="1" x14ac:dyDescent="0.2">
      <c r="A31" s="224">
        <v>4</v>
      </c>
      <c r="B31" s="767" t="s">
        <v>393</v>
      </c>
      <c r="C31" s="768"/>
      <c r="D31" s="768"/>
      <c r="E31" s="768"/>
      <c r="F31" s="768"/>
      <c r="G31" s="768"/>
      <c r="H31" s="768"/>
      <c r="I31" s="768"/>
      <c r="J31" s="768"/>
      <c r="K31" s="768"/>
      <c r="L31" s="768"/>
      <c r="M31" s="768"/>
      <c r="N31" s="768"/>
      <c r="O31" s="768"/>
      <c r="P31" s="769"/>
      <c r="Q31" s="770">
        <v>1268</v>
      </c>
      <c r="R31" s="771"/>
      <c r="S31" s="771"/>
      <c r="T31" s="771"/>
      <c r="U31" s="771"/>
      <c r="V31" s="771">
        <v>1225</v>
      </c>
      <c r="W31" s="771"/>
      <c r="X31" s="771"/>
      <c r="Y31" s="771"/>
      <c r="Z31" s="771"/>
      <c r="AA31" s="771">
        <v>43</v>
      </c>
      <c r="AB31" s="771"/>
      <c r="AC31" s="771"/>
      <c r="AD31" s="771"/>
      <c r="AE31" s="772"/>
      <c r="AF31" s="773">
        <v>305</v>
      </c>
      <c r="AG31" s="774"/>
      <c r="AH31" s="774"/>
      <c r="AI31" s="774"/>
      <c r="AJ31" s="775"/>
      <c r="AK31" s="821">
        <v>830</v>
      </c>
      <c r="AL31" s="817"/>
      <c r="AM31" s="817"/>
      <c r="AN31" s="817"/>
      <c r="AO31" s="817"/>
      <c r="AP31" s="817">
        <v>12166</v>
      </c>
      <c r="AQ31" s="817"/>
      <c r="AR31" s="817"/>
      <c r="AS31" s="817"/>
      <c r="AT31" s="817"/>
      <c r="AU31" s="817">
        <v>9919</v>
      </c>
      <c r="AV31" s="817"/>
      <c r="AW31" s="817"/>
      <c r="AX31" s="817"/>
      <c r="AY31" s="817"/>
      <c r="AZ31" s="818">
        <v>0</v>
      </c>
      <c r="BA31" s="818"/>
      <c r="BB31" s="818"/>
      <c r="BC31" s="818"/>
      <c r="BD31" s="818"/>
      <c r="BE31" s="819" t="s">
        <v>392</v>
      </c>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3" customHeight="1" x14ac:dyDescent="0.2">
      <c r="A32" s="224">
        <v>5</v>
      </c>
      <c r="B32" s="767" t="s">
        <v>394</v>
      </c>
      <c r="C32" s="768"/>
      <c r="D32" s="768"/>
      <c r="E32" s="768"/>
      <c r="F32" s="768"/>
      <c r="G32" s="768"/>
      <c r="H32" s="768"/>
      <c r="I32" s="768"/>
      <c r="J32" s="768"/>
      <c r="K32" s="768"/>
      <c r="L32" s="768"/>
      <c r="M32" s="768"/>
      <c r="N32" s="768"/>
      <c r="O32" s="768"/>
      <c r="P32" s="769"/>
      <c r="Q32" s="770">
        <v>117</v>
      </c>
      <c r="R32" s="771"/>
      <c r="S32" s="771"/>
      <c r="T32" s="771"/>
      <c r="U32" s="771"/>
      <c r="V32" s="771">
        <v>117</v>
      </c>
      <c r="W32" s="771"/>
      <c r="X32" s="771"/>
      <c r="Y32" s="771"/>
      <c r="Z32" s="771"/>
      <c r="AA32" s="771">
        <v>0</v>
      </c>
      <c r="AB32" s="771"/>
      <c r="AC32" s="771"/>
      <c r="AD32" s="771"/>
      <c r="AE32" s="772"/>
      <c r="AF32" s="773" t="s">
        <v>122</v>
      </c>
      <c r="AG32" s="774"/>
      <c r="AH32" s="774"/>
      <c r="AI32" s="774"/>
      <c r="AJ32" s="775"/>
      <c r="AK32" s="821">
        <v>0</v>
      </c>
      <c r="AL32" s="817"/>
      <c r="AM32" s="817"/>
      <c r="AN32" s="817"/>
      <c r="AO32" s="817"/>
      <c r="AP32" s="817">
        <v>0</v>
      </c>
      <c r="AQ32" s="817"/>
      <c r="AR32" s="817"/>
      <c r="AS32" s="817"/>
      <c r="AT32" s="817"/>
      <c r="AU32" s="817">
        <v>0</v>
      </c>
      <c r="AV32" s="817"/>
      <c r="AW32" s="817"/>
      <c r="AX32" s="817"/>
      <c r="AY32" s="817"/>
      <c r="AZ32" s="818">
        <v>0</v>
      </c>
      <c r="BA32" s="818"/>
      <c r="BB32" s="818"/>
      <c r="BC32" s="818"/>
      <c r="BD32" s="818"/>
      <c r="BE32" s="819" t="s">
        <v>395</v>
      </c>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3" customHeight="1" x14ac:dyDescent="0.2">
      <c r="A33" s="224">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1"/>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3" customHeight="1" x14ac:dyDescent="0.2">
      <c r="A34" s="224">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3" customHeight="1" x14ac:dyDescent="0.2">
      <c r="A35" s="224">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3" customHeight="1" x14ac:dyDescent="0.2">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3" customHeight="1" x14ac:dyDescent="0.2">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3" customHeight="1" x14ac:dyDescent="0.2">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3" customHeight="1" x14ac:dyDescent="0.2">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3" customHeight="1" x14ac:dyDescent="0.2">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3" customHeight="1" x14ac:dyDescent="0.2">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3" customHeight="1" x14ac:dyDescent="0.2">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3" customHeight="1" x14ac:dyDescent="0.2">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3" customHeight="1" x14ac:dyDescent="0.2">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3" customHeight="1" x14ac:dyDescent="0.2">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3" customHeight="1" x14ac:dyDescent="0.2">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3" customHeight="1" x14ac:dyDescent="0.2">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3" customHeight="1" x14ac:dyDescent="0.2">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3" customHeight="1" x14ac:dyDescent="0.2">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3" customHeight="1" x14ac:dyDescent="0.2">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3" customHeight="1" x14ac:dyDescent="0.2">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3" customHeight="1" x14ac:dyDescent="0.2">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3" customHeight="1" x14ac:dyDescent="0.2">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3" customHeight="1" x14ac:dyDescent="0.2">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3" customHeight="1" x14ac:dyDescent="0.2">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3" customHeight="1" x14ac:dyDescent="0.2">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3" customHeight="1" x14ac:dyDescent="0.2">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3" customHeight="1" x14ac:dyDescent="0.2">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3" customHeight="1" x14ac:dyDescent="0.2">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3" customHeight="1" x14ac:dyDescent="0.2">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3" customHeight="1" thickBot="1" x14ac:dyDescent="0.25">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3" customHeight="1" x14ac:dyDescent="0.2">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396</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3" customHeight="1" thickBot="1" x14ac:dyDescent="0.25">
      <c r="A63" s="222" t="s">
        <v>377</v>
      </c>
      <c r="B63" s="776" t="s">
        <v>397</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830</v>
      </c>
      <c r="AG63" s="831"/>
      <c r="AH63" s="831"/>
      <c r="AI63" s="831"/>
      <c r="AJ63" s="832"/>
      <c r="AK63" s="833"/>
      <c r="AL63" s="828"/>
      <c r="AM63" s="828"/>
      <c r="AN63" s="828"/>
      <c r="AO63" s="828"/>
      <c r="AP63" s="831">
        <v>13993</v>
      </c>
      <c r="AQ63" s="831"/>
      <c r="AR63" s="831"/>
      <c r="AS63" s="831"/>
      <c r="AT63" s="831"/>
      <c r="AU63" s="831">
        <v>9960</v>
      </c>
      <c r="AV63" s="831"/>
      <c r="AW63" s="831"/>
      <c r="AX63" s="831"/>
      <c r="AY63" s="831"/>
      <c r="AZ63" s="835"/>
      <c r="BA63" s="835"/>
      <c r="BB63" s="835"/>
      <c r="BC63" s="835"/>
      <c r="BD63" s="835"/>
      <c r="BE63" s="836"/>
      <c r="BF63" s="836"/>
      <c r="BG63" s="836"/>
      <c r="BH63" s="836"/>
      <c r="BI63" s="837"/>
      <c r="BJ63" s="838" t="s">
        <v>122</v>
      </c>
      <c r="BK63" s="839"/>
      <c r="BL63" s="839"/>
      <c r="BM63" s="839"/>
      <c r="BN63" s="840"/>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3"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3"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3" customHeight="1" x14ac:dyDescent="0.2">
      <c r="A66" s="714" t="s">
        <v>399</v>
      </c>
      <c r="B66" s="715"/>
      <c r="C66" s="715"/>
      <c r="D66" s="715"/>
      <c r="E66" s="715"/>
      <c r="F66" s="715"/>
      <c r="G66" s="715"/>
      <c r="H66" s="715"/>
      <c r="I66" s="715"/>
      <c r="J66" s="715"/>
      <c r="K66" s="715"/>
      <c r="L66" s="715"/>
      <c r="M66" s="715"/>
      <c r="N66" s="715"/>
      <c r="O66" s="715"/>
      <c r="P66" s="716"/>
      <c r="Q66" s="720" t="s">
        <v>381</v>
      </c>
      <c r="R66" s="721"/>
      <c r="S66" s="721"/>
      <c r="T66" s="721"/>
      <c r="U66" s="722"/>
      <c r="V66" s="720" t="s">
        <v>382</v>
      </c>
      <c r="W66" s="721"/>
      <c r="X66" s="721"/>
      <c r="Y66" s="721"/>
      <c r="Z66" s="722"/>
      <c r="AA66" s="720" t="s">
        <v>383</v>
      </c>
      <c r="AB66" s="721"/>
      <c r="AC66" s="721"/>
      <c r="AD66" s="721"/>
      <c r="AE66" s="722"/>
      <c r="AF66" s="841" t="s">
        <v>384</v>
      </c>
      <c r="AG66" s="802"/>
      <c r="AH66" s="802"/>
      <c r="AI66" s="802"/>
      <c r="AJ66" s="842"/>
      <c r="AK66" s="720" t="s">
        <v>385</v>
      </c>
      <c r="AL66" s="715"/>
      <c r="AM66" s="715"/>
      <c r="AN66" s="715"/>
      <c r="AO66" s="716"/>
      <c r="AP66" s="720" t="s">
        <v>386</v>
      </c>
      <c r="AQ66" s="721"/>
      <c r="AR66" s="721"/>
      <c r="AS66" s="721"/>
      <c r="AT66" s="722"/>
      <c r="AU66" s="720" t="s">
        <v>400</v>
      </c>
      <c r="AV66" s="721"/>
      <c r="AW66" s="721"/>
      <c r="AX66" s="721"/>
      <c r="AY66" s="722"/>
      <c r="AZ66" s="720" t="s">
        <v>364</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3"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3" customHeight="1" thickTop="1" x14ac:dyDescent="0.2">
      <c r="A68" s="218">
        <v>1</v>
      </c>
      <c r="B68" s="856" t="s">
        <v>546</v>
      </c>
      <c r="C68" s="857"/>
      <c r="D68" s="857"/>
      <c r="E68" s="857"/>
      <c r="F68" s="857"/>
      <c r="G68" s="857"/>
      <c r="H68" s="857"/>
      <c r="I68" s="857"/>
      <c r="J68" s="857"/>
      <c r="K68" s="857"/>
      <c r="L68" s="857"/>
      <c r="M68" s="857"/>
      <c r="N68" s="857"/>
      <c r="O68" s="857"/>
      <c r="P68" s="858"/>
      <c r="Q68" s="859">
        <v>262</v>
      </c>
      <c r="R68" s="853"/>
      <c r="S68" s="853"/>
      <c r="T68" s="853"/>
      <c r="U68" s="853"/>
      <c r="V68" s="853">
        <v>262</v>
      </c>
      <c r="W68" s="853"/>
      <c r="X68" s="853"/>
      <c r="Y68" s="853"/>
      <c r="Z68" s="853"/>
      <c r="AA68" s="853">
        <v>0</v>
      </c>
      <c r="AB68" s="853"/>
      <c r="AC68" s="853"/>
      <c r="AD68" s="853"/>
      <c r="AE68" s="853"/>
      <c r="AF68" s="853">
        <v>0</v>
      </c>
      <c r="AG68" s="853"/>
      <c r="AH68" s="853"/>
      <c r="AI68" s="853"/>
      <c r="AJ68" s="853"/>
      <c r="AK68" s="853">
        <v>0</v>
      </c>
      <c r="AL68" s="853"/>
      <c r="AM68" s="853"/>
      <c r="AN68" s="853"/>
      <c r="AO68" s="853"/>
      <c r="AP68" s="853">
        <v>457</v>
      </c>
      <c r="AQ68" s="853"/>
      <c r="AR68" s="853"/>
      <c r="AS68" s="853"/>
      <c r="AT68" s="853"/>
      <c r="AU68" s="853">
        <v>122</v>
      </c>
      <c r="AV68" s="853"/>
      <c r="AW68" s="853"/>
      <c r="AX68" s="853"/>
      <c r="AY68" s="853"/>
      <c r="AZ68" s="854"/>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3" customHeight="1" x14ac:dyDescent="0.2">
      <c r="A69" s="220">
        <v>2</v>
      </c>
      <c r="B69" s="860" t="s">
        <v>547</v>
      </c>
      <c r="C69" s="861"/>
      <c r="D69" s="861"/>
      <c r="E69" s="861"/>
      <c r="F69" s="861"/>
      <c r="G69" s="861"/>
      <c r="H69" s="861"/>
      <c r="I69" s="861"/>
      <c r="J69" s="861"/>
      <c r="K69" s="861"/>
      <c r="L69" s="861"/>
      <c r="M69" s="861"/>
      <c r="N69" s="861"/>
      <c r="O69" s="861"/>
      <c r="P69" s="862"/>
      <c r="Q69" s="863">
        <v>0</v>
      </c>
      <c r="R69" s="817"/>
      <c r="S69" s="817"/>
      <c r="T69" s="817"/>
      <c r="U69" s="817"/>
      <c r="V69" s="817">
        <v>0</v>
      </c>
      <c r="W69" s="817"/>
      <c r="X69" s="817"/>
      <c r="Y69" s="817"/>
      <c r="Z69" s="817"/>
      <c r="AA69" s="817">
        <v>0</v>
      </c>
      <c r="AB69" s="817"/>
      <c r="AC69" s="817"/>
      <c r="AD69" s="817"/>
      <c r="AE69" s="817"/>
      <c r="AF69" s="817">
        <v>0</v>
      </c>
      <c r="AG69" s="817"/>
      <c r="AH69" s="817"/>
      <c r="AI69" s="817"/>
      <c r="AJ69" s="817"/>
      <c r="AK69" s="817">
        <v>0</v>
      </c>
      <c r="AL69" s="817"/>
      <c r="AM69" s="817"/>
      <c r="AN69" s="817"/>
      <c r="AO69" s="817"/>
      <c r="AP69" s="817">
        <v>0</v>
      </c>
      <c r="AQ69" s="817"/>
      <c r="AR69" s="817"/>
      <c r="AS69" s="817"/>
      <c r="AT69" s="817"/>
      <c r="AU69" s="817">
        <v>0</v>
      </c>
      <c r="AV69" s="817"/>
      <c r="AW69" s="817"/>
      <c r="AX69" s="817"/>
      <c r="AY69" s="817"/>
      <c r="AZ69" s="819"/>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3" customHeight="1" x14ac:dyDescent="0.2">
      <c r="A70" s="220">
        <v>3</v>
      </c>
      <c r="B70" s="860" t="s">
        <v>548</v>
      </c>
      <c r="C70" s="861"/>
      <c r="D70" s="861"/>
      <c r="E70" s="861"/>
      <c r="F70" s="861"/>
      <c r="G70" s="861"/>
      <c r="H70" s="861"/>
      <c r="I70" s="861"/>
      <c r="J70" s="861"/>
      <c r="K70" s="861"/>
      <c r="L70" s="861"/>
      <c r="M70" s="861"/>
      <c r="N70" s="861"/>
      <c r="O70" s="861"/>
      <c r="P70" s="862"/>
      <c r="Q70" s="863">
        <v>5505</v>
      </c>
      <c r="R70" s="817"/>
      <c r="S70" s="817"/>
      <c r="T70" s="817"/>
      <c r="U70" s="817"/>
      <c r="V70" s="817">
        <v>4899</v>
      </c>
      <c r="W70" s="817"/>
      <c r="X70" s="817"/>
      <c r="Y70" s="817"/>
      <c r="Z70" s="817"/>
      <c r="AA70" s="817">
        <v>606</v>
      </c>
      <c r="AB70" s="817"/>
      <c r="AC70" s="817"/>
      <c r="AD70" s="817"/>
      <c r="AE70" s="817"/>
      <c r="AF70" s="817">
        <v>606</v>
      </c>
      <c r="AG70" s="817"/>
      <c r="AH70" s="817"/>
      <c r="AI70" s="817"/>
      <c r="AJ70" s="817"/>
      <c r="AK70" s="817">
        <v>0</v>
      </c>
      <c r="AL70" s="817"/>
      <c r="AM70" s="817"/>
      <c r="AN70" s="817"/>
      <c r="AO70" s="817"/>
      <c r="AP70" s="817">
        <v>0</v>
      </c>
      <c r="AQ70" s="817"/>
      <c r="AR70" s="817"/>
      <c r="AS70" s="817"/>
      <c r="AT70" s="817"/>
      <c r="AU70" s="817">
        <v>0</v>
      </c>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3" customHeight="1" x14ac:dyDescent="0.2">
      <c r="A71" s="220">
        <v>4</v>
      </c>
      <c r="B71" s="860" t="s">
        <v>549</v>
      </c>
      <c r="C71" s="861"/>
      <c r="D71" s="861"/>
      <c r="E71" s="861"/>
      <c r="F71" s="861"/>
      <c r="G71" s="861"/>
      <c r="H71" s="861"/>
      <c r="I71" s="861"/>
      <c r="J71" s="861"/>
      <c r="K71" s="861"/>
      <c r="L71" s="861"/>
      <c r="M71" s="861"/>
      <c r="N71" s="861"/>
      <c r="O71" s="861"/>
      <c r="P71" s="862"/>
      <c r="Q71" s="863">
        <v>1457</v>
      </c>
      <c r="R71" s="817"/>
      <c r="S71" s="817"/>
      <c r="T71" s="817"/>
      <c r="U71" s="817"/>
      <c r="V71" s="817">
        <v>1414</v>
      </c>
      <c r="W71" s="817"/>
      <c r="X71" s="817"/>
      <c r="Y71" s="817"/>
      <c r="Z71" s="817"/>
      <c r="AA71" s="817">
        <v>43</v>
      </c>
      <c r="AB71" s="817"/>
      <c r="AC71" s="817"/>
      <c r="AD71" s="817"/>
      <c r="AE71" s="817"/>
      <c r="AF71" s="817">
        <v>43</v>
      </c>
      <c r="AG71" s="817"/>
      <c r="AH71" s="817"/>
      <c r="AI71" s="817"/>
      <c r="AJ71" s="817"/>
      <c r="AK71" s="817">
        <v>0</v>
      </c>
      <c r="AL71" s="817"/>
      <c r="AM71" s="817"/>
      <c r="AN71" s="817"/>
      <c r="AO71" s="817"/>
      <c r="AP71" s="817">
        <v>704</v>
      </c>
      <c r="AQ71" s="817"/>
      <c r="AR71" s="817"/>
      <c r="AS71" s="817"/>
      <c r="AT71" s="817"/>
      <c r="AU71" s="817">
        <v>79</v>
      </c>
      <c r="AV71" s="817"/>
      <c r="AW71" s="817"/>
      <c r="AX71" s="817"/>
      <c r="AY71" s="817"/>
      <c r="AZ71" s="819"/>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3" customHeight="1" x14ac:dyDescent="0.2">
      <c r="A72" s="220">
        <v>5</v>
      </c>
      <c r="B72" s="860" t="s">
        <v>550</v>
      </c>
      <c r="C72" s="861"/>
      <c r="D72" s="861"/>
      <c r="E72" s="861"/>
      <c r="F72" s="861"/>
      <c r="G72" s="861"/>
      <c r="H72" s="861"/>
      <c r="I72" s="861"/>
      <c r="J72" s="861"/>
      <c r="K72" s="861"/>
      <c r="L72" s="861"/>
      <c r="M72" s="861"/>
      <c r="N72" s="861"/>
      <c r="O72" s="861"/>
      <c r="P72" s="862"/>
      <c r="Q72" s="863">
        <v>285</v>
      </c>
      <c r="R72" s="817"/>
      <c r="S72" s="817"/>
      <c r="T72" s="817"/>
      <c r="U72" s="817"/>
      <c r="V72" s="817">
        <v>161</v>
      </c>
      <c r="W72" s="817"/>
      <c r="X72" s="817"/>
      <c r="Y72" s="817"/>
      <c r="Z72" s="817"/>
      <c r="AA72" s="817">
        <v>124</v>
      </c>
      <c r="AB72" s="817"/>
      <c r="AC72" s="817"/>
      <c r="AD72" s="817"/>
      <c r="AE72" s="817"/>
      <c r="AF72" s="817">
        <v>124</v>
      </c>
      <c r="AG72" s="817"/>
      <c r="AH72" s="817"/>
      <c r="AI72" s="817"/>
      <c r="AJ72" s="817"/>
      <c r="AK72" s="817">
        <v>0</v>
      </c>
      <c r="AL72" s="817"/>
      <c r="AM72" s="817"/>
      <c r="AN72" s="817"/>
      <c r="AO72" s="817"/>
      <c r="AP72" s="817">
        <v>0</v>
      </c>
      <c r="AQ72" s="817"/>
      <c r="AR72" s="817"/>
      <c r="AS72" s="817"/>
      <c r="AT72" s="817"/>
      <c r="AU72" s="817">
        <v>0</v>
      </c>
      <c r="AV72" s="817"/>
      <c r="AW72" s="817"/>
      <c r="AX72" s="817"/>
      <c r="AY72" s="817"/>
      <c r="AZ72" s="819"/>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3" customHeight="1" x14ac:dyDescent="0.2">
      <c r="A73" s="220">
        <v>6</v>
      </c>
      <c r="B73" s="860" t="s">
        <v>551</v>
      </c>
      <c r="C73" s="861"/>
      <c r="D73" s="861"/>
      <c r="E73" s="861"/>
      <c r="F73" s="861"/>
      <c r="G73" s="861"/>
      <c r="H73" s="861"/>
      <c r="I73" s="861"/>
      <c r="J73" s="861"/>
      <c r="K73" s="861"/>
      <c r="L73" s="861"/>
      <c r="M73" s="861"/>
      <c r="N73" s="861"/>
      <c r="O73" s="861"/>
      <c r="P73" s="862"/>
      <c r="Q73" s="863">
        <v>16202</v>
      </c>
      <c r="R73" s="817"/>
      <c r="S73" s="817"/>
      <c r="T73" s="817"/>
      <c r="U73" s="817"/>
      <c r="V73" s="817">
        <v>15832</v>
      </c>
      <c r="W73" s="817"/>
      <c r="X73" s="817"/>
      <c r="Y73" s="817"/>
      <c r="Z73" s="817"/>
      <c r="AA73" s="817">
        <v>370</v>
      </c>
      <c r="AB73" s="817"/>
      <c r="AC73" s="817"/>
      <c r="AD73" s="817"/>
      <c r="AE73" s="817"/>
      <c r="AF73" s="817">
        <v>370</v>
      </c>
      <c r="AG73" s="817"/>
      <c r="AH73" s="817"/>
      <c r="AI73" s="817"/>
      <c r="AJ73" s="817"/>
      <c r="AK73" s="817">
        <v>0</v>
      </c>
      <c r="AL73" s="817"/>
      <c r="AM73" s="817"/>
      <c r="AN73" s="817"/>
      <c r="AO73" s="817"/>
      <c r="AP73" s="817">
        <v>0</v>
      </c>
      <c r="AQ73" s="817"/>
      <c r="AR73" s="817"/>
      <c r="AS73" s="817"/>
      <c r="AT73" s="817"/>
      <c r="AU73" s="817">
        <v>0</v>
      </c>
      <c r="AV73" s="817"/>
      <c r="AW73" s="817"/>
      <c r="AX73" s="817"/>
      <c r="AY73" s="817"/>
      <c r="AZ73" s="819"/>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3" customHeight="1" x14ac:dyDescent="0.2">
      <c r="A74" s="220">
        <v>7</v>
      </c>
      <c r="B74" s="860" t="s">
        <v>552</v>
      </c>
      <c r="C74" s="861"/>
      <c r="D74" s="861"/>
      <c r="E74" s="861"/>
      <c r="F74" s="861"/>
      <c r="G74" s="861"/>
      <c r="H74" s="861"/>
      <c r="I74" s="861"/>
      <c r="J74" s="861"/>
      <c r="K74" s="861"/>
      <c r="L74" s="861"/>
      <c r="M74" s="861"/>
      <c r="N74" s="861"/>
      <c r="O74" s="861"/>
      <c r="P74" s="862"/>
      <c r="Q74" s="863">
        <v>179071</v>
      </c>
      <c r="R74" s="817"/>
      <c r="S74" s="817"/>
      <c r="T74" s="817"/>
      <c r="U74" s="817"/>
      <c r="V74" s="817">
        <v>179067</v>
      </c>
      <c r="W74" s="817"/>
      <c r="X74" s="817"/>
      <c r="Y74" s="817"/>
      <c r="Z74" s="817"/>
      <c r="AA74" s="817">
        <v>4</v>
      </c>
      <c r="AB74" s="817"/>
      <c r="AC74" s="817"/>
      <c r="AD74" s="817"/>
      <c r="AE74" s="817"/>
      <c r="AF74" s="817">
        <v>4</v>
      </c>
      <c r="AG74" s="817"/>
      <c r="AH74" s="817"/>
      <c r="AI74" s="817"/>
      <c r="AJ74" s="817"/>
      <c r="AK74" s="817">
        <v>0</v>
      </c>
      <c r="AL74" s="817"/>
      <c r="AM74" s="817"/>
      <c r="AN74" s="817"/>
      <c r="AO74" s="817"/>
      <c r="AP74" s="817">
        <v>0</v>
      </c>
      <c r="AQ74" s="817"/>
      <c r="AR74" s="817"/>
      <c r="AS74" s="817"/>
      <c r="AT74" s="817"/>
      <c r="AU74" s="817">
        <v>0</v>
      </c>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3" customHeight="1" x14ac:dyDescent="0.2">
      <c r="A75" s="220">
        <v>8</v>
      </c>
      <c r="B75" s="860" t="s">
        <v>553</v>
      </c>
      <c r="C75" s="861"/>
      <c r="D75" s="861"/>
      <c r="E75" s="861"/>
      <c r="F75" s="861"/>
      <c r="G75" s="861"/>
      <c r="H75" s="861"/>
      <c r="I75" s="861"/>
      <c r="J75" s="861"/>
      <c r="K75" s="861"/>
      <c r="L75" s="861"/>
      <c r="M75" s="861"/>
      <c r="N75" s="861"/>
      <c r="O75" s="861"/>
      <c r="P75" s="862"/>
      <c r="Q75" s="864">
        <v>2682</v>
      </c>
      <c r="R75" s="865"/>
      <c r="S75" s="865"/>
      <c r="T75" s="865"/>
      <c r="U75" s="821"/>
      <c r="V75" s="866">
        <v>2627</v>
      </c>
      <c r="W75" s="865"/>
      <c r="X75" s="865"/>
      <c r="Y75" s="865"/>
      <c r="Z75" s="821"/>
      <c r="AA75" s="866">
        <v>55</v>
      </c>
      <c r="AB75" s="865"/>
      <c r="AC75" s="865"/>
      <c r="AD75" s="865"/>
      <c r="AE75" s="821"/>
      <c r="AF75" s="866">
        <v>55</v>
      </c>
      <c r="AG75" s="865"/>
      <c r="AH75" s="865"/>
      <c r="AI75" s="865"/>
      <c r="AJ75" s="821"/>
      <c r="AK75" s="866">
        <v>0</v>
      </c>
      <c r="AL75" s="865"/>
      <c r="AM75" s="865"/>
      <c r="AN75" s="865"/>
      <c r="AO75" s="821"/>
      <c r="AP75" s="866">
        <v>1098</v>
      </c>
      <c r="AQ75" s="865"/>
      <c r="AR75" s="865"/>
      <c r="AS75" s="865"/>
      <c r="AT75" s="821"/>
      <c r="AU75" s="866">
        <v>221</v>
      </c>
      <c r="AV75" s="865"/>
      <c r="AW75" s="865"/>
      <c r="AX75" s="865"/>
      <c r="AY75" s="821"/>
      <c r="AZ75" s="819"/>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3" customHeight="1" x14ac:dyDescent="0.2">
      <c r="A76" s="220">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3" customHeight="1" x14ac:dyDescent="0.2">
      <c r="A77" s="220">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3" customHeight="1" x14ac:dyDescent="0.2">
      <c r="A78" s="220">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3" customHeight="1" x14ac:dyDescent="0.2">
      <c r="A79" s="220">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3" customHeight="1" x14ac:dyDescent="0.2">
      <c r="A80" s="220">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3" customHeight="1" x14ac:dyDescent="0.2">
      <c r="A81" s="220">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3" customHeight="1" x14ac:dyDescent="0.2">
      <c r="A82" s="220">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3" customHeight="1" x14ac:dyDescent="0.2">
      <c r="A83" s="220">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3" customHeight="1" x14ac:dyDescent="0.2">
      <c r="A84" s="220">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3" customHeight="1" x14ac:dyDescent="0.2">
      <c r="A85" s="220">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3" customHeight="1" x14ac:dyDescent="0.2">
      <c r="A86" s="220">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3" customHeight="1" x14ac:dyDescent="0.2">
      <c r="A87" s="226">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3" customHeight="1" thickBot="1" x14ac:dyDescent="0.25">
      <c r="A88" s="222" t="s">
        <v>377</v>
      </c>
      <c r="B88" s="776" t="s">
        <v>401</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1202</v>
      </c>
      <c r="AG88" s="831"/>
      <c r="AH88" s="831"/>
      <c r="AI88" s="831"/>
      <c r="AJ88" s="831"/>
      <c r="AK88" s="828"/>
      <c r="AL88" s="828"/>
      <c r="AM88" s="828"/>
      <c r="AN88" s="828"/>
      <c r="AO88" s="828"/>
      <c r="AP88" s="831">
        <v>2259</v>
      </c>
      <c r="AQ88" s="831"/>
      <c r="AR88" s="831"/>
      <c r="AS88" s="831"/>
      <c r="AT88" s="831"/>
      <c r="AU88" s="831">
        <v>422</v>
      </c>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3"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3"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3"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3"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3"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3"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3"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3"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3"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3"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3"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3"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3"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3"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776" t="s">
        <v>402</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211</v>
      </c>
      <c r="CS102" s="839"/>
      <c r="CT102" s="839"/>
      <c r="CU102" s="839"/>
      <c r="CV102" s="878"/>
      <c r="CW102" s="877">
        <v>126</v>
      </c>
      <c r="CX102" s="839"/>
      <c r="CY102" s="839"/>
      <c r="CZ102" s="839"/>
      <c r="DA102" s="878"/>
      <c r="DB102" s="877">
        <v>0</v>
      </c>
      <c r="DC102" s="839"/>
      <c r="DD102" s="839"/>
      <c r="DE102" s="839"/>
      <c r="DF102" s="878"/>
      <c r="DG102" s="877">
        <v>0</v>
      </c>
      <c r="DH102" s="839"/>
      <c r="DI102" s="839"/>
      <c r="DJ102" s="839"/>
      <c r="DK102" s="878"/>
      <c r="DL102" s="877">
        <v>0</v>
      </c>
      <c r="DM102" s="839"/>
      <c r="DN102" s="839"/>
      <c r="DO102" s="839"/>
      <c r="DP102" s="878"/>
      <c r="DQ102" s="877">
        <v>0</v>
      </c>
      <c r="DR102" s="839"/>
      <c r="DS102" s="839"/>
      <c r="DT102" s="839"/>
      <c r="DU102" s="878"/>
      <c r="DV102" s="776"/>
      <c r="DW102" s="777"/>
      <c r="DX102" s="777"/>
      <c r="DY102" s="777"/>
      <c r="DZ102" s="901"/>
      <c r="EA102" s="212"/>
    </row>
    <row r="103" spans="1:131" ht="26.3"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403</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3"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404</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3"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3"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3"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3" customHeight="1" x14ac:dyDescent="0.2">
      <c r="A108" s="904" t="s">
        <v>407</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408</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3" customHeight="1" x14ac:dyDescent="0.2">
      <c r="A109" s="899" t="s">
        <v>409</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410</v>
      </c>
      <c r="AB109" s="880"/>
      <c r="AC109" s="880"/>
      <c r="AD109" s="880"/>
      <c r="AE109" s="881"/>
      <c r="AF109" s="879" t="s">
        <v>411</v>
      </c>
      <c r="AG109" s="880"/>
      <c r="AH109" s="880"/>
      <c r="AI109" s="880"/>
      <c r="AJ109" s="881"/>
      <c r="AK109" s="879" t="s">
        <v>294</v>
      </c>
      <c r="AL109" s="880"/>
      <c r="AM109" s="880"/>
      <c r="AN109" s="880"/>
      <c r="AO109" s="881"/>
      <c r="AP109" s="879" t="s">
        <v>412</v>
      </c>
      <c r="AQ109" s="880"/>
      <c r="AR109" s="880"/>
      <c r="AS109" s="880"/>
      <c r="AT109" s="882"/>
      <c r="AU109" s="899" t="s">
        <v>409</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410</v>
      </c>
      <c r="BR109" s="880"/>
      <c r="BS109" s="880"/>
      <c r="BT109" s="880"/>
      <c r="BU109" s="881"/>
      <c r="BV109" s="879" t="s">
        <v>411</v>
      </c>
      <c r="BW109" s="880"/>
      <c r="BX109" s="880"/>
      <c r="BY109" s="880"/>
      <c r="BZ109" s="881"/>
      <c r="CA109" s="879" t="s">
        <v>294</v>
      </c>
      <c r="CB109" s="880"/>
      <c r="CC109" s="880"/>
      <c r="CD109" s="880"/>
      <c r="CE109" s="881"/>
      <c r="CF109" s="900" t="s">
        <v>412</v>
      </c>
      <c r="CG109" s="900"/>
      <c r="CH109" s="900"/>
      <c r="CI109" s="900"/>
      <c r="CJ109" s="900"/>
      <c r="CK109" s="879" t="s">
        <v>413</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410</v>
      </c>
      <c r="DH109" s="880"/>
      <c r="DI109" s="880"/>
      <c r="DJ109" s="880"/>
      <c r="DK109" s="881"/>
      <c r="DL109" s="879" t="s">
        <v>411</v>
      </c>
      <c r="DM109" s="880"/>
      <c r="DN109" s="880"/>
      <c r="DO109" s="880"/>
      <c r="DP109" s="881"/>
      <c r="DQ109" s="879" t="s">
        <v>294</v>
      </c>
      <c r="DR109" s="880"/>
      <c r="DS109" s="880"/>
      <c r="DT109" s="880"/>
      <c r="DU109" s="881"/>
      <c r="DV109" s="879" t="s">
        <v>412</v>
      </c>
      <c r="DW109" s="880"/>
      <c r="DX109" s="880"/>
      <c r="DY109" s="880"/>
      <c r="DZ109" s="882"/>
    </row>
    <row r="110" spans="1:131" s="212" customFormat="1" ht="26.3" customHeight="1" x14ac:dyDescent="0.2">
      <c r="A110" s="883" t="s">
        <v>414</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1476896</v>
      </c>
      <c r="AB110" s="887"/>
      <c r="AC110" s="887"/>
      <c r="AD110" s="887"/>
      <c r="AE110" s="888"/>
      <c r="AF110" s="889">
        <v>1515409</v>
      </c>
      <c r="AG110" s="887"/>
      <c r="AH110" s="887"/>
      <c r="AI110" s="887"/>
      <c r="AJ110" s="888"/>
      <c r="AK110" s="889">
        <v>1448131</v>
      </c>
      <c r="AL110" s="887"/>
      <c r="AM110" s="887"/>
      <c r="AN110" s="887"/>
      <c r="AO110" s="888"/>
      <c r="AP110" s="890">
        <v>18.5</v>
      </c>
      <c r="AQ110" s="891"/>
      <c r="AR110" s="891"/>
      <c r="AS110" s="891"/>
      <c r="AT110" s="892"/>
      <c r="AU110" s="893" t="s">
        <v>69</v>
      </c>
      <c r="AV110" s="894"/>
      <c r="AW110" s="894"/>
      <c r="AX110" s="894"/>
      <c r="AY110" s="894"/>
      <c r="AZ110" s="916" t="s">
        <v>415</v>
      </c>
      <c r="BA110" s="884"/>
      <c r="BB110" s="884"/>
      <c r="BC110" s="884"/>
      <c r="BD110" s="884"/>
      <c r="BE110" s="884"/>
      <c r="BF110" s="884"/>
      <c r="BG110" s="884"/>
      <c r="BH110" s="884"/>
      <c r="BI110" s="884"/>
      <c r="BJ110" s="884"/>
      <c r="BK110" s="884"/>
      <c r="BL110" s="884"/>
      <c r="BM110" s="884"/>
      <c r="BN110" s="884"/>
      <c r="BO110" s="884"/>
      <c r="BP110" s="885"/>
      <c r="BQ110" s="917">
        <v>17445413</v>
      </c>
      <c r="BR110" s="918"/>
      <c r="BS110" s="918"/>
      <c r="BT110" s="918"/>
      <c r="BU110" s="918"/>
      <c r="BV110" s="918">
        <v>16602779</v>
      </c>
      <c r="BW110" s="918"/>
      <c r="BX110" s="918"/>
      <c r="BY110" s="918"/>
      <c r="BZ110" s="918"/>
      <c r="CA110" s="918">
        <v>16576002</v>
      </c>
      <c r="CB110" s="918"/>
      <c r="CC110" s="918"/>
      <c r="CD110" s="918"/>
      <c r="CE110" s="918"/>
      <c r="CF110" s="931">
        <v>212.3</v>
      </c>
      <c r="CG110" s="932"/>
      <c r="CH110" s="932"/>
      <c r="CI110" s="932"/>
      <c r="CJ110" s="932"/>
      <c r="CK110" s="933" t="s">
        <v>416</v>
      </c>
      <c r="CL110" s="934"/>
      <c r="CM110" s="916" t="s">
        <v>417</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3" customHeight="1" x14ac:dyDescent="0.2">
      <c r="A111" s="921" t="s">
        <v>418</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419</v>
      </c>
      <c r="BA111" s="910"/>
      <c r="BB111" s="910"/>
      <c r="BC111" s="910"/>
      <c r="BD111" s="910"/>
      <c r="BE111" s="910"/>
      <c r="BF111" s="910"/>
      <c r="BG111" s="910"/>
      <c r="BH111" s="910"/>
      <c r="BI111" s="910"/>
      <c r="BJ111" s="910"/>
      <c r="BK111" s="910"/>
      <c r="BL111" s="910"/>
      <c r="BM111" s="910"/>
      <c r="BN111" s="910"/>
      <c r="BO111" s="910"/>
      <c r="BP111" s="911"/>
      <c r="BQ111" s="912">
        <v>2212824</v>
      </c>
      <c r="BR111" s="913"/>
      <c r="BS111" s="913"/>
      <c r="BT111" s="913"/>
      <c r="BU111" s="913"/>
      <c r="BV111" s="913">
        <v>2099087</v>
      </c>
      <c r="BW111" s="913"/>
      <c r="BX111" s="913"/>
      <c r="BY111" s="913"/>
      <c r="BZ111" s="913"/>
      <c r="CA111" s="913">
        <v>1987105</v>
      </c>
      <c r="CB111" s="913"/>
      <c r="CC111" s="913"/>
      <c r="CD111" s="913"/>
      <c r="CE111" s="913"/>
      <c r="CF111" s="907">
        <v>25.5</v>
      </c>
      <c r="CG111" s="908"/>
      <c r="CH111" s="908"/>
      <c r="CI111" s="908"/>
      <c r="CJ111" s="908"/>
      <c r="CK111" s="935"/>
      <c r="CL111" s="936"/>
      <c r="CM111" s="909" t="s">
        <v>420</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3" customHeight="1" x14ac:dyDescent="0.2">
      <c r="A112" s="939" t="s">
        <v>421</v>
      </c>
      <c r="B112" s="940"/>
      <c r="C112" s="910" t="s">
        <v>422</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423</v>
      </c>
      <c r="BA112" s="910"/>
      <c r="BB112" s="910"/>
      <c r="BC112" s="910"/>
      <c r="BD112" s="910"/>
      <c r="BE112" s="910"/>
      <c r="BF112" s="910"/>
      <c r="BG112" s="910"/>
      <c r="BH112" s="910"/>
      <c r="BI112" s="910"/>
      <c r="BJ112" s="910"/>
      <c r="BK112" s="910"/>
      <c r="BL112" s="910"/>
      <c r="BM112" s="910"/>
      <c r="BN112" s="910"/>
      <c r="BO112" s="910"/>
      <c r="BP112" s="911"/>
      <c r="BQ112" s="912">
        <v>11395207</v>
      </c>
      <c r="BR112" s="913"/>
      <c r="BS112" s="913"/>
      <c r="BT112" s="913"/>
      <c r="BU112" s="913"/>
      <c r="BV112" s="913">
        <v>11454318</v>
      </c>
      <c r="BW112" s="913"/>
      <c r="BX112" s="913"/>
      <c r="BY112" s="913"/>
      <c r="BZ112" s="913"/>
      <c r="CA112" s="913">
        <v>10136268</v>
      </c>
      <c r="CB112" s="913"/>
      <c r="CC112" s="913"/>
      <c r="CD112" s="913"/>
      <c r="CE112" s="913"/>
      <c r="CF112" s="907">
        <v>129.80000000000001</v>
      </c>
      <c r="CG112" s="908"/>
      <c r="CH112" s="908"/>
      <c r="CI112" s="908"/>
      <c r="CJ112" s="908"/>
      <c r="CK112" s="935"/>
      <c r="CL112" s="936"/>
      <c r="CM112" s="909" t="s">
        <v>424</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3" customHeight="1" x14ac:dyDescent="0.2">
      <c r="A113" s="941"/>
      <c r="B113" s="942"/>
      <c r="C113" s="910" t="s">
        <v>425</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795082</v>
      </c>
      <c r="AB113" s="925"/>
      <c r="AC113" s="925"/>
      <c r="AD113" s="925"/>
      <c r="AE113" s="926"/>
      <c r="AF113" s="927">
        <v>760975</v>
      </c>
      <c r="AG113" s="925"/>
      <c r="AH113" s="925"/>
      <c r="AI113" s="925"/>
      <c r="AJ113" s="926"/>
      <c r="AK113" s="927">
        <v>753496</v>
      </c>
      <c r="AL113" s="925"/>
      <c r="AM113" s="925"/>
      <c r="AN113" s="925"/>
      <c r="AO113" s="926"/>
      <c r="AP113" s="928">
        <v>9.6999999999999993</v>
      </c>
      <c r="AQ113" s="929"/>
      <c r="AR113" s="929"/>
      <c r="AS113" s="929"/>
      <c r="AT113" s="930"/>
      <c r="AU113" s="895"/>
      <c r="AV113" s="896"/>
      <c r="AW113" s="896"/>
      <c r="AX113" s="896"/>
      <c r="AY113" s="896"/>
      <c r="AZ113" s="909" t="s">
        <v>426</v>
      </c>
      <c r="BA113" s="910"/>
      <c r="BB113" s="910"/>
      <c r="BC113" s="910"/>
      <c r="BD113" s="910"/>
      <c r="BE113" s="910"/>
      <c r="BF113" s="910"/>
      <c r="BG113" s="910"/>
      <c r="BH113" s="910"/>
      <c r="BI113" s="910"/>
      <c r="BJ113" s="910"/>
      <c r="BK113" s="910"/>
      <c r="BL113" s="910"/>
      <c r="BM113" s="910"/>
      <c r="BN113" s="910"/>
      <c r="BO113" s="910"/>
      <c r="BP113" s="911"/>
      <c r="BQ113" s="912">
        <v>460545</v>
      </c>
      <c r="BR113" s="913"/>
      <c r="BS113" s="913"/>
      <c r="BT113" s="913"/>
      <c r="BU113" s="913"/>
      <c r="BV113" s="913">
        <v>404154</v>
      </c>
      <c r="BW113" s="913"/>
      <c r="BX113" s="913"/>
      <c r="BY113" s="913"/>
      <c r="BZ113" s="913"/>
      <c r="CA113" s="913">
        <v>421377</v>
      </c>
      <c r="CB113" s="913"/>
      <c r="CC113" s="913"/>
      <c r="CD113" s="913"/>
      <c r="CE113" s="913"/>
      <c r="CF113" s="907">
        <v>5.4</v>
      </c>
      <c r="CG113" s="908"/>
      <c r="CH113" s="908"/>
      <c r="CI113" s="908"/>
      <c r="CJ113" s="908"/>
      <c r="CK113" s="935"/>
      <c r="CL113" s="936"/>
      <c r="CM113" s="909" t="s">
        <v>427</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3" customHeight="1" x14ac:dyDescent="0.2">
      <c r="A114" s="941"/>
      <c r="B114" s="942"/>
      <c r="C114" s="910" t="s">
        <v>428</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98827</v>
      </c>
      <c r="AB114" s="946"/>
      <c r="AC114" s="946"/>
      <c r="AD114" s="946"/>
      <c r="AE114" s="947"/>
      <c r="AF114" s="948">
        <v>94940</v>
      </c>
      <c r="AG114" s="946"/>
      <c r="AH114" s="946"/>
      <c r="AI114" s="946"/>
      <c r="AJ114" s="947"/>
      <c r="AK114" s="948">
        <v>79347</v>
      </c>
      <c r="AL114" s="946"/>
      <c r="AM114" s="946"/>
      <c r="AN114" s="946"/>
      <c r="AO114" s="947"/>
      <c r="AP114" s="949">
        <v>1</v>
      </c>
      <c r="AQ114" s="950"/>
      <c r="AR114" s="950"/>
      <c r="AS114" s="950"/>
      <c r="AT114" s="951"/>
      <c r="AU114" s="895"/>
      <c r="AV114" s="896"/>
      <c r="AW114" s="896"/>
      <c r="AX114" s="896"/>
      <c r="AY114" s="896"/>
      <c r="AZ114" s="909" t="s">
        <v>429</v>
      </c>
      <c r="BA114" s="910"/>
      <c r="BB114" s="910"/>
      <c r="BC114" s="910"/>
      <c r="BD114" s="910"/>
      <c r="BE114" s="910"/>
      <c r="BF114" s="910"/>
      <c r="BG114" s="910"/>
      <c r="BH114" s="910"/>
      <c r="BI114" s="910"/>
      <c r="BJ114" s="910"/>
      <c r="BK114" s="910"/>
      <c r="BL114" s="910"/>
      <c r="BM114" s="910"/>
      <c r="BN114" s="910"/>
      <c r="BO114" s="910"/>
      <c r="BP114" s="911"/>
      <c r="BQ114" s="912">
        <v>1524183</v>
      </c>
      <c r="BR114" s="913"/>
      <c r="BS114" s="913"/>
      <c r="BT114" s="913"/>
      <c r="BU114" s="913"/>
      <c r="BV114" s="913">
        <v>1384547</v>
      </c>
      <c r="BW114" s="913"/>
      <c r="BX114" s="913"/>
      <c r="BY114" s="913"/>
      <c r="BZ114" s="913"/>
      <c r="CA114" s="913">
        <v>1336132</v>
      </c>
      <c r="CB114" s="913"/>
      <c r="CC114" s="913"/>
      <c r="CD114" s="913"/>
      <c r="CE114" s="913"/>
      <c r="CF114" s="907">
        <v>17.100000000000001</v>
      </c>
      <c r="CG114" s="908"/>
      <c r="CH114" s="908"/>
      <c r="CI114" s="908"/>
      <c r="CJ114" s="908"/>
      <c r="CK114" s="935"/>
      <c r="CL114" s="936"/>
      <c r="CM114" s="909" t="s">
        <v>430</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3" customHeight="1" x14ac:dyDescent="0.2">
      <c r="A115" s="941"/>
      <c r="B115" s="942"/>
      <c r="C115" s="910" t="s">
        <v>431</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79030</v>
      </c>
      <c r="AB115" s="925"/>
      <c r="AC115" s="925"/>
      <c r="AD115" s="925"/>
      <c r="AE115" s="926"/>
      <c r="AF115" s="927">
        <v>54651</v>
      </c>
      <c r="AG115" s="925"/>
      <c r="AH115" s="925"/>
      <c r="AI115" s="925"/>
      <c r="AJ115" s="926"/>
      <c r="AK115" s="927">
        <v>54013</v>
      </c>
      <c r="AL115" s="925"/>
      <c r="AM115" s="925"/>
      <c r="AN115" s="925"/>
      <c r="AO115" s="926"/>
      <c r="AP115" s="928">
        <v>0.7</v>
      </c>
      <c r="AQ115" s="929"/>
      <c r="AR115" s="929"/>
      <c r="AS115" s="929"/>
      <c r="AT115" s="930"/>
      <c r="AU115" s="895"/>
      <c r="AV115" s="896"/>
      <c r="AW115" s="896"/>
      <c r="AX115" s="896"/>
      <c r="AY115" s="896"/>
      <c r="AZ115" s="909" t="s">
        <v>432</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433</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v>2153398</v>
      </c>
      <c r="DH115" s="946"/>
      <c r="DI115" s="946"/>
      <c r="DJ115" s="946"/>
      <c r="DK115" s="947"/>
      <c r="DL115" s="948">
        <v>2055860</v>
      </c>
      <c r="DM115" s="946"/>
      <c r="DN115" s="946"/>
      <c r="DO115" s="946"/>
      <c r="DP115" s="947"/>
      <c r="DQ115" s="948">
        <v>1958323</v>
      </c>
      <c r="DR115" s="946"/>
      <c r="DS115" s="946"/>
      <c r="DT115" s="946"/>
      <c r="DU115" s="947"/>
      <c r="DV115" s="949">
        <v>25.1</v>
      </c>
      <c r="DW115" s="950"/>
      <c r="DX115" s="950"/>
      <c r="DY115" s="950"/>
      <c r="DZ115" s="951"/>
    </row>
    <row r="116" spans="1:130" s="212" customFormat="1" ht="26.3" customHeight="1" x14ac:dyDescent="0.2">
      <c r="A116" s="943"/>
      <c r="B116" s="944"/>
      <c r="C116" s="952" t="s">
        <v>434</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435</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436</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v>59426</v>
      </c>
      <c r="DH116" s="946"/>
      <c r="DI116" s="946"/>
      <c r="DJ116" s="946"/>
      <c r="DK116" s="947"/>
      <c r="DL116" s="948">
        <v>43227</v>
      </c>
      <c r="DM116" s="946"/>
      <c r="DN116" s="946"/>
      <c r="DO116" s="946"/>
      <c r="DP116" s="947"/>
      <c r="DQ116" s="948">
        <v>28782</v>
      </c>
      <c r="DR116" s="946"/>
      <c r="DS116" s="946"/>
      <c r="DT116" s="946"/>
      <c r="DU116" s="947"/>
      <c r="DV116" s="949">
        <v>0.4</v>
      </c>
      <c r="DW116" s="950"/>
      <c r="DX116" s="950"/>
      <c r="DY116" s="950"/>
      <c r="DZ116" s="951"/>
    </row>
    <row r="117" spans="1:130" s="212" customFormat="1" ht="26.3"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437</v>
      </c>
      <c r="Z117" s="881"/>
      <c r="AA117" s="965">
        <v>2449835</v>
      </c>
      <c r="AB117" s="966"/>
      <c r="AC117" s="966"/>
      <c r="AD117" s="966"/>
      <c r="AE117" s="967"/>
      <c r="AF117" s="968">
        <v>2425975</v>
      </c>
      <c r="AG117" s="966"/>
      <c r="AH117" s="966"/>
      <c r="AI117" s="966"/>
      <c r="AJ117" s="967"/>
      <c r="AK117" s="968">
        <v>2334987</v>
      </c>
      <c r="AL117" s="966"/>
      <c r="AM117" s="966"/>
      <c r="AN117" s="966"/>
      <c r="AO117" s="967"/>
      <c r="AP117" s="969"/>
      <c r="AQ117" s="970"/>
      <c r="AR117" s="970"/>
      <c r="AS117" s="970"/>
      <c r="AT117" s="971"/>
      <c r="AU117" s="895"/>
      <c r="AV117" s="896"/>
      <c r="AW117" s="896"/>
      <c r="AX117" s="896"/>
      <c r="AY117" s="896"/>
      <c r="AZ117" s="961" t="s">
        <v>438</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439</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3" customHeight="1" x14ac:dyDescent="0.2">
      <c r="A118" s="899" t="s">
        <v>413</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410</v>
      </c>
      <c r="AB118" s="880"/>
      <c r="AC118" s="880"/>
      <c r="AD118" s="880"/>
      <c r="AE118" s="881"/>
      <c r="AF118" s="879" t="s">
        <v>411</v>
      </c>
      <c r="AG118" s="880"/>
      <c r="AH118" s="880"/>
      <c r="AI118" s="880"/>
      <c r="AJ118" s="881"/>
      <c r="AK118" s="879" t="s">
        <v>294</v>
      </c>
      <c r="AL118" s="880"/>
      <c r="AM118" s="880"/>
      <c r="AN118" s="880"/>
      <c r="AO118" s="881"/>
      <c r="AP118" s="957" t="s">
        <v>412</v>
      </c>
      <c r="AQ118" s="958"/>
      <c r="AR118" s="958"/>
      <c r="AS118" s="958"/>
      <c r="AT118" s="959"/>
      <c r="AU118" s="895"/>
      <c r="AV118" s="896"/>
      <c r="AW118" s="896"/>
      <c r="AX118" s="896"/>
      <c r="AY118" s="896"/>
      <c r="AZ118" s="960" t="s">
        <v>440</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441</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3" customHeight="1" x14ac:dyDescent="0.2">
      <c r="A119" s="1043" t="s">
        <v>416</v>
      </c>
      <c r="B119" s="934"/>
      <c r="C119" s="916" t="s">
        <v>417</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3" t="s">
        <v>177</v>
      </c>
      <c r="BA119" s="233"/>
      <c r="BB119" s="233"/>
      <c r="BC119" s="233"/>
      <c r="BD119" s="233"/>
      <c r="BE119" s="233"/>
      <c r="BF119" s="233"/>
      <c r="BG119" s="233"/>
      <c r="BH119" s="233"/>
      <c r="BI119" s="233"/>
      <c r="BJ119" s="233"/>
      <c r="BK119" s="233"/>
      <c r="BL119" s="233"/>
      <c r="BM119" s="233"/>
      <c r="BN119" s="233"/>
      <c r="BO119" s="964" t="s">
        <v>442</v>
      </c>
      <c r="BP119" s="992"/>
      <c r="BQ119" s="986">
        <v>33038172</v>
      </c>
      <c r="BR119" s="987"/>
      <c r="BS119" s="987"/>
      <c r="BT119" s="987"/>
      <c r="BU119" s="987"/>
      <c r="BV119" s="987">
        <v>31944885</v>
      </c>
      <c r="BW119" s="987"/>
      <c r="BX119" s="987"/>
      <c r="BY119" s="987"/>
      <c r="BZ119" s="987"/>
      <c r="CA119" s="987">
        <v>30456884</v>
      </c>
      <c r="CB119" s="987"/>
      <c r="CC119" s="987"/>
      <c r="CD119" s="987"/>
      <c r="CE119" s="987"/>
      <c r="CF119" s="988"/>
      <c r="CG119" s="989"/>
      <c r="CH119" s="989"/>
      <c r="CI119" s="989"/>
      <c r="CJ119" s="990"/>
      <c r="CK119" s="937"/>
      <c r="CL119" s="938"/>
      <c r="CM119" s="960" t="s">
        <v>443</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3" customHeight="1" x14ac:dyDescent="0.2">
      <c r="A120" s="1044"/>
      <c r="B120" s="936"/>
      <c r="C120" s="909" t="s">
        <v>420</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444</v>
      </c>
      <c r="AV120" s="979"/>
      <c r="AW120" s="979"/>
      <c r="AX120" s="979"/>
      <c r="AY120" s="980"/>
      <c r="AZ120" s="916" t="s">
        <v>445</v>
      </c>
      <c r="BA120" s="884"/>
      <c r="BB120" s="884"/>
      <c r="BC120" s="884"/>
      <c r="BD120" s="884"/>
      <c r="BE120" s="884"/>
      <c r="BF120" s="884"/>
      <c r="BG120" s="884"/>
      <c r="BH120" s="884"/>
      <c r="BI120" s="884"/>
      <c r="BJ120" s="884"/>
      <c r="BK120" s="884"/>
      <c r="BL120" s="884"/>
      <c r="BM120" s="884"/>
      <c r="BN120" s="884"/>
      <c r="BO120" s="884"/>
      <c r="BP120" s="885"/>
      <c r="BQ120" s="917">
        <v>2349957</v>
      </c>
      <c r="BR120" s="918"/>
      <c r="BS120" s="918"/>
      <c r="BT120" s="918"/>
      <c r="BU120" s="918"/>
      <c r="BV120" s="918">
        <v>2500234</v>
      </c>
      <c r="BW120" s="918"/>
      <c r="BX120" s="918"/>
      <c r="BY120" s="918"/>
      <c r="BZ120" s="918"/>
      <c r="CA120" s="918">
        <v>2792444</v>
      </c>
      <c r="CB120" s="918"/>
      <c r="CC120" s="918"/>
      <c r="CD120" s="918"/>
      <c r="CE120" s="918"/>
      <c r="CF120" s="931">
        <v>35.799999999999997</v>
      </c>
      <c r="CG120" s="932"/>
      <c r="CH120" s="932"/>
      <c r="CI120" s="932"/>
      <c r="CJ120" s="932"/>
      <c r="CK120" s="993" t="s">
        <v>446</v>
      </c>
      <c r="CL120" s="994"/>
      <c r="CM120" s="994"/>
      <c r="CN120" s="994"/>
      <c r="CO120" s="995"/>
      <c r="CP120" s="1001" t="s">
        <v>393</v>
      </c>
      <c r="CQ120" s="1002"/>
      <c r="CR120" s="1002"/>
      <c r="CS120" s="1002"/>
      <c r="CT120" s="1002"/>
      <c r="CU120" s="1002"/>
      <c r="CV120" s="1002"/>
      <c r="CW120" s="1002"/>
      <c r="CX120" s="1002"/>
      <c r="CY120" s="1002"/>
      <c r="CZ120" s="1002"/>
      <c r="DA120" s="1002"/>
      <c r="DB120" s="1002"/>
      <c r="DC120" s="1002"/>
      <c r="DD120" s="1002"/>
      <c r="DE120" s="1002"/>
      <c r="DF120" s="1003"/>
      <c r="DG120" s="917">
        <v>10784633</v>
      </c>
      <c r="DH120" s="918"/>
      <c r="DI120" s="918"/>
      <c r="DJ120" s="918"/>
      <c r="DK120" s="918"/>
      <c r="DL120" s="918">
        <v>10960050</v>
      </c>
      <c r="DM120" s="918"/>
      <c r="DN120" s="918"/>
      <c r="DO120" s="918"/>
      <c r="DP120" s="918"/>
      <c r="DQ120" s="918">
        <v>9769085</v>
      </c>
      <c r="DR120" s="918"/>
      <c r="DS120" s="918"/>
      <c r="DT120" s="918"/>
      <c r="DU120" s="918"/>
      <c r="DV120" s="919">
        <v>125.1</v>
      </c>
      <c r="DW120" s="919"/>
      <c r="DX120" s="919"/>
      <c r="DY120" s="919"/>
      <c r="DZ120" s="920"/>
    </row>
    <row r="121" spans="1:130" s="212" customFormat="1" ht="26.3" customHeight="1" x14ac:dyDescent="0.2">
      <c r="A121" s="1044"/>
      <c r="B121" s="936"/>
      <c r="C121" s="961" t="s">
        <v>447</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448</v>
      </c>
      <c r="BA121" s="910"/>
      <c r="BB121" s="910"/>
      <c r="BC121" s="910"/>
      <c r="BD121" s="910"/>
      <c r="BE121" s="910"/>
      <c r="BF121" s="910"/>
      <c r="BG121" s="910"/>
      <c r="BH121" s="910"/>
      <c r="BI121" s="910"/>
      <c r="BJ121" s="910"/>
      <c r="BK121" s="910"/>
      <c r="BL121" s="910"/>
      <c r="BM121" s="910"/>
      <c r="BN121" s="910"/>
      <c r="BO121" s="910"/>
      <c r="BP121" s="911"/>
      <c r="BQ121" s="912">
        <v>1914092</v>
      </c>
      <c r="BR121" s="913"/>
      <c r="BS121" s="913"/>
      <c r="BT121" s="913"/>
      <c r="BU121" s="913"/>
      <c r="BV121" s="913">
        <v>1796832</v>
      </c>
      <c r="BW121" s="913"/>
      <c r="BX121" s="913"/>
      <c r="BY121" s="913"/>
      <c r="BZ121" s="913"/>
      <c r="CA121" s="913">
        <v>1698064</v>
      </c>
      <c r="CB121" s="913"/>
      <c r="CC121" s="913"/>
      <c r="CD121" s="913"/>
      <c r="CE121" s="913"/>
      <c r="CF121" s="907">
        <v>21.7</v>
      </c>
      <c r="CG121" s="908"/>
      <c r="CH121" s="908"/>
      <c r="CI121" s="908"/>
      <c r="CJ121" s="908"/>
      <c r="CK121" s="996"/>
      <c r="CL121" s="997"/>
      <c r="CM121" s="997"/>
      <c r="CN121" s="997"/>
      <c r="CO121" s="998"/>
      <c r="CP121" s="1006" t="s">
        <v>391</v>
      </c>
      <c r="CQ121" s="1007"/>
      <c r="CR121" s="1007"/>
      <c r="CS121" s="1007"/>
      <c r="CT121" s="1007"/>
      <c r="CU121" s="1007"/>
      <c r="CV121" s="1007"/>
      <c r="CW121" s="1007"/>
      <c r="CX121" s="1007"/>
      <c r="CY121" s="1007"/>
      <c r="CZ121" s="1007"/>
      <c r="DA121" s="1007"/>
      <c r="DB121" s="1007"/>
      <c r="DC121" s="1007"/>
      <c r="DD121" s="1007"/>
      <c r="DE121" s="1007"/>
      <c r="DF121" s="1008"/>
      <c r="DG121" s="912">
        <v>610574</v>
      </c>
      <c r="DH121" s="913"/>
      <c r="DI121" s="913"/>
      <c r="DJ121" s="913"/>
      <c r="DK121" s="913"/>
      <c r="DL121" s="913">
        <v>494268</v>
      </c>
      <c r="DM121" s="913"/>
      <c r="DN121" s="913"/>
      <c r="DO121" s="913"/>
      <c r="DP121" s="913"/>
      <c r="DQ121" s="913">
        <v>367183</v>
      </c>
      <c r="DR121" s="913"/>
      <c r="DS121" s="913"/>
      <c r="DT121" s="913"/>
      <c r="DU121" s="913"/>
      <c r="DV121" s="914">
        <v>4.7</v>
      </c>
      <c r="DW121" s="914"/>
      <c r="DX121" s="914"/>
      <c r="DY121" s="914"/>
      <c r="DZ121" s="915"/>
    </row>
    <row r="122" spans="1:130" s="212" customFormat="1" ht="26.3" customHeight="1" x14ac:dyDescent="0.2">
      <c r="A122" s="1044"/>
      <c r="B122" s="936"/>
      <c r="C122" s="909" t="s">
        <v>430</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449</v>
      </c>
      <c r="BA122" s="952"/>
      <c r="BB122" s="952"/>
      <c r="BC122" s="952"/>
      <c r="BD122" s="952"/>
      <c r="BE122" s="952"/>
      <c r="BF122" s="952"/>
      <c r="BG122" s="952"/>
      <c r="BH122" s="952"/>
      <c r="BI122" s="952"/>
      <c r="BJ122" s="952"/>
      <c r="BK122" s="952"/>
      <c r="BL122" s="952"/>
      <c r="BM122" s="952"/>
      <c r="BN122" s="952"/>
      <c r="BO122" s="952"/>
      <c r="BP122" s="953"/>
      <c r="BQ122" s="986">
        <v>17454232</v>
      </c>
      <c r="BR122" s="987"/>
      <c r="BS122" s="987"/>
      <c r="BT122" s="987"/>
      <c r="BU122" s="987"/>
      <c r="BV122" s="987">
        <v>16929471</v>
      </c>
      <c r="BW122" s="987"/>
      <c r="BX122" s="987"/>
      <c r="BY122" s="987"/>
      <c r="BZ122" s="987"/>
      <c r="CA122" s="987">
        <v>16364085</v>
      </c>
      <c r="CB122" s="987"/>
      <c r="CC122" s="987"/>
      <c r="CD122" s="987"/>
      <c r="CE122" s="987"/>
      <c r="CF122" s="1004">
        <v>209.6</v>
      </c>
      <c r="CG122" s="1005"/>
      <c r="CH122" s="1005"/>
      <c r="CI122" s="1005"/>
      <c r="CJ122" s="1005"/>
      <c r="CK122" s="996"/>
      <c r="CL122" s="997"/>
      <c r="CM122" s="997"/>
      <c r="CN122" s="997"/>
      <c r="CO122" s="998"/>
      <c r="CP122" s="1006" t="s">
        <v>390</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t="s">
        <v>122</v>
      </c>
      <c r="DM122" s="913"/>
      <c r="DN122" s="913"/>
      <c r="DO122" s="913"/>
      <c r="DP122" s="913"/>
      <c r="DQ122" s="913" t="s">
        <v>122</v>
      </c>
      <c r="DR122" s="913"/>
      <c r="DS122" s="913"/>
      <c r="DT122" s="913"/>
      <c r="DU122" s="913"/>
      <c r="DV122" s="914" t="s">
        <v>122</v>
      </c>
      <c r="DW122" s="914"/>
      <c r="DX122" s="914"/>
      <c r="DY122" s="914"/>
      <c r="DZ122" s="915"/>
    </row>
    <row r="123" spans="1:130" s="212" customFormat="1" ht="26.3" customHeight="1" x14ac:dyDescent="0.2">
      <c r="A123" s="1044"/>
      <c r="B123" s="936"/>
      <c r="C123" s="909" t="s">
        <v>436</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3" t="s">
        <v>177</v>
      </c>
      <c r="BA123" s="233"/>
      <c r="BB123" s="233"/>
      <c r="BC123" s="233"/>
      <c r="BD123" s="233"/>
      <c r="BE123" s="233"/>
      <c r="BF123" s="233"/>
      <c r="BG123" s="233"/>
      <c r="BH123" s="233"/>
      <c r="BI123" s="233"/>
      <c r="BJ123" s="233"/>
      <c r="BK123" s="233"/>
      <c r="BL123" s="233"/>
      <c r="BM123" s="233"/>
      <c r="BN123" s="233"/>
      <c r="BO123" s="964" t="s">
        <v>450</v>
      </c>
      <c r="BP123" s="992"/>
      <c r="BQ123" s="1050">
        <v>21718281</v>
      </c>
      <c r="BR123" s="1051"/>
      <c r="BS123" s="1051"/>
      <c r="BT123" s="1051"/>
      <c r="BU123" s="1051"/>
      <c r="BV123" s="1051">
        <v>21226537</v>
      </c>
      <c r="BW123" s="1051"/>
      <c r="BX123" s="1051"/>
      <c r="BY123" s="1051"/>
      <c r="BZ123" s="1051"/>
      <c r="CA123" s="1051">
        <v>20854593</v>
      </c>
      <c r="CB123" s="1051"/>
      <c r="CC123" s="1051"/>
      <c r="CD123" s="1051"/>
      <c r="CE123" s="1051"/>
      <c r="CF123" s="988"/>
      <c r="CG123" s="989"/>
      <c r="CH123" s="989"/>
      <c r="CI123" s="989"/>
      <c r="CJ123" s="990"/>
      <c r="CK123" s="996"/>
      <c r="CL123" s="997"/>
      <c r="CM123" s="997"/>
      <c r="CN123" s="997"/>
      <c r="CO123" s="998"/>
      <c r="CP123" s="1006" t="s">
        <v>389</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3" customHeight="1" thickBot="1" x14ac:dyDescent="0.25">
      <c r="A124" s="1044"/>
      <c r="B124" s="936"/>
      <c r="C124" s="909" t="s">
        <v>439</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451</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v>150.4</v>
      </c>
      <c r="BR124" s="1014"/>
      <c r="BS124" s="1014"/>
      <c r="BT124" s="1014"/>
      <c r="BU124" s="1014"/>
      <c r="BV124" s="1014">
        <v>141.4</v>
      </c>
      <c r="BW124" s="1014"/>
      <c r="BX124" s="1014"/>
      <c r="BY124" s="1014"/>
      <c r="BZ124" s="1014"/>
      <c r="CA124" s="1014">
        <v>122.9</v>
      </c>
      <c r="CB124" s="1014"/>
      <c r="CC124" s="1014"/>
      <c r="CD124" s="1014"/>
      <c r="CE124" s="1014"/>
      <c r="CF124" s="1015"/>
      <c r="CG124" s="1016"/>
      <c r="CH124" s="1016"/>
      <c r="CI124" s="1016"/>
      <c r="CJ124" s="1017"/>
      <c r="CK124" s="999"/>
      <c r="CL124" s="999"/>
      <c r="CM124" s="999"/>
      <c r="CN124" s="999"/>
      <c r="CO124" s="1000"/>
      <c r="CP124" s="1006" t="s">
        <v>452</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12" customFormat="1" ht="26.3" customHeight="1" x14ac:dyDescent="0.2">
      <c r="A125" s="1044"/>
      <c r="B125" s="936"/>
      <c r="C125" s="909" t="s">
        <v>441</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453</v>
      </c>
      <c r="CL125" s="994"/>
      <c r="CM125" s="994"/>
      <c r="CN125" s="994"/>
      <c r="CO125" s="995"/>
      <c r="CP125" s="916" t="s">
        <v>454</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3" customHeight="1" thickBot="1" x14ac:dyDescent="0.25">
      <c r="A126" s="1044"/>
      <c r="B126" s="936"/>
      <c r="C126" s="909" t="s">
        <v>443</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v>79030</v>
      </c>
      <c r="AB126" s="946"/>
      <c r="AC126" s="946"/>
      <c r="AD126" s="946"/>
      <c r="AE126" s="947"/>
      <c r="AF126" s="948">
        <v>54651</v>
      </c>
      <c r="AG126" s="946"/>
      <c r="AH126" s="946"/>
      <c r="AI126" s="946"/>
      <c r="AJ126" s="947"/>
      <c r="AK126" s="948">
        <v>54013</v>
      </c>
      <c r="AL126" s="946"/>
      <c r="AM126" s="946"/>
      <c r="AN126" s="946"/>
      <c r="AO126" s="947"/>
      <c r="AP126" s="949">
        <v>0.7</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455</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3" customHeight="1" x14ac:dyDescent="0.2">
      <c r="A127" s="1045"/>
      <c r="B127" s="938"/>
      <c r="C127" s="960" t="s">
        <v>456</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457</v>
      </c>
      <c r="AY127" s="1019"/>
      <c r="AZ127" s="1019"/>
      <c r="BA127" s="1019"/>
      <c r="BB127" s="1019"/>
      <c r="BC127" s="1019"/>
      <c r="BD127" s="1019"/>
      <c r="BE127" s="1020"/>
      <c r="BF127" s="1021" t="s">
        <v>458</v>
      </c>
      <c r="BG127" s="1019"/>
      <c r="BH127" s="1019"/>
      <c r="BI127" s="1019"/>
      <c r="BJ127" s="1019"/>
      <c r="BK127" s="1019"/>
      <c r="BL127" s="1020"/>
      <c r="BM127" s="1021" t="s">
        <v>459</v>
      </c>
      <c r="BN127" s="1019"/>
      <c r="BO127" s="1019"/>
      <c r="BP127" s="1019"/>
      <c r="BQ127" s="1019"/>
      <c r="BR127" s="1019"/>
      <c r="BS127" s="1020"/>
      <c r="BT127" s="1021" t="s">
        <v>460</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461</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3" customHeight="1" thickBot="1" x14ac:dyDescent="0.25">
      <c r="A128" s="1028" t="s">
        <v>462</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463</v>
      </c>
      <c r="X128" s="1030"/>
      <c r="Y128" s="1030"/>
      <c r="Z128" s="1031"/>
      <c r="AA128" s="1032">
        <v>34405</v>
      </c>
      <c r="AB128" s="1033"/>
      <c r="AC128" s="1033"/>
      <c r="AD128" s="1033"/>
      <c r="AE128" s="1034"/>
      <c r="AF128" s="1035">
        <v>31539</v>
      </c>
      <c r="AG128" s="1033"/>
      <c r="AH128" s="1033"/>
      <c r="AI128" s="1033"/>
      <c r="AJ128" s="1034"/>
      <c r="AK128" s="1035">
        <v>31559</v>
      </c>
      <c r="AL128" s="1033"/>
      <c r="AM128" s="1033"/>
      <c r="AN128" s="1033"/>
      <c r="AO128" s="1034"/>
      <c r="AP128" s="1036"/>
      <c r="AQ128" s="1037"/>
      <c r="AR128" s="1037"/>
      <c r="AS128" s="1037"/>
      <c r="AT128" s="1038"/>
      <c r="AU128" s="214"/>
      <c r="AV128" s="214"/>
      <c r="AW128" s="214"/>
      <c r="AX128" s="883" t="s">
        <v>464</v>
      </c>
      <c r="AY128" s="884"/>
      <c r="AZ128" s="884"/>
      <c r="BA128" s="884"/>
      <c r="BB128" s="884"/>
      <c r="BC128" s="884"/>
      <c r="BD128" s="884"/>
      <c r="BE128" s="885"/>
      <c r="BF128" s="1039" t="s">
        <v>122</v>
      </c>
      <c r="BG128" s="1040"/>
      <c r="BH128" s="1040"/>
      <c r="BI128" s="1040"/>
      <c r="BJ128" s="1040"/>
      <c r="BK128" s="1040"/>
      <c r="BL128" s="1041"/>
      <c r="BM128" s="1039">
        <v>13.48</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465</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3"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466</v>
      </c>
      <c r="X129" s="1058"/>
      <c r="Y129" s="1058"/>
      <c r="Z129" s="1059"/>
      <c r="AA129" s="945">
        <v>8929323</v>
      </c>
      <c r="AB129" s="946"/>
      <c r="AC129" s="946"/>
      <c r="AD129" s="946"/>
      <c r="AE129" s="947"/>
      <c r="AF129" s="948">
        <v>8937005</v>
      </c>
      <c r="AG129" s="946"/>
      <c r="AH129" s="946"/>
      <c r="AI129" s="946"/>
      <c r="AJ129" s="947"/>
      <c r="AK129" s="948">
        <v>9210022</v>
      </c>
      <c r="AL129" s="946"/>
      <c r="AM129" s="946"/>
      <c r="AN129" s="946"/>
      <c r="AO129" s="947"/>
      <c r="AP129" s="1060"/>
      <c r="AQ129" s="1061"/>
      <c r="AR129" s="1061"/>
      <c r="AS129" s="1061"/>
      <c r="AT129" s="1062"/>
      <c r="AU129" s="215"/>
      <c r="AV129" s="215"/>
      <c r="AW129" s="215"/>
      <c r="AX129" s="1052" t="s">
        <v>467</v>
      </c>
      <c r="AY129" s="910"/>
      <c r="AZ129" s="910"/>
      <c r="BA129" s="910"/>
      <c r="BB129" s="910"/>
      <c r="BC129" s="910"/>
      <c r="BD129" s="910"/>
      <c r="BE129" s="911"/>
      <c r="BF129" s="1053" t="s">
        <v>122</v>
      </c>
      <c r="BG129" s="1054"/>
      <c r="BH129" s="1054"/>
      <c r="BI129" s="1054"/>
      <c r="BJ129" s="1054"/>
      <c r="BK129" s="1054"/>
      <c r="BL129" s="1055"/>
      <c r="BM129" s="1053">
        <v>18.48</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3" customHeight="1" x14ac:dyDescent="0.2">
      <c r="A130" s="921" t="s">
        <v>468</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469</v>
      </c>
      <c r="X130" s="1058"/>
      <c r="Y130" s="1058"/>
      <c r="Z130" s="1059"/>
      <c r="AA130" s="945">
        <v>1407040</v>
      </c>
      <c r="AB130" s="946"/>
      <c r="AC130" s="946"/>
      <c r="AD130" s="946"/>
      <c r="AE130" s="947"/>
      <c r="AF130" s="948">
        <v>1360515</v>
      </c>
      <c r="AG130" s="946"/>
      <c r="AH130" s="946"/>
      <c r="AI130" s="946"/>
      <c r="AJ130" s="947"/>
      <c r="AK130" s="948">
        <v>1402169</v>
      </c>
      <c r="AL130" s="946"/>
      <c r="AM130" s="946"/>
      <c r="AN130" s="946"/>
      <c r="AO130" s="947"/>
      <c r="AP130" s="1060"/>
      <c r="AQ130" s="1061"/>
      <c r="AR130" s="1061"/>
      <c r="AS130" s="1061"/>
      <c r="AT130" s="1062"/>
      <c r="AU130" s="215"/>
      <c r="AV130" s="215"/>
      <c r="AW130" s="215"/>
      <c r="AX130" s="1052" t="s">
        <v>470</v>
      </c>
      <c r="AY130" s="910"/>
      <c r="AZ130" s="910"/>
      <c r="BA130" s="910"/>
      <c r="BB130" s="910"/>
      <c r="BC130" s="910"/>
      <c r="BD130" s="910"/>
      <c r="BE130" s="911"/>
      <c r="BF130" s="1088">
        <v>12.8</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3"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471</v>
      </c>
      <c r="X131" s="1095"/>
      <c r="Y131" s="1095"/>
      <c r="Z131" s="1096"/>
      <c r="AA131" s="991">
        <v>7522283</v>
      </c>
      <c r="AB131" s="973"/>
      <c r="AC131" s="973"/>
      <c r="AD131" s="973"/>
      <c r="AE131" s="974"/>
      <c r="AF131" s="972">
        <v>7576490</v>
      </c>
      <c r="AG131" s="973"/>
      <c r="AH131" s="973"/>
      <c r="AI131" s="973"/>
      <c r="AJ131" s="974"/>
      <c r="AK131" s="972">
        <v>7807853</v>
      </c>
      <c r="AL131" s="973"/>
      <c r="AM131" s="973"/>
      <c r="AN131" s="973"/>
      <c r="AO131" s="974"/>
      <c r="AP131" s="1097"/>
      <c r="AQ131" s="1098"/>
      <c r="AR131" s="1098"/>
      <c r="AS131" s="1098"/>
      <c r="AT131" s="1099"/>
      <c r="AU131" s="215"/>
      <c r="AV131" s="215"/>
      <c r="AW131" s="215"/>
      <c r="AX131" s="1070" t="s">
        <v>472</v>
      </c>
      <c r="AY131" s="713"/>
      <c r="AZ131" s="713"/>
      <c r="BA131" s="713"/>
      <c r="BB131" s="713"/>
      <c r="BC131" s="713"/>
      <c r="BD131" s="713"/>
      <c r="BE131" s="1023"/>
      <c r="BF131" s="1071">
        <v>122.9</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3" customHeight="1" x14ac:dyDescent="0.2">
      <c r="A132" s="1077" t="s">
        <v>473</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474</v>
      </c>
      <c r="W132" s="1081"/>
      <c r="X132" s="1081"/>
      <c r="Y132" s="1081"/>
      <c r="Z132" s="1082"/>
      <c r="AA132" s="1083">
        <v>13.40537175</v>
      </c>
      <c r="AB132" s="1084"/>
      <c r="AC132" s="1084"/>
      <c r="AD132" s="1084"/>
      <c r="AE132" s="1085"/>
      <c r="AF132" s="1086">
        <v>13.646437860000001</v>
      </c>
      <c r="AG132" s="1084"/>
      <c r="AH132" s="1084"/>
      <c r="AI132" s="1084"/>
      <c r="AJ132" s="1085"/>
      <c r="AK132" s="1086">
        <v>11.542981149999999</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3"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475</v>
      </c>
      <c r="W133" s="1064"/>
      <c r="X133" s="1064"/>
      <c r="Y133" s="1064"/>
      <c r="Z133" s="1065"/>
      <c r="AA133" s="1066">
        <v>13.4</v>
      </c>
      <c r="AB133" s="1067"/>
      <c r="AC133" s="1067"/>
      <c r="AD133" s="1067"/>
      <c r="AE133" s="1068"/>
      <c r="AF133" s="1066">
        <v>13.3</v>
      </c>
      <c r="AG133" s="1067"/>
      <c r="AH133" s="1067"/>
      <c r="AI133" s="1067"/>
      <c r="AJ133" s="1068"/>
      <c r="AK133" s="1066">
        <v>12.8</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3"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D++BVpL1CE501rZeBeFJqpcM1ZeQK7HBlJTwlyN+4IQzCwrfpLx7ZLIGoljexJR+c1p5Viv/lkO0ZWk0LA+poA==" saltValue="KHVFe9u+V7PGj3DH9e0L/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8"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8" x14ac:dyDescent="0.2"/>
    <row r="3" spans="1:120" ht="13.8" x14ac:dyDescent="0.2"/>
    <row r="4" spans="1:120" ht="13.8" x14ac:dyDescent="0.2"/>
    <row r="5" spans="1:120" ht="13.8" x14ac:dyDescent="0.2"/>
    <row r="6" spans="1:120" ht="13.8" x14ac:dyDescent="0.2"/>
    <row r="7" spans="1:120" ht="13.8" x14ac:dyDescent="0.2"/>
    <row r="8" spans="1:120" ht="13.8" x14ac:dyDescent="0.2"/>
    <row r="9" spans="1:120" ht="13.8" x14ac:dyDescent="0.2"/>
    <row r="10" spans="1:120" ht="13.8" x14ac:dyDescent="0.2"/>
    <row r="11" spans="1:120" ht="13.8" x14ac:dyDescent="0.2"/>
    <row r="12" spans="1:120" ht="13.8" x14ac:dyDescent="0.2"/>
    <row r="13" spans="1:120" ht="13.8" x14ac:dyDescent="0.2"/>
    <row r="14" spans="1:120" ht="13.8" x14ac:dyDescent="0.2"/>
    <row r="15" spans="1:120" ht="13.8" x14ac:dyDescent="0.2"/>
    <row r="16" spans="1:120" ht="13.8" x14ac:dyDescent="0.2">
      <c r="DP16" s="241"/>
    </row>
    <row r="17" spans="119:120" ht="13.8" x14ac:dyDescent="0.2">
      <c r="DP17" s="241"/>
    </row>
    <row r="18" spans="119:120" ht="13.8" x14ac:dyDescent="0.2"/>
    <row r="19" spans="119:120" ht="13.8" x14ac:dyDescent="0.2"/>
    <row r="20" spans="119:120" ht="13.8" x14ac:dyDescent="0.2">
      <c r="DO20" s="241"/>
      <c r="DP20" s="241"/>
    </row>
    <row r="21" spans="119:120" ht="13.8" x14ac:dyDescent="0.2">
      <c r="DP21" s="241"/>
    </row>
    <row r="22" spans="119:120" ht="13.8" x14ac:dyDescent="0.2"/>
    <row r="23" spans="119:120" ht="13.8" x14ac:dyDescent="0.2">
      <c r="DO23" s="241"/>
      <c r="DP23" s="241"/>
    </row>
    <row r="24" spans="119:120" ht="13.8" x14ac:dyDescent="0.2">
      <c r="DP24" s="241"/>
    </row>
    <row r="25" spans="119:120" ht="13.8" x14ac:dyDescent="0.2">
      <c r="DP25" s="241"/>
    </row>
    <row r="26" spans="119:120" ht="13.8" x14ac:dyDescent="0.2">
      <c r="DO26" s="241"/>
      <c r="DP26" s="241"/>
    </row>
    <row r="27" spans="119:120" ht="13.8" x14ac:dyDescent="0.2"/>
    <row r="28" spans="119:120" ht="13.8" x14ac:dyDescent="0.2">
      <c r="DO28" s="241"/>
      <c r="DP28" s="241"/>
    </row>
    <row r="29" spans="119:120" ht="13.8" x14ac:dyDescent="0.2">
      <c r="DP29" s="241"/>
    </row>
    <row r="30" spans="119:120" ht="13.8" x14ac:dyDescent="0.2"/>
    <row r="31" spans="119:120" ht="13.8" x14ac:dyDescent="0.2">
      <c r="DO31" s="241"/>
      <c r="DP31" s="241"/>
    </row>
    <row r="32" spans="119:120" ht="13.8" x14ac:dyDescent="0.2"/>
    <row r="33" spans="98:120" ht="13.8" x14ac:dyDescent="0.2">
      <c r="DO33" s="241"/>
      <c r="DP33" s="241"/>
    </row>
    <row r="34" spans="98:120" ht="13.8" x14ac:dyDescent="0.2">
      <c r="DM34" s="241"/>
    </row>
    <row r="35" spans="98:120" ht="13.8" x14ac:dyDescent="0.2">
      <c r="CT35" s="241"/>
      <c r="CU35" s="241"/>
      <c r="CV35" s="241"/>
      <c r="CY35" s="241"/>
      <c r="CZ35" s="241"/>
      <c r="DA35" s="241"/>
      <c r="DD35" s="241"/>
      <c r="DE35" s="241"/>
      <c r="DF35" s="241"/>
      <c r="DI35" s="241"/>
      <c r="DJ35" s="241"/>
      <c r="DK35" s="241"/>
      <c r="DM35" s="241"/>
      <c r="DN35" s="241"/>
      <c r="DO35" s="241"/>
      <c r="DP35" s="241"/>
    </row>
    <row r="36" spans="98:120" ht="13.8" x14ac:dyDescent="0.2"/>
    <row r="37" spans="98:120" ht="13.8" x14ac:dyDescent="0.2">
      <c r="CW37" s="241"/>
      <c r="DB37" s="241"/>
      <c r="DG37" s="241"/>
      <c r="DL37" s="241"/>
      <c r="DP37" s="241"/>
    </row>
    <row r="38" spans="98:120" ht="13.8"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8" x14ac:dyDescent="0.2"/>
    <row r="40" spans="98:120" ht="13.8" x14ac:dyDescent="0.2"/>
    <row r="41" spans="98:120" ht="13.8" x14ac:dyDescent="0.2"/>
    <row r="42" spans="98:120" ht="13.8" x14ac:dyDescent="0.2"/>
    <row r="43" spans="98:120" ht="13.8" x14ac:dyDescent="0.2"/>
    <row r="44" spans="98:120" ht="13.8" x14ac:dyDescent="0.2"/>
    <row r="45" spans="98:120" ht="13.8" x14ac:dyDescent="0.2"/>
    <row r="46" spans="98:120" ht="13.8" x14ac:dyDescent="0.2"/>
    <row r="47" spans="98:120" ht="13.8" x14ac:dyDescent="0.2"/>
    <row r="48" spans="98:120" ht="13.8" x14ac:dyDescent="0.2"/>
    <row r="49" spans="22:120" ht="13.8" x14ac:dyDescent="0.2">
      <c r="DN49" s="241"/>
      <c r="DO49" s="241"/>
      <c r="DP49" s="241"/>
    </row>
    <row r="50" spans="22:120" ht="13.8" x14ac:dyDescent="0.2"/>
    <row r="51" spans="22:120" ht="13.8" x14ac:dyDescent="0.2"/>
    <row r="52" spans="22:120" ht="13.8" x14ac:dyDescent="0.2"/>
    <row r="53" spans="22:120" ht="13.8" x14ac:dyDescent="0.2"/>
    <row r="54" spans="22:120" ht="13.8" x14ac:dyDescent="0.2"/>
    <row r="55" spans="22:120" ht="13.8" x14ac:dyDescent="0.2"/>
    <row r="56" spans="22:120" ht="13.8" x14ac:dyDescent="0.2"/>
    <row r="57" spans="22:120" ht="13.8" x14ac:dyDescent="0.2"/>
    <row r="58" spans="22:120" ht="13.8" x14ac:dyDescent="0.2"/>
    <row r="59" spans="22:120" ht="13.8" x14ac:dyDescent="0.2"/>
    <row r="60" spans="22:120" ht="13.8" x14ac:dyDescent="0.2"/>
    <row r="61" spans="22:120" ht="13.8" x14ac:dyDescent="0.2"/>
    <row r="62" spans="22:120" ht="13.8" x14ac:dyDescent="0.2"/>
    <row r="63" spans="22:120" ht="13.8" x14ac:dyDescent="0.2">
      <c r="W63" s="241"/>
      <c r="CS63" s="241"/>
      <c r="CX63" s="241"/>
      <c r="DC63" s="241"/>
      <c r="DH63" s="241"/>
    </row>
    <row r="64" spans="22:120" ht="13.8" x14ac:dyDescent="0.2">
      <c r="V64" s="241"/>
    </row>
    <row r="65" spans="15:120" ht="13.8"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8" x14ac:dyDescent="0.2">
      <c r="Q66" s="241"/>
      <c r="S66" s="241"/>
      <c r="U66" s="241"/>
      <c r="DM66" s="241"/>
    </row>
    <row r="67" spans="15:120" ht="13.8"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8" x14ac:dyDescent="0.2"/>
    <row r="69" spans="15:120" ht="13.8" x14ac:dyDescent="0.2"/>
    <row r="70" spans="15:120" ht="13.8" x14ac:dyDescent="0.2"/>
    <row r="71" spans="15:120" ht="13.8" x14ac:dyDescent="0.2"/>
    <row r="72" spans="15:120" ht="13.8" x14ac:dyDescent="0.2">
      <c r="DP72" s="241"/>
    </row>
    <row r="73" spans="15:120" ht="13.8" x14ac:dyDescent="0.2">
      <c r="DP73" s="241"/>
    </row>
    <row r="74" spans="15:120" ht="13.8" x14ac:dyDescent="0.2"/>
    <row r="75" spans="15:120" ht="13.8" x14ac:dyDescent="0.2"/>
    <row r="76" spans="15:120" ht="13.8" x14ac:dyDescent="0.2"/>
    <row r="77" spans="15:120" ht="13.8" x14ac:dyDescent="0.2"/>
    <row r="78" spans="15:120" ht="13.8" x14ac:dyDescent="0.2"/>
    <row r="79" spans="15:120" ht="13.8" x14ac:dyDescent="0.2"/>
    <row r="80" spans="15:120" ht="13.8" x14ac:dyDescent="0.2"/>
    <row r="81" spans="97:112" ht="13.8" x14ac:dyDescent="0.2"/>
    <row r="82" spans="97:112" ht="13.8" x14ac:dyDescent="0.2"/>
    <row r="83" spans="97:112" ht="13.8" x14ac:dyDescent="0.2"/>
    <row r="84" spans="97:112" ht="13.8" x14ac:dyDescent="0.2"/>
    <row r="85" spans="97:112" ht="13.8" x14ac:dyDescent="0.2"/>
    <row r="86" spans="97:112" ht="13.8" x14ac:dyDescent="0.2"/>
    <row r="87" spans="97:112" ht="13.8" x14ac:dyDescent="0.2"/>
    <row r="88" spans="97:112" ht="13.8" x14ac:dyDescent="0.2"/>
    <row r="89" spans="97:112" ht="13.8" x14ac:dyDescent="0.2"/>
    <row r="90" spans="97:112" ht="13.8" x14ac:dyDescent="0.2"/>
    <row r="91" spans="97:112" ht="13.8" x14ac:dyDescent="0.2"/>
    <row r="92" spans="97:112" ht="13.8" x14ac:dyDescent="0.2"/>
    <row r="93" spans="97:112" ht="13.8" x14ac:dyDescent="0.2"/>
    <row r="94" spans="97:112" ht="13.8" x14ac:dyDescent="0.2"/>
    <row r="95" spans="97:112" ht="13.8" x14ac:dyDescent="0.2"/>
    <row r="96" spans="97:112" ht="13.8" x14ac:dyDescent="0.2">
      <c r="CS96" s="241"/>
      <c r="CX96" s="241"/>
      <c r="DC96" s="241"/>
      <c r="DH96" s="241"/>
    </row>
    <row r="97" spans="24:120" ht="13.8" x14ac:dyDescent="0.2">
      <c r="CS97" s="241"/>
      <c r="CX97" s="241"/>
      <c r="DC97" s="241"/>
      <c r="DH97" s="241"/>
      <c r="DP97" s="242" t="s">
        <v>476</v>
      </c>
    </row>
    <row r="98" spans="24:120" ht="13.8" hidden="1" x14ac:dyDescent="0.2">
      <c r="CS98" s="241"/>
      <c r="CX98" s="241"/>
      <c r="DC98" s="241"/>
      <c r="DH98" s="241"/>
    </row>
    <row r="99" spans="24:120" ht="13.8" hidden="1" x14ac:dyDescent="0.2">
      <c r="CS99" s="241"/>
      <c r="CX99" s="241"/>
      <c r="DC99" s="241"/>
      <c r="DH99" s="241"/>
    </row>
    <row r="101" spans="24:120" ht="12.05"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6" hidden="1" customHeight="1" x14ac:dyDescent="0.2">
      <c r="CU102" s="241"/>
      <c r="CZ102" s="241"/>
      <c r="DE102" s="241"/>
      <c r="DJ102" s="241"/>
      <c r="DM102" s="241"/>
    </row>
    <row r="103" spans="24:120" ht="13.8" hidden="1" x14ac:dyDescent="0.2">
      <c r="CT103" s="241"/>
      <c r="CV103" s="241"/>
      <c r="CW103" s="241"/>
      <c r="CY103" s="241"/>
      <c r="DA103" s="241"/>
      <c r="DB103" s="241"/>
      <c r="DD103" s="241"/>
      <c r="DF103" s="241"/>
      <c r="DG103" s="241"/>
      <c r="DI103" s="241"/>
      <c r="DK103" s="241"/>
      <c r="DL103" s="241"/>
      <c r="DM103" s="241"/>
      <c r="DN103" s="241"/>
      <c r="DO103" s="241"/>
      <c r="DP103" s="241"/>
    </row>
    <row r="104" spans="24:120" ht="13.8" hidden="1" x14ac:dyDescent="0.2">
      <c r="CV104" s="241"/>
      <c r="CW104" s="241"/>
      <c r="DA104" s="241"/>
      <c r="DB104" s="241"/>
      <c r="DF104" s="241"/>
      <c r="DG104" s="241"/>
      <c r="DK104" s="241"/>
      <c r="DL104" s="241"/>
      <c r="DN104" s="241"/>
      <c r="DO104" s="241"/>
      <c r="DP104" s="241"/>
    </row>
    <row r="105" spans="24:120" ht="12.7" hidden="1" customHeight="1" x14ac:dyDescent="0.2"/>
  </sheetData>
  <sheetProtection algorithmName="SHA-512" hashValue="t7q0jBFIIbFbKULHT8ztab+/pREThCEeXEnoOiA2vpkmCh/xxzIznHEJR5Y9mvHwwnnzWAs20j0yUg8oSU6F7Q==" saltValue="sWOeCCcLyUq3wto+uUC63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8"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8" x14ac:dyDescent="0.2"/>
    <row r="3" spans="2:116" ht="13.8" x14ac:dyDescent="0.2"/>
    <row r="4" spans="2:116" ht="13.8"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8"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8" x14ac:dyDescent="0.2"/>
    <row r="7" spans="2:116" ht="13.8" x14ac:dyDescent="0.2"/>
    <row r="8" spans="2:116" ht="13.8" x14ac:dyDescent="0.2"/>
    <row r="9" spans="2:116" ht="13.8" x14ac:dyDescent="0.2"/>
    <row r="10" spans="2:116" ht="13.8" x14ac:dyDescent="0.2"/>
    <row r="11" spans="2:116" ht="13.8" x14ac:dyDescent="0.2"/>
    <row r="12" spans="2:116" ht="13.8" x14ac:dyDescent="0.2"/>
    <row r="13" spans="2:116" ht="13.8" x14ac:dyDescent="0.2"/>
    <row r="14" spans="2:116" ht="13.8" x14ac:dyDescent="0.2"/>
    <row r="15" spans="2:116" ht="13.8" x14ac:dyDescent="0.2"/>
    <row r="16" spans="2:116" ht="13.8" x14ac:dyDescent="0.2"/>
    <row r="17" spans="9:116" ht="13.8" x14ac:dyDescent="0.2"/>
    <row r="18" spans="9:116" ht="13.8"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8" x14ac:dyDescent="0.2"/>
    <row r="20" spans="9:116" ht="13.8" x14ac:dyDescent="0.2"/>
    <row r="21" spans="9:116" ht="13.8" x14ac:dyDescent="0.2">
      <c r="DL21" s="241"/>
    </row>
    <row r="22" spans="9:116" ht="13.8" x14ac:dyDescent="0.2">
      <c r="DI22" s="241"/>
      <c r="DJ22" s="241"/>
      <c r="DK22" s="241"/>
      <c r="DL22" s="241"/>
    </row>
    <row r="23" spans="9:116" ht="13.8" x14ac:dyDescent="0.2">
      <c r="CY23" s="241"/>
      <c r="CZ23" s="241"/>
      <c r="DA23" s="241"/>
      <c r="DB23" s="241"/>
      <c r="DC23" s="241"/>
      <c r="DD23" s="241"/>
      <c r="DE23" s="241"/>
      <c r="DF23" s="241"/>
      <c r="DG23" s="241"/>
      <c r="DH23" s="241"/>
      <c r="DI23" s="241"/>
      <c r="DJ23" s="241"/>
      <c r="DK23" s="241"/>
      <c r="DL23" s="241"/>
    </row>
    <row r="24" spans="9:116" ht="13.8" x14ac:dyDescent="0.2"/>
    <row r="25" spans="9:116" ht="13.8" x14ac:dyDescent="0.2"/>
    <row r="26" spans="9:116" ht="13.8" x14ac:dyDescent="0.2"/>
    <row r="27" spans="9:116" ht="13.8" x14ac:dyDescent="0.2"/>
    <row r="28" spans="9:116" ht="13.8" x14ac:dyDescent="0.2"/>
    <row r="29" spans="9:116" ht="13.8" x14ac:dyDescent="0.2"/>
    <row r="30" spans="9:116" ht="13.8" x14ac:dyDescent="0.2"/>
    <row r="31" spans="9:116" ht="13.8" x14ac:dyDescent="0.2"/>
    <row r="32" spans="9:116" ht="13.8" x14ac:dyDescent="0.2"/>
    <row r="33" spans="15:116" ht="13.8" x14ac:dyDescent="0.2"/>
    <row r="34" spans="15:116" ht="13.8" x14ac:dyDescent="0.2"/>
    <row r="35" spans="15:116" ht="13.8" x14ac:dyDescent="0.2">
      <c r="CZ35" s="241"/>
      <c r="DA35" s="241"/>
      <c r="DB35" s="241"/>
      <c r="DC35" s="241"/>
      <c r="DD35" s="241"/>
      <c r="DE35" s="241"/>
      <c r="DF35" s="241"/>
      <c r="DG35" s="241"/>
      <c r="DH35" s="241"/>
      <c r="DI35" s="241"/>
      <c r="DJ35" s="241"/>
      <c r="DK35" s="241"/>
      <c r="DL35" s="241"/>
    </row>
    <row r="36" spans="15:116" ht="13.8" x14ac:dyDescent="0.2"/>
    <row r="37" spans="15:116" ht="13.8" x14ac:dyDescent="0.2">
      <c r="DL37" s="241"/>
    </row>
    <row r="38" spans="15:116" ht="13.8" x14ac:dyDescent="0.2">
      <c r="DI38" s="241"/>
      <c r="DJ38" s="241"/>
      <c r="DK38" s="241"/>
      <c r="DL38" s="241"/>
    </row>
    <row r="39" spans="15:116" ht="13.8" x14ac:dyDescent="0.2"/>
    <row r="40" spans="15:116" ht="13.8" x14ac:dyDescent="0.2"/>
    <row r="41" spans="15:116" ht="13.8" x14ac:dyDescent="0.2"/>
    <row r="42" spans="15:116" ht="13.8" x14ac:dyDescent="0.2"/>
    <row r="43" spans="15:116" ht="13.8"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8" x14ac:dyDescent="0.2">
      <c r="DL44" s="241"/>
    </row>
    <row r="45" spans="15:116" ht="13.8" x14ac:dyDescent="0.2"/>
    <row r="46" spans="15:116" ht="13.8" x14ac:dyDescent="0.2">
      <c r="DA46" s="241"/>
      <c r="DB46" s="241"/>
      <c r="DC46" s="241"/>
      <c r="DD46" s="241"/>
      <c r="DE46" s="241"/>
      <c r="DF46" s="241"/>
      <c r="DG46" s="241"/>
      <c r="DH46" s="241"/>
      <c r="DI46" s="241"/>
      <c r="DJ46" s="241"/>
      <c r="DK46" s="241"/>
      <c r="DL46" s="241"/>
    </row>
    <row r="47" spans="15:116" ht="13.8" x14ac:dyDescent="0.2"/>
    <row r="48" spans="15:116" ht="13.8" x14ac:dyDescent="0.2"/>
    <row r="49" spans="104:116" ht="13.8" x14ac:dyDescent="0.2"/>
    <row r="50" spans="104:116" ht="13.8" x14ac:dyDescent="0.2">
      <c r="CZ50" s="241"/>
      <c r="DA50" s="241"/>
      <c r="DB50" s="241"/>
      <c r="DC50" s="241"/>
      <c r="DD50" s="241"/>
      <c r="DE50" s="241"/>
      <c r="DF50" s="241"/>
      <c r="DG50" s="241"/>
      <c r="DH50" s="241"/>
      <c r="DI50" s="241"/>
      <c r="DJ50" s="241"/>
      <c r="DK50" s="241"/>
      <c r="DL50" s="241"/>
    </row>
    <row r="51" spans="104:116" ht="13.8" x14ac:dyDescent="0.2"/>
    <row r="52" spans="104:116" ht="13.8" x14ac:dyDescent="0.2"/>
    <row r="53" spans="104:116" ht="13.8" x14ac:dyDescent="0.2">
      <c r="DL53" s="241"/>
    </row>
    <row r="54" spans="104:116" ht="13.8" x14ac:dyDescent="0.2"/>
    <row r="55" spans="104:116" ht="13.8" x14ac:dyDescent="0.2"/>
    <row r="56" spans="104:116" ht="13.8" x14ac:dyDescent="0.2"/>
    <row r="57" spans="104:116" ht="13.8" x14ac:dyDescent="0.2"/>
    <row r="58" spans="104:116" ht="13.8" x14ac:dyDescent="0.2"/>
    <row r="59" spans="104:116" ht="13.8" x14ac:dyDescent="0.2"/>
    <row r="60" spans="104:116" ht="13.8" x14ac:dyDescent="0.2"/>
    <row r="61" spans="104:116" ht="13.8" x14ac:dyDescent="0.2"/>
    <row r="62" spans="104:116" ht="13.8" x14ac:dyDescent="0.2"/>
    <row r="63" spans="104:116" ht="13.8" x14ac:dyDescent="0.2"/>
    <row r="64" spans="104:116" ht="13.8" x14ac:dyDescent="0.2"/>
    <row r="65" spans="107:116" ht="13.8" x14ac:dyDescent="0.2"/>
    <row r="66" spans="107:116" ht="13.8" x14ac:dyDescent="0.2"/>
    <row r="67" spans="107:116" ht="13.8" x14ac:dyDescent="0.2">
      <c r="DC67" s="241"/>
      <c r="DD67" s="241"/>
      <c r="DE67" s="241"/>
      <c r="DF67" s="241"/>
      <c r="DG67" s="241"/>
      <c r="DH67" s="241"/>
      <c r="DI67" s="241"/>
      <c r="DJ67" s="241"/>
      <c r="DK67" s="241"/>
      <c r="DL67" s="241"/>
    </row>
    <row r="68" spans="107:116" ht="13.8" x14ac:dyDescent="0.2"/>
    <row r="69" spans="107:116" ht="13.8" x14ac:dyDescent="0.2"/>
    <row r="70" spans="107:116" ht="13.8" x14ac:dyDescent="0.2"/>
    <row r="71" spans="107:116" ht="13.8" x14ac:dyDescent="0.2"/>
    <row r="72" spans="107:116" ht="13.8" x14ac:dyDescent="0.2"/>
    <row r="73" spans="107:116" ht="13.8" x14ac:dyDescent="0.2"/>
    <row r="74" spans="107:116" ht="13.8" x14ac:dyDescent="0.2"/>
    <row r="75" spans="107:116" ht="13.8" x14ac:dyDescent="0.2"/>
    <row r="76" spans="107:116" ht="13.8" x14ac:dyDescent="0.2"/>
    <row r="77" spans="107:116" ht="13.8" x14ac:dyDescent="0.2"/>
    <row r="78" spans="107:116" ht="13.8" x14ac:dyDescent="0.2"/>
    <row r="79" spans="107:116" ht="13.8" x14ac:dyDescent="0.2"/>
    <row r="80" spans="107:116" ht="13.8" x14ac:dyDescent="0.2"/>
    <row r="81" ht="13.8" x14ac:dyDescent="0.2"/>
    <row r="82" ht="13.8" x14ac:dyDescent="0.2"/>
    <row r="83" ht="13.8" x14ac:dyDescent="0.2"/>
    <row r="84" ht="13.8" x14ac:dyDescent="0.2"/>
    <row r="85" ht="13.8" x14ac:dyDescent="0.2"/>
    <row r="86" ht="13.8" x14ac:dyDescent="0.2"/>
    <row r="87" ht="13.8" x14ac:dyDescent="0.2"/>
    <row r="88" ht="13.8" x14ac:dyDescent="0.2"/>
    <row r="89" ht="13.8" x14ac:dyDescent="0.2"/>
  </sheetData>
  <sheetProtection algorithmName="SHA-512" hashValue="Jy0eWm4LwWL9PTEslsX1bLOlt4XvcVnYyAiv1zoGbEq2+dbGBL5P/SGnBtoGjIwO0dIeRph2/8cKmhgazU8j5Q==" saltValue="wruEcNptmzct/B+GW0mMJ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8" x14ac:dyDescent="0.2">
      <c r="AS1" s="243"/>
      <c r="AT1" s="243"/>
    </row>
    <row r="2" spans="1:46" ht="13.8" x14ac:dyDescent="0.2">
      <c r="AS2" s="243"/>
      <c r="AT2" s="243"/>
    </row>
    <row r="3" spans="1:46" ht="13.8" x14ac:dyDescent="0.2">
      <c r="AS3" s="243"/>
      <c r="AT3" s="243"/>
    </row>
    <row r="4" spans="1:46" ht="13.8" x14ac:dyDescent="0.2">
      <c r="AS4" s="243"/>
      <c r="AT4" s="243"/>
    </row>
    <row r="5" spans="1:46" ht="16.3"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8" x14ac:dyDescent="0.2">
      <c r="A6" s="247"/>
      <c r="AK6" s="248" t="s">
        <v>478</v>
      </c>
      <c r="AL6" s="248"/>
      <c r="AM6" s="248"/>
      <c r="AN6" s="248"/>
    </row>
    <row r="7" spans="1:46" ht="13.5" customHeight="1" x14ac:dyDescent="0.2">
      <c r="A7" s="247"/>
      <c r="AK7" s="250"/>
      <c r="AL7" s="251"/>
      <c r="AM7" s="251"/>
      <c r="AN7" s="252"/>
      <c r="AO7" s="1101" t="s">
        <v>479</v>
      </c>
      <c r="AP7" s="253"/>
      <c r="AQ7" s="254" t="s">
        <v>480</v>
      </c>
      <c r="AR7" s="255"/>
    </row>
    <row r="8" spans="1:46" ht="13.8" x14ac:dyDescent="0.2">
      <c r="A8" s="247"/>
      <c r="AK8" s="256"/>
      <c r="AL8" s="257"/>
      <c r="AM8" s="257"/>
      <c r="AN8" s="258"/>
      <c r="AO8" s="1102"/>
      <c r="AP8" s="259" t="s">
        <v>481</v>
      </c>
      <c r="AQ8" s="260" t="s">
        <v>482</v>
      </c>
      <c r="AR8" s="261" t="s">
        <v>483</v>
      </c>
    </row>
    <row r="9" spans="1:46" ht="13.8" x14ac:dyDescent="0.2">
      <c r="A9" s="247"/>
      <c r="AK9" s="1103" t="s">
        <v>484</v>
      </c>
      <c r="AL9" s="1104"/>
      <c r="AM9" s="1104"/>
      <c r="AN9" s="1105"/>
      <c r="AO9" s="262">
        <v>2469263</v>
      </c>
      <c r="AP9" s="262">
        <v>88641</v>
      </c>
      <c r="AQ9" s="263">
        <v>98214</v>
      </c>
      <c r="AR9" s="264">
        <v>-9.6999999999999993</v>
      </c>
    </row>
    <row r="10" spans="1:46" ht="13.5" customHeight="1" x14ac:dyDescent="0.2">
      <c r="A10" s="247"/>
      <c r="AK10" s="1103" t="s">
        <v>485</v>
      </c>
      <c r="AL10" s="1104"/>
      <c r="AM10" s="1104"/>
      <c r="AN10" s="1105"/>
      <c r="AO10" s="265">
        <v>345494</v>
      </c>
      <c r="AP10" s="265">
        <v>12402</v>
      </c>
      <c r="AQ10" s="266">
        <v>8330</v>
      </c>
      <c r="AR10" s="267">
        <v>48.9</v>
      </c>
    </row>
    <row r="11" spans="1:46" ht="13.5" customHeight="1" x14ac:dyDescent="0.2">
      <c r="A11" s="247"/>
      <c r="AK11" s="1103" t="s">
        <v>486</v>
      </c>
      <c r="AL11" s="1104"/>
      <c r="AM11" s="1104"/>
      <c r="AN11" s="1105"/>
      <c r="AO11" s="265">
        <v>3616</v>
      </c>
      <c r="AP11" s="265">
        <v>130</v>
      </c>
      <c r="AQ11" s="266">
        <v>2236</v>
      </c>
      <c r="AR11" s="267">
        <v>-94.2</v>
      </c>
    </row>
    <row r="12" spans="1:46" ht="13.5" customHeight="1" x14ac:dyDescent="0.2">
      <c r="A12" s="247"/>
      <c r="AK12" s="1103" t="s">
        <v>487</v>
      </c>
      <c r="AL12" s="1104"/>
      <c r="AM12" s="1104"/>
      <c r="AN12" s="1105"/>
      <c r="AO12" s="265" t="s">
        <v>488</v>
      </c>
      <c r="AP12" s="265" t="s">
        <v>488</v>
      </c>
      <c r="AQ12" s="266">
        <v>12</v>
      </c>
      <c r="AR12" s="267" t="s">
        <v>488</v>
      </c>
    </row>
    <row r="13" spans="1:46" ht="13.5" customHeight="1" x14ac:dyDescent="0.2">
      <c r="A13" s="247"/>
      <c r="AK13" s="1103" t="s">
        <v>489</v>
      </c>
      <c r="AL13" s="1104"/>
      <c r="AM13" s="1104"/>
      <c r="AN13" s="1105"/>
      <c r="AO13" s="265">
        <v>51543</v>
      </c>
      <c r="AP13" s="265">
        <v>1850</v>
      </c>
      <c r="AQ13" s="266">
        <v>3111</v>
      </c>
      <c r="AR13" s="267">
        <v>-40.5</v>
      </c>
    </row>
    <row r="14" spans="1:46" ht="13.5" customHeight="1" x14ac:dyDescent="0.2">
      <c r="A14" s="247"/>
      <c r="AK14" s="1103" t="s">
        <v>490</v>
      </c>
      <c r="AL14" s="1104"/>
      <c r="AM14" s="1104"/>
      <c r="AN14" s="1105"/>
      <c r="AO14" s="265">
        <v>44264</v>
      </c>
      <c r="AP14" s="265">
        <v>1589</v>
      </c>
      <c r="AQ14" s="266">
        <v>1882</v>
      </c>
      <c r="AR14" s="267">
        <v>-15.6</v>
      </c>
    </row>
    <row r="15" spans="1:46" ht="13.5" customHeight="1" x14ac:dyDescent="0.2">
      <c r="A15" s="247"/>
      <c r="AK15" s="1106" t="s">
        <v>491</v>
      </c>
      <c r="AL15" s="1107"/>
      <c r="AM15" s="1107"/>
      <c r="AN15" s="1108"/>
      <c r="AO15" s="265">
        <v>-192737</v>
      </c>
      <c r="AP15" s="265">
        <v>-6919</v>
      </c>
      <c r="AQ15" s="266">
        <v>-6411</v>
      </c>
      <c r="AR15" s="267">
        <v>7.9</v>
      </c>
    </row>
    <row r="16" spans="1:46" ht="13.8" x14ac:dyDescent="0.2">
      <c r="A16" s="247"/>
      <c r="AK16" s="1106" t="s">
        <v>177</v>
      </c>
      <c r="AL16" s="1107"/>
      <c r="AM16" s="1107"/>
      <c r="AN16" s="1108"/>
      <c r="AO16" s="265">
        <v>2721443</v>
      </c>
      <c r="AP16" s="265">
        <v>97693</v>
      </c>
      <c r="AQ16" s="266">
        <v>107373</v>
      </c>
      <c r="AR16" s="267">
        <v>-9</v>
      </c>
    </row>
    <row r="17" spans="1:46" ht="13.8" x14ac:dyDescent="0.2">
      <c r="A17" s="247"/>
    </row>
    <row r="18" spans="1:46" ht="13.8" x14ac:dyDescent="0.2">
      <c r="A18" s="247"/>
      <c r="AQ18" s="268"/>
      <c r="AR18" s="268"/>
    </row>
    <row r="19" spans="1:46" ht="13.8" x14ac:dyDescent="0.2">
      <c r="A19" s="247"/>
      <c r="AK19" s="243" t="s">
        <v>492</v>
      </c>
    </row>
    <row r="20" spans="1:46" ht="13.8" x14ac:dyDescent="0.2">
      <c r="A20" s="247"/>
      <c r="AK20" s="269"/>
      <c r="AL20" s="270"/>
      <c r="AM20" s="270"/>
      <c r="AN20" s="271"/>
      <c r="AO20" s="272" t="s">
        <v>493</v>
      </c>
      <c r="AP20" s="273" t="s">
        <v>494</v>
      </c>
      <c r="AQ20" s="274" t="s">
        <v>495</v>
      </c>
      <c r="AR20" s="275"/>
    </row>
    <row r="21" spans="1:46" s="248" customFormat="1" ht="13.8" x14ac:dyDescent="0.2">
      <c r="A21" s="276"/>
      <c r="AK21" s="1109" t="s">
        <v>496</v>
      </c>
      <c r="AL21" s="1110"/>
      <c r="AM21" s="1110"/>
      <c r="AN21" s="1111"/>
      <c r="AO21" s="277">
        <v>8.51</v>
      </c>
      <c r="AP21" s="278">
        <v>9.17</v>
      </c>
      <c r="AQ21" s="279">
        <v>-0.66</v>
      </c>
      <c r="AS21" s="280"/>
      <c r="AT21" s="276"/>
    </row>
    <row r="22" spans="1:46" s="248" customFormat="1" ht="13.8" x14ac:dyDescent="0.2">
      <c r="A22" s="276"/>
      <c r="AK22" s="1109" t="s">
        <v>497</v>
      </c>
      <c r="AL22" s="1110"/>
      <c r="AM22" s="1110"/>
      <c r="AN22" s="1111"/>
      <c r="AO22" s="281">
        <v>94.7</v>
      </c>
      <c r="AP22" s="282">
        <v>97.5</v>
      </c>
      <c r="AQ22" s="283">
        <v>-2.8</v>
      </c>
      <c r="AR22" s="268"/>
      <c r="AS22" s="280"/>
      <c r="AT22" s="276"/>
    </row>
    <row r="23" spans="1:46" s="248" customFormat="1" ht="13.8" x14ac:dyDescent="0.2">
      <c r="A23" s="276"/>
      <c r="AP23" s="268"/>
      <c r="AQ23" s="268"/>
      <c r="AR23" s="268"/>
      <c r="AS23" s="280"/>
      <c r="AT23" s="276"/>
    </row>
    <row r="24" spans="1:46" s="248" customFormat="1" ht="13.8" x14ac:dyDescent="0.2">
      <c r="A24" s="276"/>
      <c r="AP24" s="268"/>
      <c r="AQ24" s="268"/>
      <c r="AR24" s="268"/>
      <c r="AS24" s="280"/>
      <c r="AT24" s="276"/>
    </row>
    <row r="25" spans="1:46" s="248" customFormat="1" ht="13.8"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8" x14ac:dyDescent="0.2">
      <c r="A26" s="1100" t="s">
        <v>498</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8" x14ac:dyDescent="0.2">
      <c r="A27" s="288"/>
      <c r="AS27" s="243"/>
      <c r="AT27" s="243"/>
    </row>
    <row r="28" spans="1:46" ht="16.3"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8" x14ac:dyDescent="0.2">
      <c r="A29" s="247"/>
      <c r="AK29" s="248" t="s">
        <v>500</v>
      </c>
      <c r="AL29" s="248"/>
      <c r="AM29" s="248"/>
      <c r="AN29" s="248"/>
      <c r="AS29" s="290"/>
    </row>
    <row r="30" spans="1:46" ht="13.5" customHeight="1" x14ac:dyDescent="0.2">
      <c r="A30" s="247"/>
      <c r="AK30" s="250"/>
      <c r="AL30" s="251"/>
      <c r="AM30" s="251"/>
      <c r="AN30" s="252"/>
      <c r="AO30" s="1101" t="s">
        <v>479</v>
      </c>
      <c r="AP30" s="253"/>
      <c r="AQ30" s="254" t="s">
        <v>480</v>
      </c>
      <c r="AR30" s="255"/>
    </row>
    <row r="31" spans="1:46" ht="13.8" x14ac:dyDescent="0.2">
      <c r="A31" s="247"/>
      <c r="AK31" s="256"/>
      <c r="AL31" s="257"/>
      <c r="AM31" s="257"/>
      <c r="AN31" s="258"/>
      <c r="AO31" s="1102"/>
      <c r="AP31" s="259" t="s">
        <v>481</v>
      </c>
      <c r="AQ31" s="260" t="s">
        <v>482</v>
      </c>
      <c r="AR31" s="261" t="s">
        <v>483</v>
      </c>
    </row>
    <row r="32" spans="1:46" ht="27.1" customHeight="1" x14ac:dyDescent="0.2">
      <c r="A32" s="247"/>
      <c r="AK32" s="1117" t="s">
        <v>501</v>
      </c>
      <c r="AL32" s="1118"/>
      <c r="AM32" s="1118"/>
      <c r="AN32" s="1119"/>
      <c r="AO32" s="291">
        <v>1448131</v>
      </c>
      <c r="AP32" s="291">
        <v>51984</v>
      </c>
      <c r="AQ32" s="292">
        <v>55954</v>
      </c>
      <c r="AR32" s="293">
        <v>-7.1</v>
      </c>
    </row>
    <row r="33" spans="1:46" ht="13.5" customHeight="1" x14ac:dyDescent="0.2">
      <c r="A33" s="247"/>
      <c r="AK33" s="1117" t="s">
        <v>502</v>
      </c>
      <c r="AL33" s="1118"/>
      <c r="AM33" s="1118"/>
      <c r="AN33" s="1119"/>
      <c r="AO33" s="291" t="s">
        <v>488</v>
      </c>
      <c r="AP33" s="291" t="s">
        <v>488</v>
      </c>
      <c r="AQ33" s="292" t="s">
        <v>488</v>
      </c>
      <c r="AR33" s="293" t="s">
        <v>488</v>
      </c>
    </row>
    <row r="34" spans="1:46" ht="27.1" customHeight="1" x14ac:dyDescent="0.2">
      <c r="A34" s="247"/>
      <c r="AK34" s="1117" t="s">
        <v>503</v>
      </c>
      <c r="AL34" s="1118"/>
      <c r="AM34" s="1118"/>
      <c r="AN34" s="1119"/>
      <c r="AO34" s="291" t="s">
        <v>488</v>
      </c>
      <c r="AP34" s="291" t="s">
        <v>488</v>
      </c>
      <c r="AQ34" s="292">
        <v>1</v>
      </c>
      <c r="AR34" s="293" t="s">
        <v>488</v>
      </c>
    </row>
    <row r="35" spans="1:46" ht="27.1" customHeight="1" x14ac:dyDescent="0.2">
      <c r="A35" s="247"/>
      <c r="AK35" s="1117" t="s">
        <v>504</v>
      </c>
      <c r="AL35" s="1118"/>
      <c r="AM35" s="1118"/>
      <c r="AN35" s="1119"/>
      <c r="AO35" s="291">
        <v>753496</v>
      </c>
      <c r="AP35" s="291">
        <v>27049</v>
      </c>
      <c r="AQ35" s="292">
        <v>17691</v>
      </c>
      <c r="AR35" s="293">
        <v>52.9</v>
      </c>
    </row>
    <row r="36" spans="1:46" ht="27.1" customHeight="1" x14ac:dyDescent="0.2">
      <c r="A36" s="247"/>
      <c r="AK36" s="1117" t="s">
        <v>505</v>
      </c>
      <c r="AL36" s="1118"/>
      <c r="AM36" s="1118"/>
      <c r="AN36" s="1119"/>
      <c r="AO36" s="291">
        <v>79347</v>
      </c>
      <c r="AP36" s="291">
        <v>2848</v>
      </c>
      <c r="AQ36" s="292">
        <v>2603</v>
      </c>
      <c r="AR36" s="293">
        <v>9.4</v>
      </c>
    </row>
    <row r="37" spans="1:46" ht="13.5" customHeight="1" x14ac:dyDescent="0.2">
      <c r="A37" s="247"/>
      <c r="AK37" s="1117" t="s">
        <v>506</v>
      </c>
      <c r="AL37" s="1118"/>
      <c r="AM37" s="1118"/>
      <c r="AN37" s="1119"/>
      <c r="AO37" s="291">
        <v>54013</v>
      </c>
      <c r="AP37" s="291">
        <v>1939</v>
      </c>
      <c r="AQ37" s="292">
        <v>579</v>
      </c>
      <c r="AR37" s="293">
        <v>234.9</v>
      </c>
    </row>
    <row r="38" spans="1:46" ht="27.1" customHeight="1" x14ac:dyDescent="0.2">
      <c r="A38" s="247"/>
      <c r="AK38" s="1120" t="s">
        <v>507</v>
      </c>
      <c r="AL38" s="1121"/>
      <c r="AM38" s="1121"/>
      <c r="AN38" s="1122"/>
      <c r="AO38" s="294" t="s">
        <v>488</v>
      </c>
      <c r="AP38" s="294" t="s">
        <v>488</v>
      </c>
      <c r="AQ38" s="295">
        <v>4</v>
      </c>
      <c r="AR38" s="283" t="s">
        <v>488</v>
      </c>
      <c r="AS38" s="290"/>
    </row>
    <row r="39" spans="1:46" ht="13.8" x14ac:dyDescent="0.2">
      <c r="A39" s="247"/>
      <c r="AK39" s="1120" t="s">
        <v>508</v>
      </c>
      <c r="AL39" s="1121"/>
      <c r="AM39" s="1121"/>
      <c r="AN39" s="1122"/>
      <c r="AO39" s="291">
        <v>-31559</v>
      </c>
      <c r="AP39" s="291">
        <v>-1133</v>
      </c>
      <c r="AQ39" s="292">
        <v>-4663</v>
      </c>
      <c r="AR39" s="293">
        <v>-75.7</v>
      </c>
      <c r="AS39" s="290"/>
    </row>
    <row r="40" spans="1:46" ht="27.1" customHeight="1" x14ac:dyDescent="0.2">
      <c r="A40" s="247"/>
      <c r="AK40" s="1117" t="s">
        <v>509</v>
      </c>
      <c r="AL40" s="1118"/>
      <c r="AM40" s="1118"/>
      <c r="AN40" s="1119"/>
      <c r="AO40" s="291">
        <v>-1402169</v>
      </c>
      <c r="AP40" s="291">
        <v>-50335</v>
      </c>
      <c r="AQ40" s="292">
        <v>-48945</v>
      </c>
      <c r="AR40" s="293">
        <v>2.8</v>
      </c>
      <c r="AS40" s="290"/>
    </row>
    <row r="41" spans="1:46" ht="13.8" x14ac:dyDescent="0.2">
      <c r="A41" s="247"/>
      <c r="AK41" s="1123" t="s">
        <v>287</v>
      </c>
      <c r="AL41" s="1124"/>
      <c r="AM41" s="1124"/>
      <c r="AN41" s="1125"/>
      <c r="AO41" s="291">
        <v>901259</v>
      </c>
      <c r="AP41" s="291">
        <v>32353</v>
      </c>
      <c r="AQ41" s="292">
        <v>23225</v>
      </c>
      <c r="AR41" s="293">
        <v>39.299999999999997</v>
      </c>
      <c r="AS41" s="290"/>
    </row>
    <row r="42" spans="1:46" ht="13.8" x14ac:dyDescent="0.2">
      <c r="A42" s="247"/>
      <c r="AK42" s="296"/>
      <c r="AQ42" s="268"/>
      <c r="AR42" s="268"/>
      <c r="AS42" s="290"/>
    </row>
    <row r="43" spans="1:46" ht="13.8" x14ac:dyDescent="0.2">
      <c r="A43" s="247"/>
      <c r="AP43" s="297"/>
      <c r="AQ43" s="268"/>
      <c r="AS43" s="290"/>
    </row>
    <row r="44" spans="1:46" ht="13.8" x14ac:dyDescent="0.2">
      <c r="A44" s="247"/>
      <c r="AQ44" s="268"/>
    </row>
    <row r="45" spans="1:46" ht="13.8"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8"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8" x14ac:dyDescent="0.2">
      <c r="A48" s="247"/>
      <c r="AK48" s="301" t="s">
        <v>511</v>
      </c>
      <c r="AL48" s="301"/>
      <c r="AM48" s="301"/>
      <c r="AN48" s="301"/>
      <c r="AO48" s="301"/>
      <c r="AP48" s="301"/>
      <c r="AQ48" s="302"/>
      <c r="AR48" s="301"/>
    </row>
    <row r="49" spans="1:44" ht="13.5" customHeight="1" x14ac:dyDescent="0.2">
      <c r="A49" s="247"/>
      <c r="AK49" s="303"/>
      <c r="AL49" s="304"/>
      <c r="AM49" s="1112" t="s">
        <v>479</v>
      </c>
      <c r="AN49" s="1114" t="s">
        <v>512</v>
      </c>
      <c r="AO49" s="1115"/>
      <c r="AP49" s="1115"/>
      <c r="AQ49" s="1115"/>
      <c r="AR49" s="1116"/>
    </row>
    <row r="50" spans="1:44" ht="13.8" x14ac:dyDescent="0.2">
      <c r="A50" s="247"/>
      <c r="AK50" s="305"/>
      <c r="AL50" s="306"/>
      <c r="AM50" s="1113"/>
      <c r="AN50" s="307" t="s">
        <v>513</v>
      </c>
      <c r="AO50" s="308" t="s">
        <v>514</v>
      </c>
      <c r="AP50" s="309" t="s">
        <v>515</v>
      </c>
      <c r="AQ50" s="310" t="s">
        <v>516</v>
      </c>
      <c r="AR50" s="311" t="s">
        <v>517</v>
      </c>
    </row>
    <row r="51" spans="1:44" ht="13.8" x14ac:dyDescent="0.2">
      <c r="A51" s="247"/>
      <c r="AK51" s="303" t="s">
        <v>518</v>
      </c>
      <c r="AL51" s="304"/>
      <c r="AM51" s="312">
        <v>3110924</v>
      </c>
      <c r="AN51" s="313">
        <v>105602</v>
      </c>
      <c r="AO51" s="314">
        <v>-29.5</v>
      </c>
      <c r="AP51" s="315">
        <v>76347</v>
      </c>
      <c r="AQ51" s="316">
        <v>2.4</v>
      </c>
      <c r="AR51" s="317">
        <v>-31.9</v>
      </c>
    </row>
    <row r="52" spans="1:44" ht="13.8" x14ac:dyDescent="0.2">
      <c r="A52" s="247"/>
      <c r="AK52" s="318"/>
      <c r="AL52" s="319" t="s">
        <v>519</v>
      </c>
      <c r="AM52" s="320">
        <v>1563225</v>
      </c>
      <c r="AN52" s="321">
        <v>53064</v>
      </c>
      <c r="AO52" s="322">
        <v>-34.200000000000003</v>
      </c>
      <c r="AP52" s="323">
        <v>41762</v>
      </c>
      <c r="AQ52" s="324">
        <v>0.5</v>
      </c>
      <c r="AR52" s="325">
        <v>-34.700000000000003</v>
      </c>
    </row>
    <row r="53" spans="1:44" ht="13.8" x14ac:dyDescent="0.2">
      <c r="A53" s="247"/>
      <c r="AK53" s="303" t="s">
        <v>520</v>
      </c>
      <c r="AL53" s="304"/>
      <c r="AM53" s="312">
        <v>2359927</v>
      </c>
      <c r="AN53" s="313">
        <v>81441</v>
      </c>
      <c r="AO53" s="314">
        <v>-22.9</v>
      </c>
      <c r="AP53" s="315">
        <v>69604</v>
      </c>
      <c r="AQ53" s="316">
        <v>-8.8000000000000007</v>
      </c>
      <c r="AR53" s="317">
        <v>-14.1</v>
      </c>
    </row>
    <row r="54" spans="1:44" ht="13.8" x14ac:dyDescent="0.2">
      <c r="A54" s="247"/>
      <c r="AK54" s="318"/>
      <c r="AL54" s="319" t="s">
        <v>519</v>
      </c>
      <c r="AM54" s="320">
        <v>645378</v>
      </c>
      <c r="AN54" s="321">
        <v>22272</v>
      </c>
      <c r="AO54" s="322">
        <v>-58</v>
      </c>
      <c r="AP54" s="323">
        <v>36247</v>
      </c>
      <c r="AQ54" s="324">
        <v>-13.2</v>
      </c>
      <c r="AR54" s="325">
        <v>-44.8</v>
      </c>
    </row>
    <row r="55" spans="1:44" ht="13.8" x14ac:dyDescent="0.2">
      <c r="A55" s="247"/>
      <c r="AK55" s="303" t="s">
        <v>521</v>
      </c>
      <c r="AL55" s="304"/>
      <c r="AM55" s="312">
        <v>995393</v>
      </c>
      <c r="AN55" s="313">
        <v>34802</v>
      </c>
      <c r="AO55" s="314">
        <v>-57.3</v>
      </c>
      <c r="AP55" s="315">
        <v>68410</v>
      </c>
      <c r="AQ55" s="316">
        <v>-1.7</v>
      </c>
      <c r="AR55" s="317">
        <v>-55.6</v>
      </c>
    </row>
    <row r="56" spans="1:44" ht="13.8" x14ac:dyDescent="0.2">
      <c r="A56" s="247"/>
      <c r="AK56" s="318"/>
      <c r="AL56" s="319" t="s">
        <v>519</v>
      </c>
      <c r="AM56" s="320">
        <v>417085</v>
      </c>
      <c r="AN56" s="321">
        <v>14582</v>
      </c>
      <c r="AO56" s="322">
        <v>-34.5</v>
      </c>
      <c r="AP56" s="323">
        <v>35086</v>
      </c>
      <c r="AQ56" s="324">
        <v>-3.2</v>
      </c>
      <c r="AR56" s="325">
        <v>-31.3</v>
      </c>
    </row>
    <row r="57" spans="1:44" ht="13.8" x14ac:dyDescent="0.2">
      <c r="A57" s="247"/>
      <c r="AK57" s="303" t="s">
        <v>522</v>
      </c>
      <c r="AL57" s="304"/>
      <c r="AM57" s="312">
        <v>762940</v>
      </c>
      <c r="AN57" s="313">
        <v>26906</v>
      </c>
      <c r="AO57" s="314">
        <v>-22.7</v>
      </c>
      <c r="AP57" s="315">
        <v>73019</v>
      </c>
      <c r="AQ57" s="316">
        <v>6.7</v>
      </c>
      <c r="AR57" s="317">
        <v>-29.4</v>
      </c>
    </row>
    <row r="58" spans="1:44" ht="13.8" x14ac:dyDescent="0.2">
      <c r="A58" s="247"/>
      <c r="AK58" s="318"/>
      <c r="AL58" s="319" t="s">
        <v>519</v>
      </c>
      <c r="AM58" s="320">
        <v>361288</v>
      </c>
      <c r="AN58" s="321">
        <v>12741</v>
      </c>
      <c r="AO58" s="322">
        <v>-12.6</v>
      </c>
      <c r="AP58" s="323">
        <v>39427</v>
      </c>
      <c r="AQ58" s="324">
        <v>12.4</v>
      </c>
      <c r="AR58" s="325">
        <v>-25</v>
      </c>
    </row>
    <row r="59" spans="1:44" ht="13.8" x14ac:dyDescent="0.2">
      <c r="A59" s="247"/>
      <c r="AK59" s="303" t="s">
        <v>523</v>
      </c>
      <c r="AL59" s="304"/>
      <c r="AM59" s="312">
        <v>1539139</v>
      </c>
      <c r="AN59" s="313">
        <v>55251</v>
      </c>
      <c r="AO59" s="314">
        <v>105.3</v>
      </c>
      <c r="AP59" s="315">
        <v>76590</v>
      </c>
      <c r="AQ59" s="316">
        <v>4.9000000000000004</v>
      </c>
      <c r="AR59" s="317">
        <v>100.4</v>
      </c>
    </row>
    <row r="60" spans="1:44" ht="13.8" x14ac:dyDescent="0.2">
      <c r="A60" s="247"/>
      <c r="AK60" s="318"/>
      <c r="AL60" s="319" t="s">
        <v>519</v>
      </c>
      <c r="AM60" s="320">
        <v>800454</v>
      </c>
      <c r="AN60" s="321">
        <v>28734</v>
      </c>
      <c r="AO60" s="322">
        <v>125.5</v>
      </c>
      <c r="AP60" s="323">
        <v>42387</v>
      </c>
      <c r="AQ60" s="324">
        <v>7.5</v>
      </c>
      <c r="AR60" s="325">
        <v>118</v>
      </c>
    </row>
    <row r="61" spans="1:44" ht="13.8" x14ac:dyDescent="0.2">
      <c r="A61" s="247"/>
      <c r="AK61" s="303" t="s">
        <v>524</v>
      </c>
      <c r="AL61" s="326"/>
      <c r="AM61" s="312">
        <v>1753665</v>
      </c>
      <c r="AN61" s="313">
        <v>60800</v>
      </c>
      <c r="AO61" s="314">
        <v>-5.4</v>
      </c>
      <c r="AP61" s="315">
        <v>72794</v>
      </c>
      <c r="AQ61" s="327">
        <v>0.7</v>
      </c>
      <c r="AR61" s="317">
        <v>-6.1</v>
      </c>
    </row>
    <row r="62" spans="1:44" ht="13.8" x14ac:dyDescent="0.2">
      <c r="A62" s="247"/>
      <c r="AK62" s="318"/>
      <c r="AL62" s="319" t="s">
        <v>519</v>
      </c>
      <c r="AM62" s="320">
        <v>757486</v>
      </c>
      <c r="AN62" s="321">
        <v>26279</v>
      </c>
      <c r="AO62" s="322">
        <v>-2.8</v>
      </c>
      <c r="AP62" s="323">
        <v>38982</v>
      </c>
      <c r="AQ62" s="324">
        <v>0.8</v>
      </c>
      <c r="AR62" s="325">
        <v>-3.6</v>
      </c>
    </row>
    <row r="63" spans="1:44" ht="13.8" x14ac:dyDescent="0.2">
      <c r="A63" s="247"/>
    </row>
    <row r="64" spans="1:44" ht="13.8" x14ac:dyDescent="0.2">
      <c r="A64" s="247"/>
    </row>
    <row r="65" spans="1:46" ht="13.8" x14ac:dyDescent="0.2">
      <c r="A65" s="247"/>
    </row>
    <row r="66" spans="1:46" ht="13.8"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8" hidden="1" x14ac:dyDescent="0.2"/>
    <row r="71" spans="1:46" ht="13.8" hidden="1" x14ac:dyDescent="0.2"/>
    <row r="72" spans="1:46" ht="13.8" hidden="1" x14ac:dyDescent="0.2"/>
    <row r="73" spans="1:46" ht="13.8" hidden="1" x14ac:dyDescent="0.2"/>
  </sheetData>
  <sheetProtection algorithmName="SHA-512" hashValue="nwoEC0eJ9Uvd7D4wsKXG0eRUCJYME9ItF1+3fNSirQI83biqC3D3cRMGQJmSfwcFwLXRVcEYmYxL1i8G5yc/ZQ==" saltValue="jb1JvrCg7vwvOvkrWjxvA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8" x14ac:dyDescent="0.2">
      <c r="B2" s="241"/>
      <c r="DG2" s="241"/>
    </row>
    <row r="3" spans="2:125" ht="13.8"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8" x14ac:dyDescent="0.2"/>
    <row r="5" spans="2:125" ht="13.8" x14ac:dyDescent="0.2"/>
    <row r="6" spans="2:125" ht="13.8" x14ac:dyDescent="0.2"/>
    <row r="7" spans="2:125" ht="13.8" x14ac:dyDescent="0.2"/>
    <row r="8" spans="2:125" ht="13.8" x14ac:dyDescent="0.2"/>
    <row r="9" spans="2:125" ht="13.8" x14ac:dyDescent="0.2">
      <c r="DU9" s="241"/>
    </row>
    <row r="10" spans="2:125" ht="13.8" x14ac:dyDescent="0.2"/>
    <row r="11" spans="2:125" ht="13.8" x14ac:dyDescent="0.2"/>
    <row r="12" spans="2:125" ht="13.8" x14ac:dyDescent="0.2"/>
    <row r="13" spans="2:125" ht="13.8" x14ac:dyDescent="0.2"/>
    <row r="14" spans="2:125" ht="13.8" x14ac:dyDescent="0.2"/>
    <row r="15" spans="2:125" ht="13.8" x14ac:dyDescent="0.2"/>
    <row r="16" spans="2:125" ht="13.8" x14ac:dyDescent="0.2"/>
    <row r="17" spans="125:125" ht="13.8" x14ac:dyDescent="0.2">
      <c r="DU17" s="241"/>
    </row>
    <row r="18" spans="125:125" ht="13.8" x14ac:dyDescent="0.2"/>
    <row r="19" spans="125:125" ht="13.8" x14ac:dyDescent="0.2"/>
    <row r="20" spans="125:125" ht="13.8" x14ac:dyDescent="0.2">
      <c r="DU20" s="241"/>
    </row>
    <row r="21" spans="125:125" ht="13.8" x14ac:dyDescent="0.2">
      <c r="DU21" s="241"/>
    </row>
    <row r="22" spans="125:125" ht="13.8" x14ac:dyDescent="0.2"/>
    <row r="23" spans="125:125" ht="13.8" x14ac:dyDescent="0.2"/>
    <row r="24" spans="125:125" ht="13.8" x14ac:dyDescent="0.2"/>
    <row r="25" spans="125:125" ht="13.8" x14ac:dyDescent="0.2"/>
    <row r="26" spans="125:125" ht="13.8" x14ac:dyDescent="0.2"/>
    <row r="27" spans="125:125" ht="13.8" x14ac:dyDescent="0.2"/>
    <row r="28" spans="125:125" ht="13.8" x14ac:dyDescent="0.2">
      <c r="DU28" s="241"/>
    </row>
    <row r="29" spans="125:125" ht="13.8" x14ac:dyDescent="0.2"/>
    <row r="30" spans="125:125" ht="13.8" x14ac:dyDescent="0.2"/>
    <row r="31" spans="125:125" ht="13.8" x14ac:dyDescent="0.2"/>
    <row r="32" spans="125:125" ht="13.8" x14ac:dyDescent="0.2"/>
    <row r="33" spans="2:125" ht="13.8" x14ac:dyDescent="0.2">
      <c r="B33" s="241"/>
      <c r="G33" s="241"/>
      <c r="I33" s="241"/>
    </row>
    <row r="34" spans="2:125" ht="13.8" x14ac:dyDescent="0.2">
      <c r="C34" s="241"/>
      <c r="P34" s="241"/>
      <c r="DE34" s="241"/>
      <c r="DH34" s="241"/>
    </row>
    <row r="35" spans="2:125" ht="13.8" x14ac:dyDescent="0.2">
      <c r="D35" s="241"/>
      <c r="E35" s="241"/>
      <c r="DG35" s="241"/>
      <c r="DJ35" s="241"/>
      <c r="DP35" s="241"/>
      <c r="DQ35" s="241"/>
      <c r="DR35" s="241"/>
      <c r="DS35" s="241"/>
      <c r="DT35" s="241"/>
      <c r="DU35" s="241"/>
    </row>
    <row r="36" spans="2:125" ht="13.8"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8" x14ac:dyDescent="0.2">
      <c r="DU37" s="241"/>
    </row>
    <row r="38" spans="2:125" ht="13.8" x14ac:dyDescent="0.2">
      <c r="DT38" s="241"/>
      <c r="DU38" s="241"/>
    </row>
    <row r="39" spans="2:125" ht="13.8" x14ac:dyDescent="0.2"/>
    <row r="40" spans="2:125" ht="13.8" x14ac:dyDescent="0.2">
      <c r="DH40" s="241"/>
    </row>
    <row r="41" spans="2:125" ht="13.8" x14ac:dyDescent="0.2">
      <c r="DE41" s="241"/>
    </row>
    <row r="42" spans="2:125" ht="13.8" x14ac:dyDescent="0.2">
      <c r="DG42" s="241"/>
      <c r="DJ42" s="241"/>
    </row>
    <row r="43" spans="2:125" ht="13.8"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8" x14ac:dyDescent="0.2">
      <c r="DU44" s="241"/>
    </row>
    <row r="45" spans="2:125" ht="13.8" x14ac:dyDescent="0.2"/>
    <row r="46" spans="2:125" ht="13.8" x14ac:dyDescent="0.2"/>
    <row r="47" spans="2:125" ht="13.8" x14ac:dyDescent="0.2"/>
    <row r="48" spans="2:125" ht="13.8" x14ac:dyDescent="0.2">
      <c r="DT48" s="241"/>
      <c r="DU48" s="241"/>
    </row>
    <row r="49" spans="120:125" ht="13.8" x14ac:dyDescent="0.2">
      <c r="DU49" s="241"/>
    </row>
    <row r="50" spans="120:125" ht="13.8" x14ac:dyDescent="0.2">
      <c r="DU50" s="241"/>
    </row>
    <row r="51" spans="120:125" ht="13.8" x14ac:dyDescent="0.2">
      <c r="DP51" s="241"/>
      <c r="DQ51" s="241"/>
      <c r="DR51" s="241"/>
      <c r="DS51" s="241"/>
      <c r="DT51" s="241"/>
      <c r="DU51" s="241"/>
    </row>
    <row r="52" spans="120:125" ht="13.8" x14ac:dyDescent="0.2"/>
    <row r="53" spans="120:125" ht="13.8" x14ac:dyDescent="0.2"/>
    <row r="54" spans="120:125" ht="13.8" x14ac:dyDescent="0.2">
      <c r="DU54" s="241"/>
    </row>
    <row r="55" spans="120:125" ht="13.8" x14ac:dyDescent="0.2"/>
    <row r="56" spans="120:125" ht="13.8" x14ac:dyDescent="0.2"/>
    <row r="57" spans="120:125" ht="13.8" x14ac:dyDescent="0.2"/>
    <row r="58" spans="120:125" ht="13.8" x14ac:dyDescent="0.2">
      <c r="DU58" s="241"/>
    </row>
    <row r="59" spans="120:125" ht="13.8" x14ac:dyDescent="0.2"/>
    <row r="60" spans="120:125" ht="13.8" x14ac:dyDescent="0.2"/>
    <row r="61" spans="120:125" ht="13.8" x14ac:dyDescent="0.2"/>
    <row r="62" spans="120:125" ht="13.8" x14ac:dyDescent="0.2"/>
    <row r="63" spans="120:125" ht="13.8" x14ac:dyDescent="0.2">
      <c r="DU63" s="241"/>
    </row>
    <row r="64" spans="120:125" ht="13.8" x14ac:dyDescent="0.2">
      <c r="DT64" s="241"/>
      <c r="DU64" s="241"/>
    </row>
    <row r="65" spans="123:125" ht="13.8" x14ac:dyDescent="0.2"/>
    <row r="66" spans="123:125" ht="13.8" x14ac:dyDescent="0.2"/>
    <row r="67" spans="123:125" ht="13.8" x14ac:dyDescent="0.2"/>
    <row r="68" spans="123:125" ht="13.8" x14ac:dyDescent="0.2"/>
    <row r="69" spans="123:125" ht="13.8" x14ac:dyDescent="0.2">
      <c r="DS69" s="241"/>
      <c r="DT69" s="241"/>
      <c r="DU69" s="241"/>
    </row>
    <row r="70" spans="123:125" ht="13.8" x14ac:dyDescent="0.2"/>
    <row r="71" spans="123:125" ht="13.8" x14ac:dyDescent="0.2"/>
    <row r="72" spans="123:125" ht="13.8" x14ac:dyDescent="0.2"/>
    <row r="73" spans="123:125" ht="13.8" x14ac:dyDescent="0.2"/>
    <row r="74" spans="123:125" ht="13.8" x14ac:dyDescent="0.2"/>
    <row r="75" spans="123:125" ht="13.8" x14ac:dyDescent="0.2"/>
    <row r="76" spans="123:125" ht="13.8" x14ac:dyDescent="0.2"/>
    <row r="77" spans="123:125" ht="13.8" x14ac:dyDescent="0.2"/>
    <row r="78" spans="123:125" ht="13.8" x14ac:dyDescent="0.2"/>
    <row r="79" spans="123:125" ht="13.8" x14ac:dyDescent="0.2"/>
    <row r="80" spans="123:125" ht="13.8" x14ac:dyDescent="0.2"/>
    <row r="81" spans="116:125" ht="13.8" x14ac:dyDescent="0.2"/>
    <row r="82" spans="116:125" ht="13.8" x14ac:dyDescent="0.2">
      <c r="DL82" s="241"/>
    </row>
    <row r="83" spans="116:125" ht="13.8" x14ac:dyDescent="0.2">
      <c r="DM83" s="241"/>
      <c r="DN83" s="241"/>
      <c r="DO83" s="241"/>
      <c r="DP83" s="241"/>
      <c r="DQ83" s="241"/>
      <c r="DR83" s="241"/>
      <c r="DS83" s="241"/>
      <c r="DT83" s="241"/>
      <c r="DU83" s="241"/>
    </row>
    <row r="84" spans="116:125" ht="13.8" x14ac:dyDescent="0.2"/>
    <row r="85" spans="116:125" ht="13.8" x14ac:dyDescent="0.2"/>
    <row r="86" spans="116:125" ht="13.8" x14ac:dyDescent="0.2"/>
    <row r="87" spans="116:125" ht="13.8" x14ac:dyDescent="0.2"/>
    <row r="88" spans="116:125" ht="13.8" x14ac:dyDescent="0.2">
      <c r="DU88" s="241"/>
    </row>
    <row r="89" spans="116:125" ht="13.8" x14ac:dyDescent="0.2"/>
    <row r="90" spans="116:125" ht="13.8" x14ac:dyDescent="0.2"/>
    <row r="91" spans="116:125" ht="13.8"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E1LxJEHYVwKitrXFTK03/4PbnIAf2pArid5KSEZYHoQFTeZFi5jBj+GFs4ui3L4+pMv7sAHA6HXoIGM/M51yGg==" saltValue="ZYWG8R9N4HblM0hUEw8VG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8" x14ac:dyDescent="0.2">
      <c r="B2" s="241"/>
      <c r="T2" s="241"/>
    </row>
    <row r="3" spans="1:125" ht="13.8"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8" x14ac:dyDescent="0.2"/>
    <row r="5" spans="1:125" ht="13.8" x14ac:dyDescent="0.2"/>
    <row r="6" spans="1:125" ht="13.8" x14ac:dyDescent="0.2"/>
    <row r="7" spans="1:125" ht="13.8" x14ac:dyDescent="0.2"/>
    <row r="8" spans="1:125" ht="13.8" x14ac:dyDescent="0.2"/>
    <row r="9" spans="1:125" ht="13.8" x14ac:dyDescent="0.2"/>
    <row r="10" spans="1:125" ht="13.8" x14ac:dyDescent="0.2"/>
    <row r="11" spans="1:125" ht="13.8" x14ac:dyDescent="0.2"/>
    <row r="12" spans="1:125" ht="13.8" x14ac:dyDescent="0.2"/>
    <row r="13" spans="1:125" ht="13.8" x14ac:dyDescent="0.2"/>
    <row r="14" spans="1:125" ht="13.8" x14ac:dyDescent="0.2"/>
    <row r="15" spans="1:125" ht="13.8" x14ac:dyDescent="0.2"/>
    <row r="16" spans="1:125" ht="13.8" x14ac:dyDescent="0.2"/>
    <row r="17" ht="13.8" x14ac:dyDescent="0.2"/>
    <row r="18" ht="13.8" x14ac:dyDescent="0.2"/>
    <row r="19" ht="13.8" x14ac:dyDescent="0.2"/>
    <row r="20" ht="13.8" x14ac:dyDescent="0.2"/>
    <row r="21" ht="13.8" x14ac:dyDescent="0.2"/>
    <row r="22" ht="13.8" x14ac:dyDescent="0.2"/>
    <row r="23" ht="13.8" x14ac:dyDescent="0.2"/>
    <row r="24" ht="13.8" x14ac:dyDescent="0.2"/>
    <row r="25" ht="13.8" x14ac:dyDescent="0.2"/>
    <row r="26" ht="13.8" x14ac:dyDescent="0.2"/>
    <row r="27" ht="13.8" x14ac:dyDescent="0.2"/>
    <row r="28" ht="13.8" x14ac:dyDescent="0.2"/>
    <row r="29" ht="13.8" x14ac:dyDescent="0.2"/>
    <row r="30" ht="13.8" x14ac:dyDescent="0.2"/>
    <row r="31" ht="13.8" x14ac:dyDescent="0.2"/>
    <row r="32" ht="13.8" x14ac:dyDescent="0.2"/>
    <row r="33" spans="2:125" ht="13.8" x14ac:dyDescent="0.2">
      <c r="B33" s="241"/>
      <c r="G33" s="241"/>
      <c r="I33" s="241"/>
    </row>
    <row r="34" spans="2:125" ht="13.8" x14ac:dyDescent="0.2">
      <c r="C34" s="241"/>
      <c r="P34" s="241"/>
      <c r="R34" s="241"/>
      <c r="U34" s="241"/>
    </row>
    <row r="35" spans="2:125" ht="13.8"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8" x14ac:dyDescent="0.2">
      <c r="F36" s="241"/>
      <c r="H36" s="241"/>
      <c r="J36" s="241"/>
      <c r="K36" s="241"/>
      <c r="L36" s="241"/>
      <c r="M36" s="241"/>
      <c r="N36" s="241"/>
      <c r="O36" s="241"/>
      <c r="Q36" s="241"/>
      <c r="S36" s="241"/>
      <c r="V36" s="241"/>
    </row>
    <row r="37" spans="2:125" ht="13.8" x14ac:dyDescent="0.2"/>
    <row r="38" spans="2:125" ht="13.8" x14ac:dyDescent="0.2"/>
    <row r="39" spans="2:125" ht="13.8" x14ac:dyDescent="0.2"/>
    <row r="40" spans="2:125" ht="13.8" x14ac:dyDescent="0.2">
      <c r="U40" s="241"/>
    </row>
    <row r="41" spans="2:125" ht="13.8" x14ac:dyDescent="0.2">
      <c r="R41" s="241"/>
    </row>
    <row r="42" spans="2:125" ht="13.8"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8" x14ac:dyDescent="0.2">
      <c r="Q43" s="241"/>
      <c r="S43" s="241"/>
      <c r="V43" s="241"/>
    </row>
    <row r="44" spans="2:125" ht="13.8" x14ac:dyDescent="0.2"/>
    <row r="45" spans="2:125" ht="13.8" x14ac:dyDescent="0.2"/>
    <row r="46" spans="2:125" ht="13.8" x14ac:dyDescent="0.2"/>
    <row r="47" spans="2:125" ht="13.8" x14ac:dyDescent="0.2"/>
    <row r="48" spans="2:125" ht="13.8" x14ac:dyDescent="0.2"/>
    <row r="49" ht="13.8" x14ac:dyDescent="0.2"/>
    <row r="50" ht="13.8" x14ac:dyDescent="0.2"/>
    <row r="51" ht="13.8" x14ac:dyDescent="0.2"/>
    <row r="52" ht="13.8" x14ac:dyDescent="0.2"/>
    <row r="53" ht="13.8" x14ac:dyDescent="0.2"/>
    <row r="54" ht="13.8" x14ac:dyDescent="0.2"/>
    <row r="55" ht="13.8" x14ac:dyDescent="0.2"/>
    <row r="56" ht="13.8" x14ac:dyDescent="0.2"/>
    <row r="57" ht="13.8" x14ac:dyDescent="0.2"/>
    <row r="58" ht="13.8" x14ac:dyDescent="0.2"/>
    <row r="59" ht="13.8" x14ac:dyDescent="0.2"/>
    <row r="60" ht="13.8" x14ac:dyDescent="0.2"/>
    <row r="61" ht="13.8" x14ac:dyDescent="0.2"/>
    <row r="62" ht="13.8" x14ac:dyDescent="0.2"/>
    <row r="63" ht="13.8" x14ac:dyDescent="0.2"/>
    <row r="64" ht="13.8" x14ac:dyDescent="0.2"/>
    <row r="65" ht="13.8" x14ac:dyDescent="0.2"/>
    <row r="66" ht="13.8" x14ac:dyDescent="0.2"/>
    <row r="67" ht="13.8" x14ac:dyDescent="0.2"/>
    <row r="68" ht="13.8" x14ac:dyDescent="0.2"/>
    <row r="69" ht="13.8" x14ac:dyDescent="0.2"/>
    <row r="70" ht="13.8" x14ac:dyDescent="0.2"/>
    <row r="71" ht="13.8" x14ac:dyDescent="0.2"/>
    <row r="72" ht="13.8" x14ac:dyDescent="0.2"/>
    <row r="73" ht="13.8" x14ac:dyDescent="0.2"/>
    <row r="74" ht="13.8" x14ac:dyDescent="0.2"/>
    <row r="75" ht="13.8" x14ac:dyDescent="0.2"/>
    <row r="76" ht="13.8" x14ac:dyDescent="0.2"/>
    <row r="77" ht="13.8" x14ac:dyDescent="0.2"/>
    <row r="78" ht="13.8" x14ac:dyDescent="0.2"/>
    <row r="79" ht="13.8" x14ac:dyDescent="0.2"/>
    <row r="80" ht="13.8" x14ac:dyDescent="0.2"/>
    <row r="81" ht="13.8" x14ac:dyDescent="0.2"/>
    <row r="82" ht="13.8" x14ac:dyDescent="0.2"/>
    <row r="83" ht="13.8" x14ac:dyDescent="0.2"/>
    <row r="84" ht="13.8" x14ac:dyDescent="0.2"/>
    <row r="85" ht="13.8" x14ac:dyDescent="0.2"/>
    <row r="86" ht="13.8" x14ac:dyDescent="0.2"/>
    <row r="87" ht="13.8" x14ac:dyDescent="0.2"/>
    <row r="88" ht="13.8" x14ac:dyDescent="0.2"/>
    <row r="89" ht="13.8" x14ac:dyDescent="0.2"/>
    <row r="90" ht="13.8" x14ac:dyDescent="0.2"/>
    <row r="91" ht="13.8"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3TwpY1jLZ4cB9uqdC+WQdVQibgaY0ShwonzGLnIP2dVAIGqIlGfBawejwT6T83CtYkwK4bv6BsfKRxdkrdyWkw==" saltValue="E2Me1vn1Jg+eOmeSdHHVN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45" customHeight="1" x14ac:dyDescent="0.2"/>
    <row r="2" ht="16.45" customHeight="1" x14ac:dyDescent="0.2"/>
    <row r="3" ht="16.45" customHeight="1" x14ac:dyDescent="0.2"/>
    <row r="4" ht="16.45" customHeight="1" x14ac:dyDescent="0.2"/>
    <row r="5" ht="16.45" customHeight="1" x14ac:dyDescent="0.2"/>
    <row r="6" ht="16.45" customHeight="1" x14ac:dyDescent="0.2"/>
    <row r="7" ht="16.45" customHeight="1" x14ac:dyDescent="0.2"/>
    <row r="8" ht="16.45" customHeight="1" x14ac:dyDescent="0.2"/>
    <row r="9" ht="16.45" customHeight="1" x14ac:dyDescent="0.2"/>
    <row r="10" ht="16.45" customHeight="1" x14ac:dyDescent="0.2"/>
    <row r="11" ht="16.45" customHeight="1" x14ac:dyDescent="0.2"/>
    <row r="12" ht="16.45" customHeight="1" x14ac:dyDescent="0.2"/>
    <row r="13" ht="16.45" customHeight="1" x14ac:dyDescent="0.2"/>
    <row r="14" ht="16.45" customHeight="1" x14ac:dyDescent="0.2"/>
    <row r="15" ht="16.45" customHeight="1" x14ac:dyDescent="0.2"/>
    <row r="16" ht="16.45" customHeight="1" x14ac:dyDescent="0.2"/>
    <row r="17" ht="16.45" customHeight="1" x14ac:dyDescent="0.2"/>
    <row r="18" ht="16.45" customHeight="1" x14ac:dyDescent="0.2"/>
    <row r="19" ht="16.45" customHeight="1" x14ac:dyDescent="0.2"/>
    <row r="20" ht="16.45" customHeight="1" x14ac:dyDescent="0.2"/>
    <row r="21" ht="16.45" customHeight="1" x14ac:dyDescent="0.2"/>
    <row r="22" ht="16.45" customHeight="1" x14ac:dyDescent="0.2"/>
    <row r="23" s="1" customFormat="1" ht="16.45" customHeight="1" x14ac:dyDescent="0.2"/>
    <row r="24" s="1" customFormat="1" ht="16.45" customHeight="1" x14ac:dyDescent="0.2"/>
    <row r="25" s="1" customFormat="1" ht="16.45" customHeight="1" x14ac:dyDescent="0.2"/>
    <row r="26" s="1" customFormat="1" ht="16.45" customHeight="1" x14ac:dyDescent="0.2"/>
    <row r="27" s="1" customFormat="1" ht="16.45" customHeight="1" x14ac:dyDescent="0.2"/>
    <row r="28" s="1" customFormat="1" ht="16.45" customHeight="1" x14ac:dyDescent="0.2"/>
    <row r="29" s="1" customFormat="1" ht="16.45" customHeight="1" x14ac:dyDescent="0.2"/>
    <row r="30" s="1" customFormat="1" ht="16.45" customHeight="1" x14ac:dyDescent="0.2"/>
    <row r="31" s="1" customFormat="1" ht="16.45" customHeight="1" x14ac:dyDescent="0.2"/>
    <row r="32" s="1" customFormat="1" ht="16.45" customHeight="1" x14ac:dyDescent="0.2"/>
    <row r="33" spans="2:10" ht="16.45" customHeight="1" x14ac:dyDescent="0.2"/>
    <row r="34" spans="2:10" ht="16.45" customHeight="1" x14ac:dyDescent="0.2"/>
    <row r="35" spans="2:10" ht="16.45" customHeight="1" x14ac:dyDescent="0.2"/>
    <row r="36" spans="2:10" ht="16.45" customHeight="1" x14ac:dyDescent="0.2"/>
    <row r="37" spans="2:10" ht="16.45" customHeight="1" x14ac:dyDescent="0.2"/>
    <row r="38" spans="2:10" ht="16.45" customHeight="1" x14ac:dyDescent="0.2"/>
    <row r="39" spans="2:10" ht="16.45" customHeight="1" x14ac:dyDescent="0.2"/>
    <row r="40" spans="2:10" ht="16.45" customHeight="1" x14ac:dyDescent="0.2"/>
    <row r="41" spans="2:10" ht="16.45" customHeight="1" x14ac:dyDescent="0.2"/>
    <row r="42" spans="2:10" ht="16.45" customHeight="1" x14ac:dyDescent="0.2"/>
    <row r="43" spans="2:10" ht="16.45" customHeight="1" x14ac:dyDescent="0.2"/>
    <row r="44" spans="2:10" ht="16.45" customHeight="1" x14ac:dyDescent="0.2"/>
    <row r="45" spans="2:10" ht="29.3" customHeight="1" thickBot="1" x14ac:dyDescent="0.25">
      <c r="B45" s="2"/>
      <c r="C45" s="2"/>
      <c r="D45" s="2"/>
      <c r="E45" s="2"/>
      <c r="F45" s="2"/>
      <c r="G45" s="2"/>
      <c r="H45" s="2"/>
      <c r="I45" s="2"/>
      <c r="J45" s="3" t="s">
        <v>0</v>
      </c>
    </row>
    <row r="46" spans="2:10" ht="29.3" customHeight="1" thickBot="1" x14ac:dyDescent="0.25">
      <c r="B46" s="4" t="s">
        <v>1</v>
      </c>
      <c r="C46" s="5"/>
      <c r="D46" s="5"/>
      <c r="E46" s="6" t="s">
        <v>2</v>
      </c>
      <c r="F46" s="7" t="s">
        <v>526</v>
      </c>
      <c r="G46" s="8" t="s">
        <v>527</v>
      </c>
      <c r="H46" s="8" t="s">
        <v>528</v>
      </c>
      <c r="I46" s="8" t="s">
        <v>529</v>
      </c>
      <c r="J46" s="9" t="s">
        <v>530</v>
      </c>
    </row>
    <row r="47" spans="2:10" ht="57.8" customHeight="1" x14ac:dyDescent="0.2">
      <c r="B47" s="10"/>
      <c r="C47" s="1126" t="s">
        <v>3</v>
      </c>
      <c r="D47" s="1126"/>
      <c r="E47" s="1127"/>
      <c r="F47" s="11">
        <v>5.91</v>
      </c>
      <c r="G47" s="12">
        <v>7.97</v>
      </c>
      <c r="H47" s="12">
        <v>13.68</v>
      </c>
      <c r="I47" s="12">
        <v>13.99</v>
      </c>
      <c r="J47" s="13">
        <v>12.62</v>
      </c>
    </row>
    <row r="48" spans="2:10" ht="57.8" customHeight="1" x14ac:dyDescent="0.2">
      <c r="B48" s="14"/>
      <c r="C48" s="1128" t="s">
        <v>4</v>
      </c>
      <c r="D48" s="1128"/>
      <c r="E48" s="1129"/>
      <c r="F48" s="15">
        <v>3.75</v>
      </c>
      <c r="G48" s="16">
        <v>10.43</v>
      </c>
      <c r="H48" s="16">
        <v>5.39</v>
      </c>
      <c r="I48" s="16">
        <v>6.54</v>
      </c>
      <c r="J48" s="17">
        <v>6.59</v>
      </c>
    </row>
    <row r="49" spans="2:10" ht="57.8" customHeight="1" thickBot="1" x14ac:dyDescent="0.25">
      <c r="B49" s="18"/>
      <c r="C49" s="1130" t="s">
        <v>5</v>
      </c>
      <c r="D49" s="1130"/>
      <c r="E49" s="1131"/>
      <c r="F49" s="19">
        <v>3.32</v>
      </c>
      <c r="G49" s="20">
        <v>9.26</v>
      </c>
      <c r="H49" s="20">
        <v>0.18</v>
      </c>
      <c r="I49" s="20">
        <v>1.48</v>
      </c>
      <c r="J49" s="21" t="s">
        <v>531</v>
      </c>
    </row>
    <row r="50" spans="2:10" ht="13.8" x14ac:dyDescent="0.2"/>
  </sheetData>
  <sheetProtection algorithmName="SHA-512" hashValue="6GfsdWZ2lLxO7P8lUJNPV20VnOC5PwVKnTO0N3WHEGjkdBnZBNAaJN+QtD3X83vJBISfWVx9EHt3T7RQ3/hyqg==" saltValue="pCR94zBOcjFCWS47PYAR1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45" customHeight="1" x14ac:dyDescent="0.2">
      <c r="A1" s="22"/>
      <c r="B1" s="22"/>
      <c r="C1" s="22"/>
      <c r="D1" s="22"/>
      <c r="E1" s="22"/>
      <c r="F1" s="22"/>
      <c r="G1" s="22"/>
      <c r="H1" s="22"/>
      <c r="I1" s="22"/>
      <c r="J1" s="22"/>
      <c r="K1" s="22"/>
      <c r="L1" s="22"/>
      <c r="M1" s="22"/>
      <c r="N1" s="22"/>
      <c r="O1" s="22"/>
      <c r="P1" s="22"/>
    </row>
    <row r="2" spans="1:16" ht="16.45" customHeight="1" x14ac:dyDescent="0.2">
      <c r="A2" s="22"/>
      <c r="B2" s="22"/>
      <c r="C2" s="22"/>
      <c r="D2" s="22"/>
      <c r="E2" s="22"/>
      <c r="F2" s="22"/>
      <c r="G2" s="22"/>
      <c r="H2" s="22"/>
      <c r="I2" s="22"/>
      <c r="J2" s="22"/>
      <c r="K2" s="22"/>
      <c r="L2" s="22"/>
      <c r="M2" s="22"/>
      <c r="N2" s="22"/>
      <c r="O2" s="22"/>
      <c r="P2" s="22"/>
    </row>
    <row r="3" spans="1:16" ht="16.45" customHeight="1" x14ac:dyDescent="0.2">
      <c r="A3" s="22"/>
      <c r="B3" s="22"/>
      <c r="C3" s="22"/>
      <c r="D3" s="22"/>
      <c r="E3" s="22"/>
      <c r="F3" s="22"/>
      <c r="G3" s="22"/>
      <c r="H3" s="22"/>
      <c r="I3" s="22"/>
      <c r="J3" s="22"/>
      <c r="K3" s="22"/>
      <c r="L3" s="22"/>
      <c r="M3" s="22"/>
      <c r="N3" s="22"/>
      <c r="O3" s="22"/>
      <c r="P3" s="22"/>
    </row>
    <row r="4" spans="1:16" ht="16.45" customHeight="1" x14ac:dyDescent="0.2">
      <c r="A4" s="22"/>
      <c r="B4" s="22"/>
      <c r="C4" s="22"/>
      <c r="D4" s="22"/>
      <c r="E4" s="22"/>
      <c r="F4" s="22"/>
      <c r="G4" s="22"/>
      <c r="H4" s="22"/>
      <c r="I4" s="22"/>
      <c r="J4" s="22"/>
      <c r="K4" s="22"/>
      <c r="L4" s="22"/>
      <c r="M4" s="22"/>
      <c r="N4" s="22"/>
      <c r="O4" s="22"/>
      <c r="P4" s="22"/>
    </row>
    <row r="5" spans="1:16" ht="16.45" customHeight="1" x14ac:dyDescent="0.2">
      <c r="A5" s="22"/>
      <c r="B5" s="22"/>
      <c r="C5" s="22"/>
      <c r="D5" s="22"/>
      <c r="E5" s="22"/>
      <c r="F5" s="22"/>
      <c r="G5" s="22"/>
      <c r="H5" s="22"/>
      <c r="I5" s="22"/>
      <c r="J5" s="22"/>
      <c r="K5" s="22"/>
      <c r="L5" s="22"/>
      <c r="M5" s="22"/>
      <c r="N5" s="22"/>
      <c r="O5" s="22"/>
      <c r="P5" s="22"/>
    </row>
    <row r="6" spans="1:16" ht="16.45" customHeight="1" x14ac:dyDescent="0.2">
      <c r="A6" s="22"/>
      <c r="B6" s="22"/>
      <c r="C6" s="22"/>
      <c r="D6" s="22"/>
      <c r="E6" s="22"/>
      <c r="F6" s="22"/>
      <c r="G6" s="22"/>
      <c r="H6" s="22"/>
      <c r="I6" s="22"/>
      <c r="J6" s="22"/>
      <c r="K6" s="22"/>
      <c r="L6" s="22"/>
      <c r="M6" s="22"/>
      <c r="N6" s="22"/>
      <c r="O6" s="22"/>
      <c r="P6" s="22"/>
    </row>
    <row r="7" spans="1:16" ht="16.45" customHeight="1" x14ac:dyDescent="0.2">
      <c r="A7" s="22"/>
      <c r="B7" s="22"/>
      <c r="C7" s="22"/>
      <c r="D7" s="22"/>
      <c r="E7" s="22"/>
      <c r="F7" s="22"/>
      <c r="G7" s="22"/>
      <c r="H7" s="22"/>
      <c r="I7" s="22"/>
      <c r="J7" s="22"/>
      <c r="K7" s="22"/>
      <c r="L7" s="22"/>
      <c r="M7" s="22"/>
      <c r="N7" s="22"/>
      <c r="O7" s="22"/>
      <c r="P7" s="22"/>
    </row>
    <row r="8" spans="1:16" ht="16.45" customHeight="1" x14ac:dyDescent="0.2">
      <c r="A8" s="22"/>
      <c r="B8" s="22"/>
      <c r="C8" s="22"/>
      <c r="D8" s="22"/>
      <c r="E8" s="22"/>
      <c r="F8" s="22"/>
      <c r="G8" s="22"/>
      <c r="H8" s="22"/>
      <c r="I8" s="22"/>
      <c r="J8" s="22"/>
      <c r="K8" s="22"/>
      <c r="L8" s="22"/>
      <c r="M8" s="22"/>
      <c r="N8" s="22"/>
      <c r="O8" s="22"/>
      <c r="P8" s="22"/>
    </row>
    <row r="9" spans="1:16" ht="16.45" customHeight="1" x14ac:dyDescent="0.2">
      <c r="A9" s="22"/>
      <c r="B9" s="22"/>
      <c r="C9" s="22"/>
      <c r="D9" s="22"/>
      <c r="E9" s="22"/>
      <c r="F9" s="22"/>
      <c r="G9" s="22"/>
      <c r="H9" s="22"/>
      <c r="I9" s="22"/>
      <c r="J9" s="22"/>
      <c r="K9" s="22"/>
      <c r="L9" s="22"/>
      <c r="M9" s="22"/>
      <c r="N9" s="22"/>
      <c r="O9" s="22"/>
      <c r="P9" s="22"/>
    </row>
    <row r="10" spans="1:16" ht="16.45" customHeight="1" x14ac:dyDescent="0.2">
      <c r="A10" s="22"/>
      <c r="B10" s="22"/>
      <c r="C10" s="22"/>
      <c r="D10" s="22"/>
      <c r="E10" s="22"/>
      <c r="F10" s="22"/>
      <c r="G10" s="22"/>
      <c r="H10" s="22"/>
      <c r="I10" s="22"/>
      <c r="J10" s="22"/>
      <c r="K10" s="22"/>
      <c r="L10" s="22"/>
      <c r="M10" s="22"/>
      <c r="N10" s="22"/>
      <c r="O10" s="22"/>
      <c r="P10" s="22"/>
    </row>
    <row r="11" spans="1:16" ht="16.45" customHeight="1" x14ac:dyDescent="0.2">
      <c r="A11" s="22"/>
      <c r="B11" s="22"/>
      <c r="C11" s="22"/>
      <c r="D11" s="22"/>
      <c r="E11" s="22"/>
      <c r="F11" s="22"/>
      <c r="G11" s="22"/>
      <c r="H11" s="22"/>
      <c r="I11" s="22"/>
      <c r="J11" s="22"/>
      <c r="K11" s="22"/>
      <c r="L11" s="22"/>
      <c r="M11" s="22"/>
      <c r="N11" s="22"/>
      <c r="O11" s="22"/>
      <c r="P11" s="22"/>
    </row>
    <row r="12" spans="1:16" ht="16.45" customHeight="1" x14ac:dyDescent="0.2">
      <c r="A12" s="22"/>
      <c r="B12" s="22"/>
      <c r="C12" s="22"/>
      <c r="D12" s="22"/>
      <c r="E12" s="22"/>
      <c r="F12" s="22"/>
      <c r="G12" s="22"/>
      <c r="H12" s="22"/>
      <c r="I12" s="22"/>
      <c r="J12" s="22"/>
      <c r="K12" s="22"/>
      <c r="L12" s="22"/>
      <c r="M12" s="22"/>
      <c r="N12" s="22"/>
      <c r="O12" s="22"/>
      <c r="P12" s="22"/>
    </row>
    <row r="13" spans="1:16" ht="16.45" customHeight="1" x14ac:dyDescent="0.2">
      <c r="A13" s="22"/>
      <c r="B13" s="22"/>
      <c r="C13" s="22"/>
      <c r="D13" s="22"/>
      <c r="E13" s="22"/>
      <c r="F13" s="22"/>
      <c r="G13" s="22"/>
      <c r="H13" s="22"/>
      <c r="I13" s="22"/>
      <c r="J13" s="22"/>
      <c r="K13" s="22"/>
      <c r="L13" s="22"/>
      <c r="M13" s="22"/>
      <c r="N13" s="22"/>
      <c r="O13" s="22"/>
      <c r="P13" s="22"/>
    </row>
    <row r="14" spans="1:16" ht="16.45" customHeight="1" x14ac:dyDescent="0.2">
      <c r="A14" s="22"/>
      <c r="B14" s="22"/>
      <c r="C14" s="22"/>
      <c r="D14" s="22"/>
      <c r="E14" s="22"/>
      <c r="F14" s="22"/>
      <c r="G14" s="22"/>
      <c r="H14" s="22"/>
      <c r="I14" s="22"/>
      <c r="J14" s="22"/>
      <c r="K14" s="22"/>
      <c r="L14" s="22"/>
      <c r="M14" s="22"/>
      <c r="N14" s="22"/>
      <c r="O14" s="22"/>
      <c r="P14" s="22"/>
    </row>
    <row r="15" spans="1:16" ht="16.45" customHeight="1" x14ac:dyDescent="0.2">
      <c r="A15" s="22"/>
      <c r="B15" s="22"/>
      <c r="C15" s="22"/>
      <c r="D15" s="22"/>
      <c r="E15" s="22"/>
      <c r="F15" s="22"/>
      <c r="G15" s="22"/>
      <c r="H15" s="22"/>
      <c r="I15" s="22"/>
      <c r="J15" s="22"/>
      <c r="K15" s="22"/>
      <c r="L15" s="22"/>
      <c r="M15" s="22"/>
      <c r="N15" s="22"/>
      <c r="O15" s="22"/>
      <c r="P15" s="22"/>
    </row>
    <row r="16" spans="1:16" ht="16.45" customHeight="1" x14ac:dyDescent="0.2">
      <c r="A16" s="22"/>
      <c r="B16" s="22"/>
      <c r="C16" s="22"/>
      <c r="D16" s="22"/>
      <c r="E16" s="22"/>
      <c r="F16" s="22"/>
      <c r="G16" s="22"/>
      <c r="H16" s="22"/>
      <c r="I16" s="22"/>
      <c r="J16" s="22"/>
      <c r="K16" s="22"/>
      <c r="L16" s="22"/>
      <c r="M16" s="22"/>
      <c r="N16" s="22"/>
      <c r="O16" s="22"/>
      <c r="P16" s="22"/>
    </row>
    <row r="17" spans="1:16" ht="16.45" customHeight="1" x14ac:dyDescent="0.2">
      <c r="A17" s="22"/>
      <c r="B17" s="22"/>
      <c r="C17" s="22"/>
      <c r="D17" s="22"/>
      <c r="E17" s="22"/>
      <c r="F17" s="22"/>
      <c r="G17" s="22"/>
      <c r="H17" s="22"/>
      <c r="I17" s="22"/>
      <c r="J17" s="22"/>
      <c r="K17" s="22"/>
      <c r="L17" s="22"/>
      <c r="M17" s="22"/>
      <c r="N17" s="22"/>
      <c r="O17" s="22"/>
      <c r="P17" s="22"/>
    </row>
    <row r="18" spans="1:16" ht="16.45" customHeight="1" x14ac:dyDescent="0.2">
      <c r="A18" s="22"/>
      <c r="B18" s="22"/>
      <c r="C18" s="22"/>
      <c r="D18" s="22"/>
      <c r="E18" s="22"/>
      <c r="F18" s="22"/>
      <c r="G18" s="22"/>
      <c r="H18" s="22"/>
      <c r="I18" s="22"/>
      <c r="J18" s="22"/>
      <c r="K18" s="22"/>
      <c r="L18" s="22"/>
      <c r="M18" s="22"/>
      <c r="N18" s="22"/>
      <c r="O18" s="22"/>
      <c r="P18" s="22"/>
    </row>
    <row r="19" spans="1:16" ht="16.45" customHeight="1" x14ac:dyDescent="0.2">
      <c r="A19" s="22"/>
      <c r="B19" s="22"/>
      <c r="C19" s="22"/>
      <c r="D19" s="22"/>
      <c r="E19" s="22"/>
      <c r="F19" s="22"/>
      <c r="G19" s="22"/>
      <c r="H19" s="22"/>
      <c r="I19" s="22"/>
      <c r="J19" s="22"/>
      <c r="K19" s="22"/>
      <c r="L19" s="22"/>
      <c r="M19" s="22"/>
      <c r="N19" s="22"/>
      <c r="O19" s="22"/>
      <c r="P19" s="22"/>
    </row>
    <row r="20" spans="1:16" ht="16.45" customHeight="1" x14ac:dyDescent="0.2">
      <c r="A20" s="22"/>
      <c r="B20" s="22"/>
      <c r="C20" s="22"/>
      <c r="D20" s="22"/>
      <c r="E20" s="22"/>
      <c r="F20" s="22"/>
      <c r="G20" s="22"/>
      <c r="H20" s="22"/>
      <c r="I20" s="22"/>
      <c r="J20" s="22"/>
      <c r="K20" s="22"/>
      <c r="L20" s="22"/>
      <c r="M20" s="22"/>
      <c r="N20" s="22"/>
      <c r="O20" s="22"/>
      <c r="P20" s="22"/>
    </row>
    <row r="21" spans="1:16" ht="16.45" customHeight="1" x14ac:dyDescent="0.2">
      <c r="A21" s="22"/>
      <c r="B21" s="22"/>
      <c r="C21" s="22"/>
      <c r="D21" s="22"/>
      <c r="E21" s="22"/>
      <c r="F21" s="22"/>
      <c r="G21" s="22"/>
      <c r="H21" s="22"/>
      <c r="I21" s="22"/>
      <c r="J21" s="22"/>
      <c r="K21" s="22"/>
      <c r="L21" s="22"/>
      <c r="M21" s="22"/>
      <c r="N21" s="22"/>
      <c r="O21" s="22"/>
      <c r="P21" s="22"/>
    </row>
    <row r="22" spans="1:16" ht="16.45" customHeight="1" x14ac:dyDescent="0.2">
      <c r="A22" s="22"/>
      <c r="B22" s="22"/>
      <c r="C22" s="22"/>
      <c r="D22" s="22"/>
      <c r="E22" s="22"/>
      <c r="F22" s="22"/>
      <c r="G22" s="22"/>
      <c r="H22" s="22"/>
      <c r="I22" s="22"/>
      <c r="J22" s="22"/>
      <c r="K22" s="22"/>
      <c r="L22" s="22"/>
      <c r="M22" s="22"/>
      <c r="N22" s="22"/>
      <c r="O22" s="22"/>
      <c r="P22" s="22"/>
    </row>
    <row r="23" spans="1:16" ht="16.45" customHeight="1" x14ac:dyDescent="0.2">
      <c r="A23" s="22"/>
      <c r="B23" s="22"/>
      <c r="C23" s="22"/>
      <c r="D23" s="22"/>
      <c r="E23" s="22"/>
      <c r="F23" s="22"/>
      <c r="G23" s="22"/>
      <c r="H23" s="22"/>
      <c r="I23" s="22"/>
      <c r="J23" s="22"/>
      <c r="K23" s="22"/>
      <c r="L23" s="22"/>
      <c r="M23" s="22"/>
      <c r="N23" s="22"/>
      <c r="O23" s="22"/>
      <c r="P23" s="22"/>
    </row>
    <row r="24" spans="1:16" ht="16.45" customHeight="1" x14ac:dyDescent="0.2">
      <c r="A24" s="22"/>
      <c r="B24" s="22"/>
      <c r="C24" s="22"/>
      <c r="D24" s="22"/>
      <c r="E24" s="22"/>
      <c r="F24" s="22"/>
      <c r="G24" s="22"/>
      <c r="H24" s="22"/>
      <c r="I24" s="22"/>
      <c r="J24" s="22"/>
      <c r="K24" s="22"/>
      <c r="L24" s="22"/>
      <c r="M24" s="22"/>
      <c r="N24" s="22"/>
      <c r="O24" s="22"/>
      <c r="P24" s="22"/>
    </row>
    <row r="25" spans="1:16" ht="16.45" customHeight="1" x14ac:dyDescent="0.2">
      <c r="A25" s="22"/>
      <c r="B25" s="22"/>
      <c r="C25" s="22"/>
      <c r="D25" s="22"/>
      <c r="E25" s="22"/>
      <c r="F25" s="22"/>
      <c r="G25" s="22"/>
      <c r="H25" s="22"/>
      <c r="I25" s="22"/>
      <c r="J25" s="22"/>
      <c r="K25" s="22"/>
      <c r="L25" s="22"/>
      <c r="M25" s="22"/>
      <c r="N25" s="22"/>
      <c r="O25" s="22"/>
      <c r="P25" s="22"/>
    </row>
    <row r="26" spans="1:16" ht="16.45" customHeight="1" x14ac:dyDescent="0.2">
      <c r="A26" s="22"/>
      <c r="B26" s="22"/>
      <c r="C26" s="22"/>
      <c r="D26" s="22"/>
      <c r="E26" s="22"/>
      <c r="F26" s="22"/>
      <c r="G26" s="22"/>
      <c r="H26" s="22"/>
      <c r="I26" s="22"/>
      <c r="J26" s="22"/>
      <c r="K26" s="22"/>
      <c r="L26" s="22"/>
      <c r="M26" s="22"/>
      <c r="N26" s="22"/>
      <c r="O26" s="22"/>
      <c r="P26" s="22"/>
    </row>
    <row r="27" spans="1:16" ht="16.45" customHeight="1" x14ac:dyDescent="0.2">
      <c r="A27" s="22"/>
      <c r="B27" s="22"/>
      <c r="C27" s="22"/>
      <c r="D27" s="22"/>
      <c r="E27" s="22"/>
      <c r="F27" s="22"/>
      <c r="G27" s="22"/>
      <c r="H27" s="22"/>
      <c r="I27" s="22"/>
      <c r="J27" s="22"/>
      <c r="K27" s="22"/>
      <c r="L27" s="22"/>
      <c r="M27" s="22"/>
      <c r="N27" s="22"/>
      <c r="O27" s="22"/>
      <c r="P27" s="22"/>
    </row>
    <row r="28" spans="1:16" ht="16.45" customHeight="1" x14ac:dyDescent="0.2">
      <c r="A28" s="22"/>
      <c r="B28" s="22"/>
      <c r="C28" s="22"/>
      <c r="D28" s="22"/>
      <c r="E28" s="22"/>
      <c r="F28" s="22"/>
      <c r="G28" s="22"/>
      <c r="H28" s="22"/>
      <c r="I28" s="22"/>
      <c r="J28" s="22"/>
      <c r="K28" s="22"/>
      <c r="L28" s="22"/>
      <c r="M28" s="22"/>
      <c r="N28" s="22"/>
      <c r="O28" s="22"/>
      <c r="P28" s="22"/>
    </row>
    <row r="29" spans="1:16" ht="16.45" customHeight="1" x14ac:dyDescent="0.2">
      <c r="A29" s="22"/>
      <c r="B29" s="22"/>
      <c r="C29" s="22"/>
      <c r="D29" s="22"/>
      <c r="E29" s="22"/>
      <c r="F29" s="22"/>
      <c r="G29" s="22"/>
      <c r="H29" s="22"/>
      <c r="I29" s="22"/>
      <c r="J29" s="22"/>
      <c r="K29" s="22"/>
      <c r="L29" s="22"/>
      <c r="M29" s="22"/>
      <c r="N29" s="22"/>
      <c r="O29" s="22"/>
      <c r="P29" s="22"/>
    </row>
    <row r="30" spans="1:16" ht="16.45" customHeight="1" x14ac:dyDescent="0.2">
      <c r="A30" s="22"/>
      <c r="B30" s="22"/>
      <c r="C30" s="22"/>
      <c r="D30" s="22"/>
      <c r="E30" s="22"/>
      <c r="F30" s="22"/>
      <c r="G30" s="22"/>
      <c r="H30" s="22"/>
      <c r="I30" s="22"/>
      <c r="J30" s="22"/>
      <c r="K30" s="22"/>
      <c r="L30" s="22"/>
      <c r="M30" s="22"/>
      <c r="N30" s="22"/>
      <c r="O30" s="22"/>
      <c r="P30" s="22"/>
    </row>
    <row r="31" spans="1:16" ht="16.4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36" t="s">
        <v>532</v>
      </c>
      <c r="D34" s="1136"/>
      <c r="E34" s="1137"/>
      <c r="F34" s="32">
        <v>3.74</v>
      </c>
      <c r="G34" s="33">
        <v>10.42</v>
      </c>
      <c r="H34" s="33">
        <v>5.38</v>
      </c>
      <c r="I34" s="33">
        <v>6.54</v>
      </c>
      <c r="J34" s="34">
        <v>6.59</v>
      </c>
      <c r="K34" s="22"/>
      <c r="L34" s="22"/>
      <c r="M34" s="22"/>
      <c r="N34" s="22"/>
      <c r="O34" s="22"/>
      <c r="P34" s="22"/>
    </row>
    <row r="35" spans="1:16" ht="39" customHeight="1" x14ac:dyDescent="0.2">
      <c r="A35" s="22"/>
      <c r="B35" s="35"/>
      <c r="C35" s="1132" t="s">
        <v>533</v>
      </c>
      <c r="D35" s="1132"/>
      <c r="E35" s="1133"/>
      <c r="F35" s="36">
        <v>6.68</v>
      </c>
      <c r="G35" s="37">
        <v>6.04</v>
      </c>
      <c r="H35" s="37">
        <v>5.64</v>
      </c>
      <c r="I35" s="37">
        <v>5.4</v>
      </c>
      <c r="J35" s="38">
        <v>5.2</v>
      </c>
      <c r="K35" s="22"/>
      <c r="L35" s="22"/>
      <c r="M35" s="22"/>
      <c r="N35" s="22"/>
      <c r="O35" s="22"/>
      <c r="P35" s="22"/>
    </row>
    <row r="36" spans="1:16" ht="39" customHeight="1" x14ac:dyDescent="0.2">
      <c r="A36" s="22"/>
      <c r="B36" s="35"/>
      <c r="C36" s="1132" t="s">
        <v>534</v>
      </c>
      <c r="D36" s="1132"/>
      <c r="E36" s="1133"/>
      <c r="F36" s="36">
        <v>2.38</v>
      </c>
      <c r="G36" s="37">
        <v>2.64</v>
      </c>
      <c r="H36" s="37">
        <v>4.49</v>
      </c>
      <c r="I36" s="37">
        <v>3.64</v>
      </c>
      <c r="J36" s="38">
        <v>3.3</v>
      </c>
      <c r="K36" s="22"/>
      <c r="L36" s="22"/>
      <c r="M36" s="22"/>
      <c r="N36" s="22"/>
      <c r="O36" s="22"/>
      <c r="P36" s="22"/>
    </row>
    <row r="37" spans="1:16" ht="39" customHeight="1" x14ac:dyDescent="0.2">
      <c r="A37" s="22"/>
      <c r="B37" s="35"/>
      <c r="C37" s="1132" t="s">
        <v>535</v>
      </c>
      <c r="D37" s="1132"/>
      <c r="E37" s="1133"/>
      <c r="F37" s="36">
        <v>0.66</v>
      </c>
      <c r="G37" s="37">
        <v>0.56000000000000005</v>
      </c>
      <c r="H37" s="37">
        <v>0.28000000000000003</v>
      </c>
      <c r="I37" s="37">
        <v>0.45</v>
      </c>
      <c r="J37" s="38">
        <v>0.5</v>
      </c>
      <c r="K37" s="22"/>
      <c r="L37" s="22"/>
      <c r="M37" s="22"/>
      <c r="N37" s="22"/>
      <c r="O37" s="22"/>
      <c r="P37" s="22"/>
    </row>
    <row r="38" spans="1:16" ht="39" customHeight="1" x14ac:dyDescent="0.2">
      <c r="A38" s="22"/>
      <c r="B38" s="35"/>
      <c r="C38" s="1132" t="s">
        <v>536</v>
      </c>
      <c r="D38" s="1132"/>
      <c r="E38" s="1133"/>
      <c r="F38" s="36">
        <v>0</v>
      </c>
      <c r="G38" s="37">
        <v>0</v>
      </c>
      <c r="H38" s="37">
        <v>0</v>
      </c>
      <c r="I38" s="37">
        <v>0</v>
      </c>
      <c r="J38" s="38">
        <v>0</v>
      </c>
      <c r="K38" s="22"/>
      <c r="L38" s="22"/>
      <c r="M38" s="22"/>
      <c r="N38" s="22"/>
      <c r="O38" s="22"/>
      <c r="P38" s="22"/>
    </row>
    <row r="39" spans="1:16" ht="39" customHeight="1" x14ac:dyDescent="0.2">
      <c r="A39" s="22"/>
      <c r="B39" s="35"/>
      <c r="C39" s="1132" t="s">
        <v>537</v>
      </c>
      <c r="D39" s="1132"/>
      <c r="E39" s="1133"/>
      <c r="F39" s="36">
        <v>0</v>
      </c>
      <c r="G39" s="37">
        <v>0.06</v>
      </c>
      <c r="H39" s="37">
        <v>0</v>
      </c>
      <c r="I39" s="37">
        <v>0.01</v>
      </c>
      <c r="J39" s="38">
        <v>0</v>
      </c>
      <c r="K39" s="22"/>
      <c r="L39" s="22"/>
      <c r="M39" s="22"/>
      <c r="N39" s="22"/>
      <c r="O39" s="22"/>
      <c r="P39" s="22"/>
    </row>
    <row r="40" spans="1:16" ht="39" customHeight="1" x14ac:dyDescent="0.2">
      <c r="A40" s="22"/>
      <c r="B40" s="35"/>
      <c r="C40" s="1132" t="s">
        <v>538</v>
      </c>
      <c r="D40" s="1132"/>
      <c r="E40" s="1133"/>
      <c r="F40" s="36">
        <v>0</v>
      </c>
      <c r="G40" s="37">
        <v>0</v>
      </c>
      <c r="H40" s="37">
        <v>0</v>
      </c>
      <c r="I40" s="37">
        <v>0</v>
      </c>
      <c r="J40" s="38">
        <v>0</v>
      </c>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539</v>
      </c>
      <c r="D42" s="1132"/>
      <c r="E42" s="1133"/>
      <c r="F42" s="36" t="s">
        <v>488</v>
      </c>
      <c r="G42" s="37" t="s">
        <v>488</v>
      </c>
      <c r="H42" s="37" t="s">
        <v>488</v>
      </c>
      <c r="I42" s="37" t="s">
        <v>488</v>
      </c>
      <c r="J42" s="38" t="s">
        <v>488</v>
      </c>
      <c r="K42" s="22"/>
      <c r="L42" s="22"/>
      <c r="M42" s="22"/>
      <c r="N42" s="22"/>
      <c r="O42" s="22"/>
      <c r="P42" s="22"/>
    </row>
    <row r="43" spans="1:16" ht="39" customHeight="1" thickBot="1" x14ac:dyDescent="0.25">
      <c r="A43" s="22"/>
      <c r="B43" s="40"/>
      <c r="C43" s="1134" t="s">
        <v>540</v>
      </c>
      <c r="D43" s="1134"/>
      <c r="E43" s="1135"/>
      <c r="F43" s="41" t="s">
        <v>488</v>
      </c>
      <c r="G43" s="42" t="s">
        <v>488</v>
      </c>
      <c r="H43" s="42" t="s">
        <v>488</v>
      </c>
      <c r="I43" s="42" t="s">
        <v>488</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3" x14ac:dyDescent="0.2">
      <c r="A45" s="22"/>
      <c r="B45" s="22"/>
      <c r="C45" s="22"/>
      <c r="D45" s="22"/>
      <c r="E45" s="22"/>
      <c r="F45" s="22"/>
      <c r="G45" s="22"/>
      <c r="H45" s="22"/>
      <c r="I45" s="22"/>
      <c r="J45" s="22"/>
      <c r="K45" s="22"/>
      <c r="L45" s="22"/>
      <c r="M45" s="22"/>
      <c r="N45" s="22"/>
      <c r="O45" s="22"/>
      <c r="P45" s="22"/>
    </row>
  </sheetData>
  <sheetProtection algorithmName="SHA-512" hashValue="0Ip5KuStaZ7ii4Q8hWb+K8OLfJ5xPl7wqZ0xfsCXaxowfMddNdBTzISX5QAussYV099TAgoMmEIXlX743NchhA==" saltValue="1q/14wsF6tFvz6/7IMkZ8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7"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 customHeight="1" x14ac:dyDescent="0.2">
      <c r="A45" s="46"/>
      <c r="B45" s="1138" t="s">
        <v>9</v>
      </c>
      <c r="C45" s="1139"/>
      <c r="D45" s="56"/>
      <c r="E45" s="1144" t="s">
        <v>10</v>
      </c>
      <c r="F45" s="1144"/>
      <c r="G45" s="1144"/>
      <c r="H45" s="1144"/>
      <c r="I45" s="1144"/>
      <c r="J45" s="1145"/>
      <c r="K45" s="57">
        <v>1411</v>
      </c>
      <c r="L45" s="58">
        <v>1446</v>
      </c>
      <c r="M45" s="58">
        <v>1477</v>
      </c>
      <c r="N45" s="58">
        <v>1515</v>
      </c>
      <c r="O45" s="59">
        <v>1448</v>
      </c>
      <c r="P45" s="46"/>
      <c r="Q45" s="46"/>
      <c r="R45" s="46"/>
      <c r="S45" s="46"/>
      <c r="T45" s="46"/>
      <c r="U45" s="46"/>
    </row>
    <row r="46" spans="1:21" ht="30.7" customHeight="1" x14ac:dyDescent="0.2">
      <c r="A46" s="46"/>
      <c r="B46" s="1140"/>
      <c r="C46" s="1141"/>
      <c r="D46" s="60"/>
      <c r="E46" s="1146" t="s">
        <v>11</v>
      </c>
      <c r="F46" s="1146"/>
      <c r="G46" s="1146"/>
      <c r="H46" s="1146"/>
      <c r="I46" s="1146"/>
      <c r="J46" s="1147"/>
      <c r="K46" s="61" t="s">
        <v>488</v>
      </c>
      <c r="L46" s="62" t="s">
        <v>488</v>
      </c>
      <c r="M46" s="62" t="s">
        <v>488</v>
      </c>
      <c r="N46" s="62" t="s">
        <v>488</v>
      </c>
      <c r="O46" s="63" t="s">
        <v>488</v>
      </c>
      <c r="P46" s="46"/>
      <c r="Q46" s="46"/>
      <c r="R46" s="46"/>
      <c r="S46" s="46"/>
      <c r="T46" s="46"/>
      <c r="U46" s="46"/>
    </row>
    <row r="47" spans="1:21" ht="30.7" customHeight="1" x14ac:dyDescent="0.2">
      <c r="A47" s="46"/>
      <c r="B47" s="1140"/>
      <c r="C47" s="1141"/>
      <c r="D47" s="60"/>
      <c r="E47" s="1146" t="s">
        <v>12</v>
      </c>
      <c r="F47" s="1146"/>
      <c r="G47" s="1146"/>
      <c r="H47" s="1146"/>
      <c r="I47" s="1146"/>
      <c r="J47" s="1147"/>
      <c r="K47" s="61" t="s">
        <v>488</v>
      </c>
      <c r="L47" s="62" t="s">
        <v>488</v>
      </c>
      <c r="M47" s="62" t="s">
        <v>488</v>
      </c>
      <c r="N47" s="62" t="s">
        <v>488</v>
      </c>
      <c r="O47" s="63" t="s">
        <v>488</v>
      </c>
      <c r="P47" s="46"/>
      <c r="Q47" s="46"/>
      <c r="R47" s="46"/>
      <c r="S47" s="46"/>
      <c r="T47" s="46"/>
      <c r="U47" s="46"/>
    </row>
    <row r="48" spans="1:21" ht="30.7" customHeight="1" x14ac:dyDescent="0.2">
      <c r="A48" s="46"/>
      <c r="B48" s="1140"/>
      <c r="C48" s="1141"/>
      <c r="D48" s="60"/>
      <c r="E48" s="1146" t="s">
        <v>13</v>
      </c>
      <c r="F48" s="1146"/>
      <c r="G48" s="1146"/>
      <c r="H48" s="1146"/>
      <c r="I48" s="1146"/>
      <c r="J48" s="1147"/>
      <c r="K48" s="61">
        <v>821</v>
      </c>
      <c r="L48" s="62">
        <v>803</v>
      </c>
      <c r="M48" s="62">
        <v>795</v>
      </c>
      <c r="N48" s="62">
        <v>761</v>
      </c>
      <c r="O48" s="63">
        <v>753</v>
      </c>
      <c r="P48" s="46"/>
      <c r="Q48" s="46"/>
      <c r="R48" s="46"/>
      <c r="S48" s="46"/>
      <c r="T48" s="46"/>
      <c r="U48" s="46"/>
    </row>
    <row r="49" spans="1:21" ht="30.7" customHeight="1" x14ac:dyDescent="0.2">
      <c r="A49" s="46"/>
      <c r="B49" s="1140"/>
      <c r="C49" s="1141"/>
      <c r="D49" s="60"/>
      <c r="E49" s="1146" t="s">
        <v>14</v>
      </c>
      <c r="F49" s="1146"/>
      <c r="G49" s="1146"/>
      <c r="H49" s="1146"/>
      <c r="I49" s="1146"/>
      <c r="J49" s="1147"/>
      <c r="K49" s="61">
        <v>96</v>
      </c>
      <c r="L49" s="62">
        <v>102</v>
      </c>
      <c r="M49" s="62">
        <v>99</v>
      </c>
      <c r="N49" s="62">
        <v>95</v>
      </c>
      <c r="O49" s="63">
        <v>79</v>
      </c>
      <c r="P49" s="46"/>
      <c r="Q49" s="46"/>
      <c r="R49" s="46"/>
      <c r="S49" s="46"/>
      <c r="T49" s="46"/>
      <c r="U49" s="46"/>
    </row>
    <row r="50" spans="1:21" ht="30.7" customHeight="1" x14ac:dyDescent="0.2">
      <c r="A50" s="46"/>
      <c r="B50" s="1140"/>
      <c r="C50" s="1141"/>
      <c r="D50" s="60"/>
      <c r="E50" s="1146" t="s">
        <v>15</v>
      </c>
      <c r="F50" s="1146"/>
      <c r="G50" s="1146"/>
      <c r="H50" s="1146"/>
      <c r="I50" s="1146"/>
      <c r="J50" s="1147"/>
      <c r="K50" s="61">
        <v>95</v>
      </c>
      <c r="L50" s="62">
        <v>91</v>
      </c>
      <c r="M50" s="62">
        <v>79</v>
      </c>
      <c r="N50" s="62">
        <v>55</v>
      </c>
      <c r="O50" s="63">
        <v>54</v>
      </c>
      <c r="P50" s="46"/>
      <c r="Q50" s="46"/>
      <c r="R50" s="46"/>
      <c r="S50" s="46"/>
      <c r="T50" s="46"/>
      <c r="U50" s="46"/>
    </row>
    <row r="51" spans="1:21" ht="30.7" customHeight="1" x14ac:dyDescent="0.2">
      <c r="A51" s="46"/>
      <c r="B51" s="1142"/>
      <c r="C51" s="1143"/>
      <c r="D51" s="64"/>
      <c r="E51" s="1146" t="s">
        <v>16</v>
      </c>
      <c r="F51" s="1146"/>
      <c r="G51" s="1146"/>
      <c r="H51" s="1146"/>
      <c r="I51" s="1146"/>
      <c r="J51" s="1147"/>
      <c r="K51" s="61">
        <v>0</v>
      </c>
      <c r="L51" s="62" t="s">
        <v>488</v>
      </c>
      <c r="M51" s="62" t="s">
        <v>488</v>
      </c>
      <c r="N51" s="62" t="s">
        <v>488</v>
      </c>
      <c r="O51" s="63" t="s">
        <v>488</v>
      </c>
      <c r="P51" s="46"/>
      <c r="Q51" s="46"/>
      <c r="R51" s="46"/>
      <c r="S51" s="46"/>
      <c r="T51" s="46"/>
      <c r="U51" s="46"/>
    </row>
    <row r="52" spans="1:21" ht="30.7" customHeight="1" x14ac:dyDescent="0.2">
      <c r="A52" s="46"/>
      <c r="B52" s="1148" t="s">
        <v>17</v>
      </c>
      <c r="C52" s="1149"/>
      <c r="D52" s="64"/>
      <c r="E52" s="1146" t="s">
        <v>18</v>
      </c>
      <c r="F52" s="1146"/>
      <c r="G52" s="1146"/>
      <c r="H52" s="1146"/>
      <c r="I52" s="1146"/>
      <c r="J52" s="1147"/>
      <c r="K52" s="61">
        <v>1401</v>
      </c>
      <c r="L52" s="62">
        <v>1431</v>
      </c>
      <c r="M52" s="62">
        <v>1440</v>
      </c>
      <c r="N52" s="62">
        <v>1392</v>
      </c>
      <c r="O52" s="63">
        <v>1433</v>
      </c>
      <c r="P52" s="46"/>
      <c r="Q52" s="46"/>
      <c r="R52" s="46"/>
      <c r="S52" s="46"/>
      <c r="T52" s="46"/>
      <c r="U52" s="46"/>
    </row>
    <row r="53" spans="1:21" ht="30.7" customHeight="1" thickBot="1" x14ac:dyDescent="0.25">
      <c r="A53" s="46"/>
      <c r="B53" s="1150" t="s">
        <v>19</v>
      </c>
      <c r="C53" s="1151"/>
      <c r="D53" s="65"/>
      <c r="E53" s="1152" t="s">
        <v>20</v>
      </c>
      <c r="F53" s="1152"/>
      <c r="G53" s="1152"/>
      <c r="H53" s="1152"/>
      <c r="I53" s="1152"/>
      <c r="J53" s="1153"/>
      <c r="K53" s="66">
        <v>1022</v>
      </c>
      <c r="L53" s="67">
        <v>1011</v>
      </c>
      <c r="M53" s="67">
        <v>1010</v>
      </c>
      <c r="N53" s="67">
        <v>1034</v>
      </c>
      <c r="O53" s="68">
        <v>901</v>
      </c>
      <c r="P53" s="46"/>
      <c r="Q53" s="46"/>
      <c r="R53" s="46"/>
      <c r="S53" s="46"/>
      <c r="T53" s="46"/>
      <c r="U53" s="46"/>
    </row>
    <row r="54" spans="1:21" ht="23.95"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3.95"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3.95"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3.95" customHeight="1" x14ac:dyDescent="0.2">
      <c r="B61" s="90"/>
      <c r="C61" s="90"/>
      <c r="D61" s="91" t="s">
        <v>28</v>
      </c>
      <c r="E61" s="92"/>
      <c r="F61" s="92"/>
      <c r="G61" s="92"/>
      <c r="H61" s="92"/>
      <c r="I61" s="92"/>
      <c r="J61" s="92"/>
      <c r="K61" s="92"/>
      <c r="L61" s="92"/>
      <c r="M61" s="92"/>
      <c r="N61" s="92"/>
      <c r="O61" s="92"/>
    </row>
    <row r="62" spans="1:21" ht="23.95" customHeight="1" x14ac:dyDescent="0.2">
      <c r="B62" s="93"/>
      <c r="C62" s="93"/>
      <c r="D62" s="91" t="s">
        <v>29</v>
      </c>
      <c r="E62" s="92"/>
      <c r="F62" s="92"/>
      <c r="G62" s="92"/>
      <c r="H62" s="92"/>
      <c r="I62" s="92"/>
      <c r="J62" s="92"/>
      <c r="K62" s="92"/>
      <c r="L62" s="92"/>
      <c r="M62" s="92"/>
      <c r="N62" s="92"/>
      <c r="O62" s="92"/>
    </row>
    <row r="63" spans="1:21" ht="23.95"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3.95"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Z25vjQRR1+UrvZNO0/RwRHbJwk64pNhKo0pH/LAftszT+ooP0VNjVwY6CecZfMilbkCT8xK8T7kSG9wI1OhzMA==" saltValue="H4d/H88aOaFCf4WZJ92od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05" customHeight="1" x14ac:dyDescent="0.2"/>
    <row r="2" ht="15.05" customHeight="1" x14ac:dyDescent="0.2"/>
    <row r="3" ht="15.05" customHeight="1" x14ac:dyDescent="0.2"/>
    <row r="4" ht="15.05" customHeight="1" x14ac:dyDescent="0.2"/>
    <row r="5" ht="15.05" customHeight="1" x14ac:dyDescent="0.2"/>
    <row r="6" ht="15.05" customHeight="1" x14ac:dyDescent="0.2"/>
    <row r="7" ht="15.05" customHeight="1" x14ac:dyDescent="0.2"/>
    <row r="8" ht="15.05" customHeight="1" x14ac:dyDescent="0.2"/>
    <row r="9" ht="15.05" customHeight="1" x14ac:dyDescent="0.2"/>
    <row r="10" ht="15.05" customHeight="1" x14ac:dyDescent="0.2"/>
    <row r="11" ht="15.05" customHeight="1" x14ac:dyDescent="0.2"/>
    <row r="12" ht="15.05" customHeight="1" x14ac:dyDescent="0.2"/>
    <row r="13" ht="15.05" customHeight="1" x14ac:dyDescent="0.2"/>
    <row r="14" ht="15.05" customHeight="1" x14ac:dyDescent="0.2"/>
    <row r="15" ht="15.05" customHeight="1" x14ac:dyDescent="0.2"/>
    <row r="16" ht="15.05" customHeight="1" x14ac:dyDescent="0.2"/>
    <row r="17" ht="15.05" customHeight="1" x14ac:dyDescent="0.2"/>
    <row r="18" ht="15.05" customHeight="1" x14ac:dyDescent="0.2"/>
    <row r="19" ht="15.05" customHeight="1" x14ac:dyDescent="0.2"/>
    <row r="20" ht="15.05" customHeight="1" x14ac:dyDescent="0.2"/>
    <row r="21" ht="15.05" customHeight="1" x14ac:dyDescent="0.2"/>
    <row r="22" ht="15.05" customHeight="1" x14ac:dyDescent="0.2"/>
    <row r="23" ht="15.05" customHeight="1" x14ac:dyDescent="0.2"/>
    <row r="24" ht="15.05" customHeight="1" x14ac:dyDescent="0.2"/>
    <row r="25" ht="15.05" customHeight="1" x14ac:dyDescent="0.2"/>
    <row r="26" ht="15.05" customHeight="1" x14ac:dyDescent="0.2"/>
    <row r="27" ht="15.05" customHeight="1" x14ac:dyDescent="0.2"/>
    <row r="28" ht="15.05" customHeight="1" x14ac:dyDescent="0.2"/>
    <row r="29" ht="15.05" customHeight="1" x14ac:dyDescent="0.2"/>
    <row r="30" ht="15.05" customHeight="1" x14ac:dyDescent="0.2"/>
    <row r="31" ht="15.05" customHeight="1" x14ac:dyDescent="0.2"/>
    <row r="32" ht="15.05" customHeight="1" x14ac:dyDescent="0.2"/>
    <row r="33" spans="2:13" ht="15.05" customHeight="1" x14ac:dyDescent="0.2"/>
    <row r="34" spans="2:13" ht="15.05" customHeight="1" x14ac:dyDescent="0.2"/>
    <row r="35" spans="2:13" ht="15.05" customHeight="1" x14ac:dyDescent="0.2"/>
    <row r="36" spans="2:13" ht="15.05" customHeight="1" x14ac:dyDescent="0.2"/>
    <row r="37" spans="2:13" ht="15.05" customHeight="1" x14ac:dyDescent="0.2"/>
    <row r="38" spans="2:13" ht="15.05" customHeight="1" x14ac:dyDescent="0.2"/>
    <row r="39" spans="2:13" ht="27.7" customHeight="1" thickBot="1" x14ac:dyDescent="0.25">
      <c r="M39" s="95" t="s">
        <v>7</v>
      </c>
    </row>
    <row r="40" spans="2:13" ht="27.7" customHeight="1" thickBot="1" x14ac:dyDescent="0.25">
      <c r="B40" s="96" t="s">
        <v>8</v>
      </c>
      <c r="C40" s="97"/>
      <c r="D40" s="97"/>
      <c r="E40" s="98"/>
      <c r="F40" s="98"/>
      <c r="G40" s="98"/>
      <c r="H40" s="99" t="s">
        <v>2</v>
      </c>
      <c r="I40" s="100" t="s">
        <v>526</v>
      </c>
      <c r="J40" s="101" t="s">
        <v>527</v>
      </c>
      <c r="K40" s="101" t="s">
        <v>528</v>
      </c>
      <c r="L40" s="101" t="s">
        <v>529</v>
      </c>
      <c r="M40" s="102" t="s">
        <v>530</v>
      </c>
    </row>
    <row r="41" spans="2:13" ht="27.7" customHeight="1" x14ac:dyDescent="0.2">
      <c r="B41" s="1169" t="s">
        <v>30</v>
      </c>
      <c r="C41" s="1170"/>
      <c r="D41" s="103"/>
      <c r="E41" s="1175" t="s">
        <v>31</v>
      </c>
      <c r="F41" s="1175"/>
      <c r="G41" s="1175"/>
      <c r="H41" s="1176"/>
      <c r="I41" s="330">
        <v>18656</v>
      </c>
      <c r="J41" s="331">
        <v>18279</v>
      </c>
      <c r="K41" s="331">
        <v>17445</v>
      </c>
      <c r="L41" s="331">
        <v>16603</v>
      </c>
      <c r="M41" s="332">
        <v>16576</v>
      </c>
    </row>
    <row r="42" spans="2:13" ht="27.7" customHeight="1" x14ac:dyDescent="0.2">
      <c r="B42" s="1171"/>
      <c r="C42" s="1172"/>
      <c r="D42" s="104"/>
      <c r="E42" s="1177" t="s">
        <v>32</v>
      </c>
      <c r="F42" s="1177"/>
      <c r="G42" s="1177"/>
      <c r="H42" s="1178"/>
      <c r="I42" s="333">
        <v>2502</v>
      </c>
      <c r="J42" s="334">
        <v>2358</v>
      </c>
      <c r="K42" s="334">
        <v>2213</v>
      </c>
      <c r="L42" s="334">
        <v>2099</v>
      </c>
      <c r="M42" s="335">
        <v>1987</v>
      </c>
    </row>
    <row r="43" spans="2:13" ht="27.7" customHeight="1" x14ac:dyDescent="0.2">
      <c r="B43" s="1171"/>
      <c r="C43" s="1172"/>
      <c r="D43" s="104"/>
      <c r="E43" s="1177" t="s">
        <v>33</v>
      </c>
      <c r="F43" s="1177"/>
      <c r="G43" s="1177"/>
      <c r="H43" s="1178"/>
      <c r="I43" s="333">
        <v>12712</v>
      </c>
      <c r="J43" s="334">
        <v>12002</v>
      </c>
      <c r="K43" s="334">
        <v>11395</v>
      </c>
      <c r="L43" s="334">
        <v>11454</v>
      </c>
      <c r="M43" s="335">
        <v>10136</v>
      </c>
    </row>
    <row r="44" spans="2:13" ht="27.7" customHeight="1" x14ac:dyDescent="0.2">
      <c r="B44" s="1171"/>
      <c r="C44" s="1172"/>
      <c r="D44" s="104"/>
      <c r="E44" s="1177" t="s">
        <v>34</v>
      </c>
      <c r="F44" s="1177"/>
      <c r="G44" s="1177"/>
      <c r="H44" s="1178"/>
      <c r="I44" s="333">
        <v>588</v>
      </c>
      <c r="J44" s="334">
        <v>543</v>
      </c>
      <c r="K44" s="334">
        <v>461</v>
      </c>
      <c r="L44" s="334">
        <v>404</v>
      </c>
      <c r="M44" s="335">
        <v>421</v>
      </c>
    </row>
    <row r="45" spans="2:13" ht="27.7" customHeight="1" x14ac:dyDescent="0.2">
      <c r="B45" s="1171"/>
      <c r="C45" s="1172"/>
      <c r="D45" s="104"/>
      <c r="E45" s="1177" t="s">
        <v>35</v>
      </c>
      <c r="F45" s="1177"/>
      <c r="G45" s="1177"/>
      <c r="H45" s="1178"/>
      <c r="I45" s="333">
        <v>1615</v>
      </c>
      <c r="J45" s="334">
        <v>1573</v>
      </c>
      <c r="K45" s="334">
        <v>1524</v>
      </c>
      <c r="L45" s="334">
        <v>1385</v>
      </c>
      <c r="M45" s="335">
        <v>1336</v>
      </c>
    </row>
    <row r="46" spans="2:13" ht="27.7" customHeight="1" x14ac:dyDescent="0.2">
      <c r="B46" s="1171"/>
      <c r="C46" s="1172"/>
      <c r="D46" s="105"/>
      <c r="E46" s="1177" t="s">
        <v>36</v>
      </c>
      <c r="F46" s="1177"/>
      <c r="G46" s="1177"/>
      <c r="H46" s="1178"/>
      <c r="I46" s="333" t="s">
        <v>488</v>
      </c>
      <c r="J46" s="334" t="s">
        <v>488</v>
      </c>
      <c r="K46" s="334" t="s">
        <v>488</v>
      </c>
      <c r="L46" s="334" t="s">
        <v>488</v>
      </c>
      <c r="M46" s="335" t="s">
        <v>488</v>
      </c>
    </row>
    <row r="47" spans="2:13" ht="27.7" customHeight="1" x14ac:dyDescent="0.2">
      <c r="B47" s="1171"/>
      <c r="C47" s="1172"/>
      <c r="D47" s="106"/>
      <c r="E47" s="1179" t="s">
        <v>37</v>
      </c>
      <c r="F47" s="1180"/>
      <c r="G47" s="1180"/>
      <c r="H47" s="1181"/>
      <c r="I47" s="333" t="s">
        <v>488</v>
      </c>
      <c r="J47" s="334" t="s">
        <v>488</v>
      </c>
      <c r="K47" s="334" t="s">
        <v>488</v>
      </c>
      <c r="L47" s="334" t="s">
        <v>488</v>
      </c>
      <c r="M47" s="335" t="s">
        <v>488</v>
      </c>
    </row>
    <row r="48" spans="2:13" ht="27.7" customHeight="1" x14ac:dyDescent="0.2">
      <c r="B48" s="1171"/>
      <c r="C48" s="1172"/>
      <c r="D48" s="104"/>
      <c r="E48" s="1177" t="s">
        <v>38</v>
      </c>
      <c r="F48" s="1177"/>
      <c r="G48" s="1177"/>
      <c r="H48" s="1178"/>
      <c r="I48" s="333" t="s">
        <v>488</v>
      </c>
      <c r="J48" s="334" t="s">
        <v>488</v>
      </c>
      <c r="K48" s="334" t="s">
        <v>488</v>
      </c>
      <c r="L48" s="334" t="s">
        <v>488</v>
      </c>
      <c r="M48" s="335" t="s">
        <v>488</v>
      </c>
    </row>
    <row r="49" spans="2:13" ht="27.7" customHeight="1" x14ac:dyDescent="0.2">
      <c r="B49" s="1173"/>
      <c r="C49" s="1174"/>
      <c r="D49" s="104"/>
      <c r="E49" s="1177" t="s">
        <v>39</v>
      </c>
      <c r="F49" s="1177"/>
      <c r="G49" s="1177"/>
      <c r="H49" s="1178"/>
      <c r="I49" s="333" t="s">
        <v>488</v>
      </c>
      <c r="J49" s="334" t="s">
        <v>488</v>
      </c>
      <c r="K49" s="334" t="s">
        <v>488</v>
      </c>
      <c r="L49" s="334" t="s">
        <v>488</v>
      </c>
      <c r="M49" s="335" t="s">
        <v>488</v>
      </c>
    </row>
    <row r="50" spans="2:13" ht="27.7" customHeight="1" x14ac:dyDescent="0.2">
      <c r="B50" s="1182" t="s">
        <v>40</v>
      </c>
      <c r="C50" s="1183"/>
      <c r="D50" s="107"/>
      <c r="E50" s="1177" t="s">
        <v>41</v>
      </c>
      <c r="F50" s="1177"/>
      <c r="G50" s="1177"/>
      <c r="H50" s="1178"/>
      <c r="I50" s="333">
        <v>977</v>
      </c>
      <c r="J50" s="334">
        <v>1312</v>
      </c>
      <c r="K50" s="334">
        <v>2350</v>
      </c>
      <c r="L50" s="334">
        <v>2500</v>
      </c>
      <c r="M50" s="335">
        <v>2792</v>
      </c>
    </row>
    <row r="51" spans="2:13" ht="27.7" customHeight="1" x14ac:dyDescent="0.2">
      <c r="B51" s="1171"/>
      <c r="C51" s="1172"/>
      <c r="D51" s="104"/>
      <c r="E51" s="1177" t="s">
        <v>42</v>
      </c>
      <c r="F51" s="1177"/>
      <c r="G51" s="1177"/>
      <c r="H51" s="1178"/>
      <c r="I51" s="333">
        <v>2117</v>
      </c>
      <c r="J51" s="334">
        <v>2020</v>
      </c>
      <c r="K51" s="334">
        <v>1914</v>
      </c>
      <c r="L51" s="334">
        <v>1797</v>
      </c>
      <c r="M51" s="335">
        <v>1698</v>
      </c>
    </row>
    <row r="52" spans="2:13" ht="27.7" customHeight="1" x14ac:dyDescent="0.2">
      <c r="B52" s="1173"/>
      <c r="C52" s="1174"/>
      <c r="D52" s="104"/>
      <c r="E52" s="1177" t="s">
        <v>43</v>
      </c>
      <c r="F52" s="1177"/>
      <c r="G52" s="1177"/>
      <c r="H52" s="1178"/>
      <c r="I52" s="333">
        <v>18613</v>
      </c>
      <c r="J52" s="334">
        <v>18251</v>
      </c>
      <c r="K52" s="334">
        <v>17454</v>
      </c>
      <c r="L52" s="334">
        <v>16929</v>
      </c>
      <c r="M52" s="335">
        <v>16364</v>
      </c>
    </row>
    <row r="53" spans="2:13" ht="27.7" customHeight="1" thickBot="1" x14ac:dyDescent="0.25">
      <c r="B53" s="1184" t="s">
        <v>19</v>
      </c>
      <c r="C53" s="1185"/>
      <c r="D53" s="108"/>
      <c r="E53" s="1186" t="s">
        <v>44</v>
      </c>
      <c r="F53" s="1186"/>
      <c r="G53" s="1186"/>
      <c r="H53" s="1187"/>
      <c r="I53" s="336">
        <v>14367</v>
      </c>
      <c r="J53" s="337">
        <v>13172</v>
      </c>
      <c r="K53" s="337">
        <v>11320</v>
      </c>
      <c r="L53" s="337">
        <v>10718</v>
      </c>
      <c r="M53" s="338">
        <v>9602</v>
      </c>
    </row>
    <row r="54" spans="2:13" ht="27.7" customHeight="1" x14ac:dyDescent="0.2">
      <c r="B54" s="109"/>
      <c r="C54" s="110"/>
      <c r="D54" s="110"/>
      <c r="E54" s="111"/>
      <c r="F54" s="111"/>
      <c r="G54" s="111"/>
      <c r="H54" s="111"/>
      <c r="I54" s="112"/>
      <c r="J54" s="112"/>
      <c r="K54" s="112"/>
      <c r="L54" s="112"/>
      <c r="M54" s="112"/>
    </row>
    <row r="55" spans="2:13" ht="13.8" x14ac:dyDescent="0.2"/>
  </sheetData>
  <sheetProtection algorithmName="SHA-512" hashValue="3JXqp2Tby+7yGr2OsbGqghngDRmYHOb0VJbjfYypiARyZHZ9iRPjhFuH6pOUS+erOt1qPhC2zbDd8GoWpqZ4SQ==" saltValue="0Rsw2mFNUM21r6i80CYew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45" customHeight="1" x14ac:dyDescent="0.2"/>
    <row r="2" ht="16.45" customHeight="1" x14ac:dyDescent="0.2"/>
    <row r="3" ht="16.45" customHeight="1" x14ac:dyDescent="0.2"/>
    <row r="4" ht="16.45" customHeight="1" x14ac:dyDescent="0.2"/>
    <row r="5" ht="16.45" customHeight="1" x14ac:dyDescent="0.2"/>
    <row r="6" ht="16.45" customHeight="1" x14ac:dyDescent="0.2"/>
    <row r="7" ht="16.45" customHeight="1" x14ac:dyDescent="0.2"/>
    <row r="8" ht="16.45" customHeight="1" x14ac:dyDescent="0.2"/>
    <row r="9" ht="16.45" customHeight="1" x14ac:dyDescent="0.2"/>
    <row r="10" ht="16.45" customHeight="1" x14ac:dyDescent="0.2"/>
    <row r="11" ht="16.45" customHeight="1" x14ac:dyDescent="0.2"/>
    <row r="12" ht="16.45" customHeight="1" x14ac:dyDescent="0.2"/>
    <row r="13" ht="16.45" customHeight="1" x14ac:dyDescent="0.2"/>
    <row r="14" ht="16.45" customHeight="1" x14ac:dyDescent="0.2"/>
    <row r="15" ht="16.45" customHeight="1" x14ac:dyDescent="0.2"/>
    <row r="16" ht="16.45" customHeight="1" x14ac:dyDescent="0.2"/>
    <row r="17" ht="16.45" customHeight="1" x14ac:dyDescent="0.2"/>
    <row r="18" ht="16.45" customHeight="1" x14ac:dyDescent="0.2"/>
    <row r="19" ht="16.45" customHeight="1" x14ac:dyDescent="0.2"/>
    <row r="20" ht="16.45" customHeight="1" x14ac:dyDescent="0.2"/>
    <row r="21" ht="16.45" customHeight="1" x14ac:dyDescent="0.2"/>
    <row r="22" ht="16.45" customHeight="1" x14ac:dyDescent="0.2"/>
    <row r="23" ht="16.45" customHeight="1" x14ac:dyDescent="0.2"/>
    <row r="24" ht="16.45" customHeight="1" x14ac:dyDescent="0.2"/>
    <row r="25" ht="16.45" customHeight="1" x14ac:dyDescent="0.2"/>
    <row r="26" ht="16.45" customHeight="1" x14ac:dyDescent="0.2"/>
    <row r="27" ht="16.45" customHeight="1" x14ac:dyDescent="0.2"/>
    <row r="28" ht="16.45" customHeight="1" x14ac:dyDescent="0.2"/>
    <row r="29" ht="16.45" customHeight="1" x14ac:dyDescent="0.2"/>
    <row r="30" ht="16.45" customHeight="1" x14ac:dyDescent="0.2"/>
    <row r="31" ht="16.45" customHeight="1" x14ac:dyDescent="0.2"/>
    <row r="32" ht="16.45" customHeight="1" x14ac:dyDescent="0.2"/>
    <row r="33" ht="16.45" customHeight="1" x14ac:dyDescent="0.2"/>
    <row r="34" ht="16.45" customHeight="1" x14ac:dyDescent="0.2"/>
    <row r="35" ht="16.45" customHeight="1" x14ac:dyDescent="0.2"/>
    <row r="36" ht="16.45" customHeight="1" x14ac:dyDescent="0.2"/>
    <row r="37" ht="16.45" customHeight="1" x14ac:dyDescent="0.2"/>
    <row r="38" ht="16.45" customHeight="1" x14ac:dyDescent="0.2"/>
    <row r="39" ht="16.45" customHeight="1" x14ac:dyDescent="0.2"/>
    <row r="40" ht="16.45" customHeight="1" x14ac:dyDescent="0.2"/>
    <row r="41" ht="16.45" customHeight="1" x14ac:dyDescent="0.2"/>
    <row r="42" ht="16.45" customHeight="1" x14ac:dyDescent="0.2"/>
    <row r="43" ht="16.45" customHeight="1" x14ac:dyDescent="0.2"/>
    <row r="44" ht="16.45" customHeight="1" x14ac:dyDescent="0.2"/>
    <row r="45" ht="16.45" customHeight="1" x14ac:dyDescent="0.2"/>
    <row r="46" ht="16.45" customHeight="1" x14ac:dyDescent="0.2"/>
    <row r="47" ht="16.45" customHeight="1" x14ac:dyDescent="0.2"/>
    <row r="48" ht="16.45" customHeight="1" x14ac:dyDescent="0.2"/>
    <row r="49" spans="2:8" ht="20.2" customHeight="1" x14ac:dyDescent="0.2"/>
    <row r="50" spans="2:8" ht="16.45" customHeight="1" x14ac:dyDescent="0.2"/>
    <row r="51" spans="2:8" ht="29.3" customHeight="1" x14ac:dyDescent="0.2"/>
    <row r="52" spans="2:8" ht="29.3" customHeight="1" x14ac:dyDescent="0.2"/>
    <row r="53" spans="2:8" ht="52.45" customHeight="1" thickBot="1" x14ac:dyDescent="0.3">
      <c r="B53" s="2"/>
      <c r="C53" s="2"/>
      <c r="D53" s="2"/>
      <c r="E53" s="2"/>
      <c r="F53" s="2"/>
      <c r="G53" s="2"/>
      <c r="H53" s="113" t="s">
        <v>45</v>
      </c>
    </row>
    <row r="54" spans="2:8" ht="29.3" customHeight="1" thickBot="1" x14ac:dyDescent="0.3">
      <c r="B54" s="114" t="s">
        <v>1</v>
      </c>
      <c r="C54" s="115"/>
      <c r="D54" s="115"/>
      <c r="E54" s="116" t="s">
        <v>2</v>
      </c>
      <c r="F54" s="117" t="s">
        <v>528</v>
      </c>
      <c r="G54" s="117" t="s">
        <v>529</v>
      </c>
      <c r="H54" s="118" t="s">
        <v>530</v>
      </c>
    </row>
    <row r="55" spans="2:8" ht="52.45" customHeight="1" x14ac:dyDescent="0.2">
      <c r="B55" s="119"/>
      <c r="C55" s="1196" t="s">
        <v>46</v>
      </c>
      <c r="D55" s="1196"/>
      <c r="E55" s="1197"/>
      <c r="F55" s="339">
        <v>1221</v>
      </c>
      <c r="G55" s="339">
        <v>1250</v>
      </c>
      <c r="H55" s="340">
        <v>1163</v>
      </c>
    </row>
    <row r="56" spans="2:8" ht="52.45" customHeight="1" x14ac:dyDescent="0.2">
      <c r="B56" s="120"/>
      <c r="C56" s="1198" t="s">
        <v>47</v>
      </c>
      <c r="D56" s="1198"/>
      <c r="E56" s="1199"/>
      <c r="F56" s="341">
        <v>273</v>
      </c>
      <c r="G56" s="341">
        <v>241</v>
      </c>
      <c r="H56" s="342">
        <v>403</v>
      </c>
    </row>
    <row r="57" spans="2:8" ht="53.25" customHeight="1" x14ac:dyDescent="0.2">
      <c r="B57" s="120"/>
      <c r="C57" s="1200" t="s">
        <v>48</v>
      </c>
      <c r="D57" s="1200"/>
      <c r="E57" s="1201"/>
      <c r="F57" s="343">
        <v>640</v>
      </c>
      <c r="G57" s="343">
        <v>800</v>
      </c>
      <c r="H57" s="344">
        <v>1022</v>
      </c>
    </row>
    <row r="58" spans="2:8" ht="45.7" customHeight="1" x14ac:dyDescent="0.2">
      <c r="B58" s="121"/>
      <c r="C58" s="1188" t="s">
        <v>557</v>
      </c>
      <c r="D58" s="1189"/>
      <c r="E58" s="1190"/>
      <c r="F58" s="345">
        <v>201</v>
      </c>
      <c r="G58" s="345">
        <v>301</v>
      </c>
      <c r="H58" s="346">
        <v>401</v>
      </c>
    </row>
    <row r="59" spans="2:8" ht="45.7" customHeight="1" x14ac:dyDescent="0.2">
      <c r="B59" s="121"/>
      <c r="C59" s="1188" t="s">
        <v>558</v>
      </c>
      <c r="D59" s="1189"/>
      <c r="E59" s="1190"/>
      <c r="F59" s="345">
        <v>188</v>
      </c>
      <c r="G59" s="345">
        <v>258</v>
      </c>
      <c r="H59" s="346">
        <v>358</v>
      </c>
    </row>
    <row r="60" spans="2:8" ht="45.7" customHeight="1" x14ac:dyDescent="0.2">
      <c r="B60" s="121"/>
      <c r="C60" s="1188" t="s">
        <v>559</v>
      </c>
      <c r="D60" s="1189"/>
      <c r="E60" s="1190"/>
      <c r="F60" s="345">
        <v>132</v>
      </c>
      <c r="G60" s="345">
        <v>122</v>
      </c>
      <c r="H60" s="346">
        <v>122</v>
      </c>
    </row>
    <row r="61" spans="2:8" ht="45.7" customHeight="1" x14ac:dyDescent="0.2">
      <c r="B61" s="121"/>
      <c r="C61" s="1188" t="s">
        <v>560</v>
      </c>
      <c r="D61" s="1189"/>
      <c r="E61" s="1190"/>
      <c r="F61" s="345">
        <v>70</v>
      </c>
      <c r="G61" s="345">
        <v>61</v>
      </c>
      <c r="H61" s="346">
        <v>90</v>
      </c>
    </row>
    <row r="62" spans="2:8" ht="45.7" customHeight="1" thickBot="1" x14ac:dyDescent="0.25">
      <c r="B62" s="122"/>
      <c r="C62" s="1191" t="s">
        <v>561</v>
      </c>
      <c r="D62" s="1192"/>
      <c r="E62" s="1193"/>
      <c r="F62" s="347">
        <v>20</v>
      </c>
      <c r="G62" s="347">
        <v>20</v>
      </c>
      <c r="H62" s="348">
        <v>20</v>
      </c>
    </row>
    <row r="63" spans="2:8" ht="52.45" customHeight="1" thickBot="1" x14ac:dyDescent="0.25">
      <c r="B63" s="123"/>
      <c r="C63" s="1194" t="s">
        <v>49</v>
      </c>
      <c r="D63" s="1194"/>
      <c r="E63" s="1195"/>
      <c r="F63" s="349">
        <v>2134</v>
      </c>
      <c r="G63" s="349">
        <v>2292</v>
      </c>
      <c r="H63" s="350">
        <v>2588</v>
      </c>
    </row>
    <row r="64" spans="2:8" ht="13.8" x14ac:dyDescent="0.2"/>
  </sheetData>
  <sheetProtection algorithmName="SHA-512" hashValue="pN7dyz+v5n7Kx3sDEowIa5J5GwT7I2DdWwbmOMpvLFLRmxo9ZeiqJLnhMGieyYTasoGthYw0sKLPiWBWxIEdtg==" saltValue="B1MtRSfYg+g88xYF043Rg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0E7E2-0125-4573-8889-6B1CC6EBA73C}">
  <sheetPr>
    <pageSetUpPr fitToPage="1"/>
  </sheetPr>
  <dimension ref="A1:DE85"/>
  <sheetViews>
    <sheetView showGridLines="0" zoomScale="70" zoomScaleNormal="70" zoomScaleSheetLayoutView="55" workbookViewId="0">
      <selection activeCell="AW41" sqref="AW41"/>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8"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8"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8"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8"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8"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8"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8"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8"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8"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8"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8"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8"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8"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8"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8"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8" x14ac:dyDescent="0.2">
      <c r="DD19" s="243"/>
      <c r="DE19" s="243"/>
    </row>
    <row r="20" spans="1:109" ht="13.8"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8" x14ac:dyDescent="0.2">
      <c r="B23" s="247"/>
    </row>
    <row r="24" spans="1:109" ht="13.8" x14ac:dyDescent="0.2">
      <c r="B24" s="247"/>
    </row>
    <row r="25" spans="1:109" ht="13.8" x14ac:dyDescent="0.2">
      <c r="B25" s="247"/>
    </row>
    <row r="26" spans="1:109" ht="13.8" x14ac:dyDescent="0.2">
      <c r="B26" s="247"/>
    </row>
    <row r="27" spans="1:109" ht="13.8" x14ac:dyDescent="0.2">
      <c r="B27" s="247"/>
    </row>
    <row r="28" spans="1:109" ht="13.8" x14ac:dyDescent="0.2">
      <c r="B28" s="247"/>
    </row>
    <row r="29" spans="1:109" ht="13.8" x14ac:dyDescent="0.2">
      <c r="B29" s="247"/>
    </row>
    <row r="30" spans="1:109" ht="13.8" x14ac:dyDescent="0.2">
      <c r="B30" s="247"/>
    </row>
    <row r="31" spans="1:109" ht="13.8" x14ac:dyDescent="0.2">
      <c r="B31" s="247"/>
    </row>
    <row r="32" spans="1:109" ht="13.8" x14ac:dyDescent="0.2">
      <c r="B32" s="247"/>
    </row>
    <row r="33" spans="2:109" ht="13.8" x14ac:dyDescent="0.2">
      <c r="B33" s="247"/>
    </row>
    <row r="34" spans="2:109" ht="13.8" x14ac:dyDescent="0.2">
      <c r="B34" s="247"/>
    </row>
    <row r="35" spans="2:109" ht="13.8" x14ac:dyDescent="0.2">
      <c r="B35" s="247"/>
    </row>
    <row r="36" spans="2:109" ht="13.8" x14ac:dyDescent="0.2">
      <c r="B36" s="247"/>
    </row>
    <row r="37" spans="2:109" ht="13.8" x14ac:dyDescent="0.2">
      <c r="B37" s="247"/>
    </row>
    <row r="38" spans="2:109" ht="13.8" x14ac:dyDescent="0.2">
      <c r="B38" s="247"/>
    </row>
    <row r="39" spans="2:109" ht="13.8"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8" x14ac:dyDescent="0.2">
      <c r="B40" s="1207"/>
      <c r="DD40" s="1207"/>
      <c r="DE40" s="243"/>
    </row>
    <row r="41" spans="2:109" ht="16.3" x14ac:dyDescent="0.2">
      <c r="B41" s="244" t="s">
        <v>563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8" x14ac:dyDescent="0.2">
      <c r="B42" s="247"/>
      <c r="G42" s="1208"/>
      <c r="I42" s="1209"/>
      <c r="J42" s="1209"/>
      <c r="K42" s="1209"/>
      <c r="AM42" s="1208"/>
      <c r="AN42" s="1208" t="s">
        <v>564</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565</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8"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8"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8"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8"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8"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8" x14ac:dyDescent="0.2">
      <c r="B49" s="247"/>
      <c r="AN49" s="243" t="s">
        <v>566</v>
      </c>
    </row>
    <row r="50" spans="1:109" ht="13.8"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526</v>
      </c>
      <c r="BQ50" s="1226"/>
      <c r="BR50" s="1226"/>
      <c r="BS50" s="1226"/>
      <c r="BT50" s="1226"/>
      <c r="BU50" s="1226"/>
      <c r="BV50" s="1226"/>
      <c r="BW50" s="1226"/>
      <c r="BX50" s="1226" t="s">
        <v>527</v>
      </c>
      <c r="BY50" s="1226"/>
      <c r="BZ50" s="1226"/>
      <c r="CA50" s="1226"/>
      <c r="CB50" s="1226"/>
      <c r="CC50" s="1226"/>
      <c r="CD50" s="1226"/>
      <c r="CE50" s="1226"/>
      <c r="CF50" s="1226" t="s">
        <v>528</v>
      </c>
      <c r="CG50" s="1226"/>
      <c r="CH50" s="1226"/>
      <c r="CI50" s="1226"/>
      <c r="CJ50" s="1226"/>
      <c r="CK50" s="1226"/>
      <c r="CL50" s="1226"/>
      <c r="CM50" s="1226"/>
      <c r="CN50" s="1226" t="s">
        <v>529</v>
      </c>
      <c r="CO50" s="1226"/>
      <c r="CP50" s="1226"/>
      <c r="CQ50" s="1226"/>
      <c r="CR50" s="1226"/>
      <c r="CS50" s="1226"/>
      <c r="CT50" s="1226"/>
      <c r="CU50" s="1226"/>
      <c r="CV50" s="1226" t="s">
        <v>530</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567</v>
      </c>
      <c r="AO51" s="1230"/>
      <c r="AP51" s="1230"/>
      <c r="AQ51" s="1230"/>
      <c r="AR51" s="1230"/>
      <c r="AS51" s="1230"/>
      <c r="AT51" s="1230"/>
      <c r="AU51" s="1230"/>
      <c r="AV51" s="1230"/>
      <c r="AW51" s="1230"/>
      <c r="AX51" s="1230"/>
      <c r="AY51" s="1230"/>
      <c r="AZ51" s="1230"/>
      <c r="BA51" s="1230"/>
      <c r="BB51" s="1230" t="s">
        <v>568</v>
      </c>
      <c r="BC51" s="1230"/>
      <c r="BD51" s="1230"/>
      <c r="BE51" s="1230"/>
      <c r="BF51" s="1230"/>
      <c r="BG51" s="1230"/>
      <c r="BH51" s="1230"/>
      <c r="BI51" s="1230"/>
      <c r="BJ51" s="1230"/>
      <c r="BK51" s="1230"/>
      <c r="BL51" s="1230"/>
      <c r="BM51" s="1230"/>
      <c r="BN51" s="1230"/>
      <c r="BO51" s="1230"/>
      <c r="BP51" s="1231">
        <v>196.7</v>
      </c>
      <c r="BQ51" s="1231"/>
      <c r="BR51" s="1231"/>
      <c r="BS51" s="1231"/>
      <c r="BT51" s="1231"/>
      <c r="BU51" s="1231"/>
      <c r="BV51" s="1231"/>
      <c r="BW51" s="1231"/>
      <c r="BX51" s="1231">
        <v>169.5</v>
      </c>
      <c r="BY51" s="1231"/>
      <c r="BZ51" s="1231"/>
      <c r="CA51" s="1231"/>
      <c r="CB51" s="1231"/>
      <c r="CC51" s="1231"/>
      <c r="CD51" s="1231"/>
      <c r="CE51" s="1231"/>
      <c r="CF51" s="1231">
        <v>150.4</v>
      </c>
      <c r="CG51" s="1231"/>
      <c r="CH51" s="1231"/>
      <c r="CI51" s="1231"/>
      <c r="CJ51" s="1231"/>
      <c r="CK51" s="1231"/>
      <c r="CL51" s="1231"/>
      <c r="CM51" s="1231"/>
      <c r="CN51" s="1231">
        <v>141.4</v>
      </c>
      <c r="CO51" s="1231"/>
      <c r="CP51" s="1231"/>
      <c r="CQ51" s="1231"/>
      <c r="CR51" s="1231"/>
      <c r="CS51" s="1231"/>
      <c r="CT51" s="1231"/>
      <c r="CU51" s="1231"/>
      <c r="CV51" s="1231">
        <v>122.9</v>
      </c>
      <c r="CW51" s="1231"/>
      <c r="CX51" s="1231"/>
      <c r="CY51" s="1231"/>
      <c r="CZ51" s="1231"/>
      <c r="DA51" s="1231"/>
      <c r="DB51" s="1231"/>
      <c r="DC51" s="1231"/>
    </row>
    <row r="52" spans="1:109" ht="13.8"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8"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569</v>
      </c>
      <c r="BC53" s="1230"/>
      <c r="BD53" s="1230"/>
      <c r="BE53" s="1230"/>
      <c r="BF53" s="1230"/>
      <c r="BG53" s="1230"/>
      <c r="BH53" s="1230"/>
      <c r="BI53" s="1230"/>
      <c r="BJ53" s="1230"/>
      <c r="BK53" s="1230"/>
      <c r="BL53" s="1230"/>
      <c r="BM53" s="1230"/>
      <c r="BN53" s="1230"/>
      <c r="BO53" s="1230"/>
      <c r="BP53" s="1231">
        <v>71.2</v>
      </c>
      <c r="BQ53" s="1231"/>
      <c r="BR53" s="1231"/>
      <c r="BS53" s="1231"/>
      <c r="BT53" s="1231"/>
      <c r="BU53" s="1231"/>
      <c r="BV53" s="1231"/>
      <c r="BW53" s="1231"/>
      <c r="BX53" s="1231">
        <v>72.599999999999994</v>
      </c>
      <c r="BY53" s="1231"/>
      <c r="BZ53" s="1231"/>
      <c r="CA53" s="1231"/>
      <c r="CB53" s="1231"/>
      <c r="CC53" s="1231"/>
      <c r="CD53" s="1231"/>
      <c r="CE53" s="1231"/>
      <c r="CF53" s="1231">
        <v>74.400000000000006</v>
      </c>
      <c r="CG53" s="1231"/>
      <c r="CH53" s="1231"/>
      <c r="CI53" s="1231"/>
      <c r="CJ53" s="1231"/>
      <c r="CK53" s="1231"/>
      <c r="CL53" s="1231"/>
      <c r="CM53" s="1231"/>
      <c r="CN53" s="1231">
        <v>76.2</v>
      </c>
      <c r="CO53" s="1231"/>
      <c r="CP53" s="1231"/>
      <c r="CQ53" s="1231"/>
      <c r="CR53" s="1231"/>
      <c r="CS53" s="1231"/>
      <c r="CT53" s="1231"/>
      <c r="CU53" s="1231"/>
      <c r="CV53" s="1231">
        <v>77.599999999999994</v>
      </c>
      <c r="CW53" s="1231"/>
      <c r="CX53" s="1231"/>
      <c r="CY53" s="1231"/>
      <c r="CZ53" s="1231"/>
      <c r="DA53" s="1231"/>
      <c r="DB53" s="1231"/>
      <c r="DC53" s="1231"/>
    </row>
    <row r="54" spans="1:109" ht="13.8"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8" x14ac:dyDescent="0.2">
      <c r="A55" s="1209"/>
      <c r="B55" s="247"/>
      <c r="G55" s="1220"/>
      <c r="H55" s="1220"/>
      <c r="I55" s="1220"/>
      <c r="J55" s="1220"/>
      <c r="K55" s="1229"/>
      <c r="L55" s="1229"/>
      <c r="M55" s="1229"/>
      <c r="N55" s="1229"/>
      <c r="AN55" s="1226" t="s">
        <v>570</v>
      </c>
      <c r="AO55" s="1226"/>
      <c r="AP55" s="1226"/>
      <c r="AQ55" s="1226"/>
      <c r="AR55" s="1226"/>
      <c r="AS55" s="1226"/>
      <c r="AT55" s="1226"/>
      <c r="AU55" s="1226"/>
      <c r="AV55" s="1226"/>
      <c r="AW55" s="1226"/>
      <c r="AX55" s="1226"/>
      <c r="AY55" s="1226"/>
      <c r="AZ55" s="1226"/>
      <c r="BA55" s="1226"/>
      <c r="BB55" s="1230" t="s">
        <v>568</v>
      </c>
      <c r="BC55" s="1230"/>
      <c r="BD55" s="1230"/>
      <c r="BE55" s="1230"/>
      <c r="BF55" s="1230"/>
      <c r="BG55" s="1230"/>
      <c r="BH55" s="1230"/>
      <c r="BI55" s="1230"/>
      <c r="BJ55" s="1230"/>
      <c r="BK55" s="1230"/>
      <c r="BL55" s="1230"/>
      <c r="BM55" s="1230"/>
      <c r="BN55" s="1230"/>
      <c r="BO55" s="1230"/>
      <c r="BP55" s="1231">
        <v>37.299999999999997</v>
      </c>
      <c r="BQ55" s="1231"/>
      <c r="BR55" s="1231"/>
      <c r="BS55" s="1231"/>
      <c r="BT55" s="1231"/>
      <c r="BU55" s="1231"/>
      <c r="BV55" s="1231"/>
      <c r="BW55" s="1231"/>
      <c r="BX55" s="1231">
        <v>25.4</v>
      </c>
      <c r="BY55" s="1231"/>
      <c r="BZ55" s="1231"/>
      <c r="CA55" s="1231"/>
      <c r="CB55" s="1231"/>
      <c r="CC55" s="1231"/>
      <c r="CD55" s="1231"/>
      <c r="CE55" s="1231"/>
      <c r="CF55" s="1231">
        <v>17.600000000000001</v>
      </c>
      <c r="CG55" s="1231"/>
      <c r="CH55" s="1231"/>
      <c r="CI55" s="1231"/>
      <c r="CJ55" s="1231"/>
      <c r="CK55" s="1231"/>
      <c r="CL55" s="1231"/>
      <c r="CM55" s="1231"/>
      <c r="CN55" s="1231">
        <v>17.2</v>
      </c>
      <c r="CO55" s="1231"/>
      <c r="CP55" s="1231"/>
      <c r="CQ55" s="1231"/>
      <c r="CR55" s="1231"/>
      <c r="CS55" s="1231"/>
      <c r="CT55" s="1231"/>
      <c r="CU55" s="1231"/>
      <c r="CV55" s="1231">
        <v>16.100000000000001</v>
      </c>
      <c r="CW55" s="1231"/>
      <c r="CX55" s="1231"/>
      <c r="CY55" s="1231"/>
      <c r="CZ55" s="1231"/>
      <c r="DA55" s="1231"/>
      <c r="DB55" s="1231"/>
      <c r="DC55" s="1231"/>
    </row>
    <row r="56" spans="1:109" ht="13.8"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8"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569</v>
      </c>
      <c r="BC57" s="1230"/>
      <c r="BD57" s="1230"/>
      <c r="BE57" s="1230"/>
      <c r="BF57" s="1230"/>
      <c r="BG57" s="1230"/>
      <c r="BH57" s="1230"/>
      <c r="BI57" s="1230"/>
      <c r="BJ57" s="1230"/>
      <c r="BK57" s="1230"/>
      <c r="BL57" s="1230"/>
      <c r="BM57" s="1230"/>
      <c r="BN57" s="1230"/>
      <c r="BO57" s="1230"/>
      <c r="BP57" s="1231">
        <v>62</v>
      </c>
      <c r="BQ57" s="1231"/>
      <c r="BR57" s="1231"/>
      <c r="BS57" s="1231"/>
      <c r="BT57" s="1231"/>
      <c r="BU57" s="1231"/>
      <c r="BV57" s="1231"/>
      <c r="BW57" s="1231"/>
      <c r="BX57" s="1231">
        <v>63.2</v>
      </c>
      <c r="BY57" s="1231"/>
      <c r="BZ57" s="1231"/>
      <c r="CA57" s="1231"/>
      <c r="CB57" s="1231"/>
      <c r="CC57" s="1231"/>
      <c r="CD57" s="1231"/>
      <c r="CE57" s="1231"/>
      <c r="CF57" s="1231">
        <v>65.3</v>
      </c>
      <c r="CG57" s="1231"/>
      <c r="CH57" s="1231"/>
      <c r="CI57" s="1231"/>
      <c r="CJ57" s="1231"/>
      <c r="CK57" s="1231"/>
      <c r="CL57" s="1231"/>
      <c r="CM57" s="1231"/>
      <c r="CN57" s="1231">
        <v>66.900000000000006</v>
      </c>
      <c r="CO57" s="1231"/>
      <c r="CP57" s="1231"/>
      <c r="CQ57" s="1231"/>
      <c r="CR57" s="1231"/>
      <c r="CS57" s="1231"/>
      <c r="CT57" s="1231"/>
      <c r="CU57" s="1231"/>
      <c r="CV57" s="1231">
        <v>68.099999999999994</v>
      </c>
      <c r="CW57" s="1231"/>
      <c r="CX57" s="1231"/>
      <c r="CY57" s="1231"/>
      <c r="CZ57" s="1231"/>
      <c r="DA57" s="1231"/>
      <c r="DB57" s="1231"/>
      <c r="DC57" s="1231"/>
      <c r="DD57" s="1234"/>
      <c r="DE57" s="1232"/>
    </row>
    <row r="58" spans="1:109" s="1209" customFormat="1" ht="13.8"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8"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8"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8"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8"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3" x14ac:dyDescent="0.2">
      <c r="B63" s="300" t="s">
        <v>571</v>
      </c>
    </row>
    <row r="64" spans="1:109" ht="13.8" x14ac:dyDescent="0.2">
      <c r="B64" s="247"/>
      <c r="G64" s="1208"/>
      <c r="I64" s="1240"/>
      <c r="J64" s="1240"/>
      <c r="K64" s="1240"/>
      <c r="L64" s="1240"/>
      <c r="M64" s="1240"/>
      <c r="N64" s="1241"/>
      <c r="AM64" s="1208"/>
      <c r="AN64" s="1208" t="s">
        <v>564</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8" x14ac:dyDescent="0.2">
      <c r="B65" s="247"/>
      <c r="AN65" s="1210" t="s">
        <v>572</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8"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8"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8"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8"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8"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8" x14ac:dyDescent="0.2">
      <c r="B71" s="247"/>
      <c r="G71" s="1245"/>
      <c r="I71" s="1246"/>
      <c r="J71" s="1243"/>
      <c r="K71" s="1243"/>
      <c r="L71" s="1244"/>
      <c r="M71" s="1243"/>
      <c r="N71" s="1244"/>
      <c r="AM71" s="1245"/>
      <c r="AN71" s="243" t="s">
        <v>566</v>
      </c>
    </row>
    <row r="72" spans="2:107" ht="13.8"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526</v>
      </c>
      <c r="BQ72" s="1226"/>
      <c r="BR72" s="1226"/>
      <c r="BS72" s="1226"/>
      <c r="BT72" s="1226"/>
      <c r="BU72" s="1226"/>
      <c r="BV72" s="1226"/>
      <c r="BW72" s="1226"/>
      <c r="BX72" s="1226" t="s">
        <v>527</v>
      </c>
      <c r="BY72" s="1226"/>
      <c r="BZ72" s="1226"/>
      <c r="CA72" s="1226"/>
      <c r="CB72" s="1226"/>
      <c r="CC72" s="1226"/>
      <c r="CD72" s="1226"/>
      <c r="CE72" s="1226"/>
      <c r="CF72" s="1226" t="s">
        <v>528</v>
      </c>
      <c r="CG72" s="1226"/>
      <c r="CH72" s="1226"/>
      <c r="CI72" s="1226"/>
      <c r="CJ72" s="1226"/>
      <c r="CK72" s="1226"/>
      <c r="CL72" s="1226"/>
      <c r="CM72" s="1226"/>
      <c r="CN72" s="1226" t="s">
        <v>529</v>
      </c>
      <c r="CO72" s="1226"/>
      <c r="CP72" s="1226"/>
      <c r="CQ72" s="1226"/>
      <c r="CR72" s="1226"/>
      <c r="CS72" s="1226"/>
      <c r="CT72" s="1226"/>
      <c r="CU72" s="1226"/>
      <c r="CV72" s="1226" t="s">
        <v>530</v>
      </c>
      <c r="CW72" s="1226"/>
      <c r="CX72" s="1226"/>
      <c r="CY72" s="1226"/>
      <c r="CZ72" s="1226"/>
      <c r="DA72" s="1226"/>
      <c r="DB72" s="1226"/>
      <c r="DC72" s="1226"/>
    </row>
    <row r="73" spans="2:107" ht="13.8" x14ac:dyDescent="0.2">
      <c r="B73" s="247"/>
      <c r="G73" s="1227"/>
      <c r="H73" s="1227"/>
      <c r="I73" s="1227"/>
      <c r="J73" s="1227"/>
      <c r="K73" s="1247"/>
      <c r="L73" s="1247"/>
      <c r="M73" s="1247"/>
      <c r="N73" s="1247"/>
      <c r="AM73" s="1219"/>
      <c r="AN73" s="1230" t="s">
        <v>567</v>
      </c>
      <c r="AO73" s="1230"/>
      <c r="AP73" s="1230"/>
      <c r="AQ73" s="1230"/>
      <c r="AR73" s="1230"/>
      <c r="AS73" s="1230"/>
      <c r="AT73" s="1230"/>
      <c r="AU73" s="1230"/>
      <c r="AV73" s="1230"/>
      <c r="AW73" s="1230"/>
      <c r="AX73" s="1230"/>
      <c r="AY73" s="1230"/>
      <c r="AZ73" s="1230"/>
      <c r="BA73" s="1230"/>
      <c r="BB73" s="1230" t="s">
        <v>568</v>
      </c>
      <c r="BC73" s="1230"/>
      <c r="BD73" s="1230"/>
      <c r="BE73" s="1230"/>
      <c r="BF73" s="1230"/>
      <c r="BG73" s="1230"/>
      <c r="BH73" s="1230"/>
      <c r="BI73" s="1230"/>
      <c r="BJ73" s="1230"/>
      <c r="BK73" s="1230"/>
      <c r="BL73" s="1230"/>
      <c r="BM73" s="1230"/>
      <c r="BN73" s="1230"/>
      <c r="BO73" s="1230"/>
      <c r="BP73" s="1231">
        <v>196.7</v>
      </c>
      <c r="BQ73" s="1231"/>
      <c r="BR73" s="1231"/>
      <c r="BS73" s="1231"/>
      <c r="BT73" s="1231"/>
      <c r="BU73" s="1231"/>
      <c r="BV73" s="1231"/>
      <c r="BW73" s="1231"/>
      <c r="BX73" s="1231">
        <v>169.5</v>
      </c>
      <c r="BY73" s="1231"/>
      <c r="BZ73" s="1231"/>
      <c r="CA73" s="1231"/>
      <c r="CB73" s="1231"/>
      <c r="CC73" s="1231"/>
      <c r="CD73" s="1231"/>
      <c r="CE73" s="1231"/>
      <c r="CF73" s="1231">
        <v>150.4</v>
      </c>
      <c r="CG73" s="1231"/>
      <c r="CH73" s="1231"/>
      <c r="CI73" s="1231"/>
      <c r="CJ73" s="1231"/>
      <c r="CK73" s="1231"/>
      <c r="CL73" s="1231"/>
      <c r="CM73" s="1231"/>
      <c r="CN73" s="1231">
        <v>141.4</v>
      </c>
      <c r="CO73" s="1231"/>
      <c r="CP73" s="1231"/>
      <c r="CQ73" s="1231"/>
      <c r="CR73" s="1231"/>
      <c r="CS73" s="1231"/>
      <c r="CT73" s="1231"/>
      <c r="CU73" s="1231"/>
      <c r="CV73" s="1231">
        <v>122.9</v>
      </c>
      <c r="CW73" s="1231"/>
      <c r="CX73" s="1231"/>
      <c r="CY73" s="1231"/>
      <c r="CZ73" s="1231"/>
      <c r="DA73" s="1231"/>
      <c r="DB73" s="1231"/>
      <c r="DC73" s="1231"/>
    </row>
    <row r="74" spans="2:107" ht="13.8"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8"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573</v>
      </c>
      <c r="BC75" s="1230"/>
      <c r="BD75" s="1230"/>
      <c r="BE75" s="1230"/>
      <c r="BF75" s="1230"/>
      <c r="BG75" s="1230"/>
      <c r="BH75" s="1230"/>
      <c r="BI75" s="1230"/>
      <c r="BJ75" s="1230"/>
      <c r="BK75" s="1230"/>
      <c r="BL75" s="1230"/>
      <c r="BM75" s="1230"/>
      <c r="BN75" s="1230"/>
      <c r="BO75" s="1230"/>
      <c r="BP75" s="1231">
        <v>14.9</v>
      </c>
      <c r="BQ75" s="1231"/>
      <c r="BR75" s="1231"/>
      <c r="BS75" s="1231"/>
      <c r="BT75" s="1231"/>
      <c r="BU75" s="1231"/>
      <c r="BV75" s="1231"/>
      <c r="BW75" s="1231"/>
      <c r="BX75" s="1231">
        <v>14.1</v>
      </c>
      <c r="BY75" s="1231"/>
      <c r="BZ75" s="1231"/>
      <c r="CA75" s="1231"/>
      <c r="CB75" s="1231"/>
      <c r="CC75" s="1231"/>
      <c r="CD75" s="1231"/>
      <c r="CE75" s="1231"/>
      <c r="CF75" s="1231">
        <v>13.4</v>
      </c>
      <c r="CG75" s="1231"/>
      <c r="CH75" s="1231"/>
      <c r="CI75" s="1231"/>
      <c r="CJ75" s="1231"/>
      <c r="CK75" s="1231"/>
      <c r="CL75" s="1231"/>
      <c r="CM75" s="1231"/>
      <c r="CN75" s="1231">
        <v>13.3</v>
      </c>
      <c r="CO75" s="1231"/>
      <c r="CP75" s="1231"/>
      <c r="CQ75" s="1231"/>
      <c r="CR75" s="1231"/>
      <c r="CS75" s="1231"/>
      <c r="CT75" s="1231"/>
      <c r="CU75" s="1231"/>
      <c r="CV75" s="1231">
        <v>12.8</v>
      </c>
      <c r="CW75" s="1231"/>
      <c r="CX75" s="1231"/>
      <c r="CY75" s="1231"/>
      <c r="CZ75" s="1231"/>
      <c r="DA75" s="1231"/>
      <c r="DB75" s="1231"/>
      <c r="DC75" s="1231"/>
    </row>
    <row r="76" spans="2:107" ht="13.8"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8" x14ac:dyDescent="0.2">
      <c r="B77" s="247"/>
      <c r="G77" s="1220"/>
      <c r="H77" s="1220"/>
      <c r="I77" s="1220"/>
      <c r="J77" s="1220"/>
      <c r="K77" s="1247"/>
      <c r="L77" s="1247"/>
      <c r="M77" s="1247"/>
      <c r="N77" s="1247"/>
      <c r="AN77" s="1226" t="s">
        <v>570</v>
      </c>
      <c r="AO77" s="1226"/>
      <c r="AP77" s="1226"/>
      <c r="AQ77" s="1226"/>
      <c r="AR77" s="1226"/>
      <c r="AS77" s="1226"/>
      <c r="AT77" s="1226"/>
      <c r="AU77" s="1226"/>
      <c r="AV77" s="1226"/>
      <c r="AW77" s="1226"/>
      <c r="AX77" s="1226"/>
      <c r="AY77" s="1226"/>
      <c r="AZ77" s="1226"/>
      <c r="BA77" s="1226"/>
      <c r="BB77" s="1230" t="s">
        <v>568</v>
      </c>
      <c r="BC77" s="1230"/>
      <c r="BD77" s="1230"/>
      <c r="BE77" s="1230"/>
      <c r="BF77" s="1230"/>
      <c r="BG77" s="1230"/>
      <c r="BH77" s="1230"/>
      <c r="BI77" s="1230"/>
      <c r="BJ77" s="1230"/>
      <c r="BK77" s="1230"/>
      <c r="BL77" s="1230"/>
      <c r="BM77" s="1230"/>
      <c r="BN77" s="1230"/>
      <c r="BO77" s="1230"/>
      <c r="BP77" s="1231">
        <v>37.299999999999997</v>
      </c>
      <c r="BQ77" s="1231"/>
      <c r="BR77" s="1231"/>
      <c r="BS77" s="1231"/>
      <c r="BT77" s="1231"/>
      <c r="BU77" s="1231"/>
      <c r="BV77" s="1231"/>
      <c r="BW77" s="1231"/>
      <c r="BX77" s="1231">
        <v>25.4</v>
      </c>
      <c r="BY77" s="1231"/>
      <c r="BZ77" s="1231"/>
      <c r="CA77" s="1231"/>
      <c r="CB77" s="1231"/>
      <c r="CC77" s="1231"/>
      <c r="CD77" s="1231"/>
      <c r="CE77" s="1231"/>
      <c r="CF77" s="1231">
        <v>17.600000000000001</v>
      </c>
      <c r="CG77" s="1231"/>
      <c r="CH77" s="1231"/>
      <c r="CI77" s="1231"/>
      <c r="CJ77" s="1231"/>
      <c r="CK77" s="1231"/>
      <c r="CL77" s="1231"/>
      <c r="CM77" s="1231"/>
      <c r="CN77" s="1231">
        <v>17.2</v>
      </c>
      <c r="CO77" s="1231"/>
      <c r="CP77" s="1231"/>
      <c r="CQ77" s="1231"/>
      <c r="CR77" s="1231"/>
      <c r="CS77" s="1231"/>
      <c r="CT77" s="1231"/>
      <c r="CU77" s="1231"/>
      <c r="CV77" s="1231">
        <v>16.100000000000001</v>
      </c>
      <c r="CW77" s="1231"/>
      <c r="CX77" s="1231"/>
      <c r="CY77" s="1231"/>
      <c r="CZ77" s="1231"/>
      <c r="DA77" s="1231"/>
      <c r="DB77" s="1231"/>
      <c r="DC77" s="1231"/>
    </row>
    <row r="78" spans="2:107" ht="13.8"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8"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573</v>
      </c>
      <c r="BC79" s="1230"/>
      <c r="BD79" s="1230"/>
      <c r="BE79" s="1230"/>
      <c r="BF79" s="1230"/>
      <c r="BG79" s="1230"/>
      <c r="BH79" s="1230"/>
      <c r="BI79" s="1230"/>
      <c r="BJ79" s="1230"/>
      <c r="BK79" s="1230"/>
      <c r="BL79" s="1230"/>
      <c r="BM79" s="1230"/>
      <c r="BN79" s="1230"/>
      <c r="BO79" s="1230"/>
      <c r="BP79" s="1231">
        <v>8.6</v>
      </c>
      <c r="BQ79" s="1231"/>
      <c r="BR79" s="1231"/>
      <c r="BS79" s="1231"/>
      <c r="BT79" s="1231"/>
      <c r="BU79" s="1231"/>
      <c r="BV79" s="1231"/>
      <c r="BW79" s="1231"/>
      <c r="BX79" s="1231">
        <v>8.3000000000000007</v>
      </c>
      <c r="BY79" s="1231"/>
      <c r="BZ79" s="1231"/>
      <c r="CA79" s="1231"/>
      <c r="CB79" s="1231"/>
      <c r="CC79" s="1231"/>
      <c r="CD79" s="1231"/>
      <c r="CE79" s="1231"/>
      <c r="CF79" s="1231">
        <v>8.4</v>
      </c>
      <c r="CG79" s="1231"/>
      <c r="CH79" s="1231"/>
      <c r="CI79" s="1231"/>
      <c r="CJ79" s="1231"/>
      <c r="CK79" s="1231"/>
      <c r="CL79" s="1231"/>
      <c r="CM79" s="1231"/>
      <c r="CN79" s="1231">
        <v>8.6</v>
      </c>
      <c r="CO79" s="1231"/>
      <c r="CP79" s="1231"/>
      <c r="CQ79" s="1231"/>
      <c r="CR79" s="1231"/>
      <c r="CS79" s="1231"/>
      <c r="CT79" s="1231"/>
      <c r="CU79" s="1231"/>
      <c r="CV79" s="1231">
        <v>8.6999999999999993</v>
      </c>
      <c r="CW79" s="1231"/>
      <c r="CX79" s="1231"/>
      <c r="CY79" s="1231"/>
      <c r="CZ79" s="1231"/>
      <c r="DA79" s="1231"/>
      <c r="DB79" s="1231"/>
      <c r="DC79" s="1231"/>
    </row>
    <row r="80" spans="2:107" ht="13.8"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8" x14ac:dyDescent="0.2">
      <c r="B81" s="247"/>
    </row>
    <row r="82" spans="2:109" ht="16.3"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8"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8" x14ac:dyDescent="0.2">
      <c r="DD84" s="243"/>
      <c r="DE84" s="243"/>
    </row>
    <row r="85" spans="2:109" ht="13.8" x14ac:dyDescent="0.2">
      <c r="DD85" s="243"/>
      <c r="DE85" s="243"/>
    </row>
  </sheetData>
  <sheetProtection algorithmName="SHA-512" hashValue="bj/pGSYjL46tK86yIDYIhA6ZK2m0tpTvqEMFd2xME6Nz0D5AAqaBfDvHcVGvScFBbUPWfvt/o/Fasivd4hSsSQ==" saltValue="rpAGiTHAgHqUTnb9yia0V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F38A0-903F-4EDA-8042-2D8BA0FC4302}">
  <sheetPr>
    <pageSetUpPr fitToPage="1"/>
  </sheetPr>
  <dimension ref="A1:DR125"/>
  <sheetViews>
    <sheetView showGridLines="0" topLeftCell="A8" zoomScale="85" zoomScaleNormal="85" zoomScaleSheetLayoutView="70" workbookViewId="0">
      <selection activeCell="AW41" sqref="AW41"/>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8" x14ac:dyDescent="0.2">
      <c r="S2" s="241"/>
      <c r="AH2" s="241"/>
    </row>
    <row r="3" spans="1:34" ht="13.8"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8" x14ac:dyDescent="0.2"/>
    <row r="5" spans="1:34" ht="13.8" x14ac:dyDescent="0.2"/>
    <row r="6" spans="1:34" ht="13.8" x14ac:dyDescent="0.2"/>
    <row r="7" spans="1:34" ht="13.8" x14ac:dyDescent="0.2"/>
    <row r="8" spans="1:34" ht="13.8" x14ac:dyDescent="0.2"/>
    <row r="9" spans="1:34" ht="13.8" x14ac:dyDescent="0.2">
      <c r="AH9" s="241"/>
    </row>
    <row r="10" spans="1:34" ht="13.8" x14ac:dyDescent="0.2"/>
    <row r="11" spans="1:34" ht="13.8" x14ac:dyDescent="0.2"/>
    <row r="12" spans="1:34" ht="13.8" x14ac:dyDescent="0.2"/>
    <row r="13" spans="1:34" ht="13.8" x14ac:dyDescent="0.2"/>
    <row r="14" spans="1:34" ht="13.8" x14ac:dyDescent="0.2"/>
    <row r="15" spans="1:34" ht="13.8" x14ac:dyDescent="0.2"/>
    <row r="16" spans="1:34" ht="13.8" x14ac:dyDescent="0.2"/>
    <row r="17" spans="12:34" ht="13.8" x14ac:dyDescent="0.2">
      <c r="AH17" s="241"/>
    </row>
    <row r="18" spans="12:34" ht="13.8" x14ac:dyDescent="0.2"/>
    <row r="19" spans="12:34" ht="13.8" x14ac:dyDescent="0.2"/>
    <row r="20" spans="12:34" ht="13.8" x14ac:dyDescent="0.2">
      <c r="AH20" s="241"/>
    </row>
    <row r="21" spans="12:34" ht="13.8" x14ac:dyDescent="0.2">
      <c r="AH21" s="241"/>
    </row>
    <row r="22" spans="12:34" ht="13.8" x14ac:dyDescent="0.2"/>
    <row r="23" spans="12:34" ht="13.8" x14ac:dyDescent="0.2"/>
    <row r="24" spans="12:34" ht="13.8" x14ac:dyDescent="0.2">
      <c r="Q24" s="241"/>
    </row>
    <row r="25" spans="12:34" ht="13.8" x14ac:dyDescent="0.2"/>
    <row r="26" spans="12:34" ht="13.8" x14ac:dyDescent="0.2"/>
    <row r="27" spans="12:34" ht="13.8" x14ac:dyDescent="0.2"/>
    <row r="28" spans="12:34" ht="13.8" x14ac:dyDescent="0.2">
      <c r="O28" s="241"/>
      <c r="T28" s="241"/>
      <c r="AH28" s="241"/>
    </row>
    <row r="29" spans="12:34" ht="13.8" x14ac:dyDescent="0.2"/>
    <row r="30" spans="12:34" ht="13.8" x14ac:dyDescent="0.2"/>
    <row r="31" spans="12:34" ht="13.8" x14ac:dyDescent="0.2">
      <c r="Q31" s="241"/>
    </row>
    <row r="32" spans="12:34" ht="13.8" x14ac:dyDescent="0.2">
      <c r="L32" s="241"/>
    </row>
    <row r="33" spans="2:34" ht="13.8" x14ac:dyDescent="0.2">
      <c r="C33" s="241"/>
      <c r="E33" s="241"/>
      <c r="G33" s="241"/>
      <c r="I33" s="241"/>
      <c r="X33" s="241"/>
    </row>
    <row r="34" spans="2:34" ht="13.8" x14ac:dyDescent="0.2">
      <c r="B34" s="241"/>
      <c r="P34" s="241"/>
      <c r="R34" s="241"/>
      <c r="T34" s="241"/>
    </row>
    <row r="35" spans="2:34" ht="13.8" x14ac:dyDescent="0.2">
      <c r="D35" s="241"/>
      <c r="W35" s="241"/>
      <c r="AC35" s="241"/>
      <c r="AD35" s="241"/>
      <c r="AE35" s="241"/>
      <c r="AF35" s="241"/>
      <c r="AG35" s="241"/>
      <c r="AH35" s="241"/>
    </row>
    <row r="36" spans="2:34" ht="13.8" x14ac:dyDescent="0.2">
      <c r="H36" s="241"/>
      <c r="J36" s="241"/>
      <c r="K36" s="241"/>
      <c r="M36" s="241"/>
      <c r="Y36" s="241"/>
      <c r="Z36" s="241"/>
      <c r="AA36" s="241"/>
      <c r="AB36" s="241"/>
      <c r="AC36" s="241"/>
      <c r="AD36" s="241"/>
      <c r="AE36" s="241"/>
      <c r="AF36" s="241"/>
      <c r="AG36" s="241"/>
      <c r="AH36" s="241"/>
    </row>
    <row r="37" spans="2:34" ht="13.8" x14ac:dyDescent="0.2">
      <c r="AH37" s="241"/>
    </row>
    <row r="38" spans="2:34" ht="13.8" x14ac:dyDescent="0.2">
      <c r="AG38" s="241"/>
      <c r="AH38" s="241"/>
    </row>
    <row r="39" spans="2:34" ht="13.8" x14ac:dyDescent="0.2"/>
    <row r="40" spans="2:34" ht="13.8" x14ac:dyDescent="0.2">
      <c r="X40" s="241"/>
    </row>
    <row r="41" spans="2:34" ht="13.8" x14ac:dyDescent="0.2">
      <c r="R41" s="241"/>
    </row>
    <row r="42" spans="2:34" ht="13.8" x14ac:dyDescent="0.2">
      <c r="W42" s="241"/>
    </row>
    <row r="43" spans="2:34" ht="13.8" x14ac:dyDescent="0.2">
      <c r="Y43" s="241"/>
      <c r="Z43" s="241"/>
      <c r="AA43" s="241"/>
      <c r="AB43" s="241"/>
      <c r="AC43" s="241"/>
      <c r="AD43" s="241"/>
      <c r="AE43" s="241"/>
      <c r="AF43" s="241"/>
      <c r="AG43" s="241"/>
      <c r="AH43" s="241"/>
    </row>
    <row r="44" spans="2:34" ht="13.8" x14ac:dyDescent="0.2">
      <c r="AH44" s="241"/>
    </row>
    <row r="45" spans="2:34" ht="13.8" x14ac:dyDescent="0.2">
      <c r="X45" s="241"/>
    </row>
    <row r="46" spans="2:34" ht="13.8" x14ac:dyDescent="0.2"/>
    <row r="47" spans="2:34" ht="13.8" x14ac:dyDescent="0.2"/>
    <row r="48" spans="2:34" ht="13.8" x14ac:dyDescent="0.2">
      <c r="W48" s="241"/>
      <c r="Y48" s="241"/>
      <c r="Z48" s="241"/>
      <c r="AA48" s="241"/>
      <c r="AB48" s="241"/>
      <c r="AC48" s="241"/>
      <c r="AD48" s="241"/>
      <c r="AE48" s="241"/>
      <c r="AF48" s="241"/>
      <c r="AG48" s="241"/>
      <c r="AH48" s="241"/>
    </row>
    <row r="49" spans="28:34" ht="13.8" x14ac:dyDescent="0.2"/>
    <row r="50" spans="28:34" ht="13.8" x14ac:dyDescent="0.2">
      <c r="AE50" s="241"/>
      <c r="AF50" s="241"/>
      <c r="AG50" s="241"/>
      <c r="AH50" s="241"/>
    </row>
    <row r="51" spans="28:34" ht="13.8" x14ac:dyDescent="0.2">
      <c r="AC51" s="241"/>
      <c r="AD51" s="241"/>
      <c r="AE51" s="241"/>
      <c r="AF51" s="241"/>
      <c r="AG51" s="241"/>
      <c r="AH51" s="241"/>
    </row>
    <row r="52" spans="28:34" ht="13.8" x14ac:dyDescent="0.2"/>
    <row r="53" spans="28:34" ht="13.8" x14ac:dyDescent="0.2">
      <c r="AF53" s="241"/>
      <c r="AG53" s="241"/>
      <c r="AH53" s="241"/>
    </row>
    <row r="54" spans="28:34" ht="13.8" x14ac:dyDescent="0.2">
      <c r="AH54" s="241"/>
    </row>
    <row r="55" spans="28:34" ht="13.8" x14ac:dyDescent="0.2"/>
    <row r="56" spans="28:34" ht="13.8" x14ac:dyDescent="0.2">
      <c r="AB56" s="241"/>
      <c r="AC56" s="241"/>
      <c r="AD56" s="241"/>
      <c r="AE56" s="241"/>
      <c r="AF56" s="241"/>
      <c r="AG56" s="241"/>
      <c r="AH56" s="241"/>
    </row>
    <row r="57" spans="28:34" ht="13.8" x14ac:dyDescent="0.2">
      <c r="AH57" s="241"/>
    </row>
    <row r="58" spans="28:34" ht="13.8" x14ac:dyDescent="0.2">
      <c r="AH58" s="241"/>
    </row>
    <row r="59" spans="28:34" ht="13.8" x14ac:dyDescent="0.2"/>
    <row r="60" spans="28:34" ht="13.8" x14ac:dyDescent="0.2"/>
    <row r="61" spans="28:34" ht="13.8" x14ac:dyDescent="0.2"/>
    <row r="62" spans="28:34" ht="13.8" x14ac:dyDescent="0.2"/>
    <row r="63" spans="28:34" ht="13.8" x14ac:dyDescent="0.2">
      <c r="AH63" s="241"/>
    </row>
    <row r="64" spans="28:34" ht="13.8" x14ac:dyDescent="0.2">
      <c r="AG64" s="241"/>
      <c r="AH64" s="241"/>
    </row>
    <row r="65" spans="28:34" ht="13.8" x14ac:dyDescent="0.2"/>
    <row r="66" spans="28:34" ht="13.8" x14ac:dyDescent="0.2"/>
    <row r="67" spans="28:34" ht="13.8" x14ac:dyDescent="0.2"/>
    <row r="68" spans="28:34" ht="13.8" x14ac:dyDescent="0.2">
      <c r="AB68" s="241"/>
      <c r="AC68" s="241"/>
      <c r="AD68" s="241"/>
      <c r="AE68" s="241"/>
      <c r="AF68" s="241"/>
      <c r="AG68" s="241"/>
      <c r="AH68" s="241"/>
    </row>
    <row r="69" spans="28:34" ht="13.8" x14ac:dyDescent="0.2">
      <c r="AF69" s="241"/>
      <c r="AG69" s="241"/>
      <c r="AH69" s="241"/>
    </row>
    <row r="70" spans="28:34" ht="13.8" x14ac:dyDescent="0.2"/>
    <row r="71" spans="28:34" ht="13.8" x14ac:dyDescent="0.2"/>
    <row r="72" spans="28:34" ht="13.8" x14ac:dyDescent="0.2"/>
    <row r="73" spans="28:34" ht="13.8" x14ac:dyDescent="0.2"/>
    <row r="74" spans="28:34" ht="13.8" x14ac:dyDescent="0.2"/>
    <row r="75" spans="28:34" ht="13.8" x14ac:dyDescent="0.2">
      <c r="AH75" s="241"/>
    </row>
    <row r="76" spans="28:34" ht="13.8" x14ac:dyDescent="0.2">
      <c r="AF76" s="241"/>
      <c r="AG76" s="241"/>
      <c r="AH76" s="241"/>
    </row>
    <row r="77" spans="28:34" ht="13.8" x14ac:dyDescent="0.2">
      <c r="AG77" s="241"/>
      <c r="AH77" s="241"/>
    </row>
    <row r="78" spans="28:34" ht="13.8" x14ac:dyDescent="0.2"/>
    <row r="79" spans="28:34" ht="13.8" x14ac:dyDescent="0.2"/>
    <row r="80" spans="28:34" ht="13.8" x14ac:dyDescent="0.2"/>
    <row r="81" spans="25:34" ht="13.8" x14ac:dyDescent="0.2"/>
    <row r="82" spans="25:34" ht="13.8" x14ac:dyDescent="0.2">
      <c r="Y82" s="241"/>
    </row>
    <row r="83" spans="25:34" ht="13.8" x14ac:dyDescent="0.2">
      <c r="Y83" s="241"/>
      <c r="Z83" s="241"/>
      <c r="AA83" s="241"/>
      <c r="AB83" s="241"/>
      <c r="AC83" s="241"/>
      <c r="AD83" s="241"/>
      <c r="AE83" s="241"/>
      <c r="AF83" s="241"/>
      <c r="AG83" s="241"/>
      <c r="AH83" s="241"/>
    </row>
    <row r="84" spans="25:34" ht="13.8" x14ac:dyDescent="0.2"/>
    <row r="85" spans="25:34" ht="13.8" x14ac:dyDescent="0.2"/>
    <row r="86" spans="25:34" ht="13.8" x14ac:dyDescent="0.2"/>
    <row r="87" spans="25:34" ht="13.8" x14ac:dyDescent="0.2"/>
    <row r="88" spans="25:34" ht="13.8" x14ac:dyDescent="0.2">
      <c r="AH88" s="241"/>
    </row>
    <row r="89" spans="25:34" ht="13.8" x14ac:dyDescent="0.2"/>
    <row r="90" spans="25:34" ht="13.8" x14ac:dyDescent="0.2"/>
    <row r="91" spans="25:34" ht="13.8"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fE1RydBbTxrEOMVOfLoSxf2x86X8LyvWafpuI4tgBwGhxGssPGDrrwnPAO2GPX7G++U76Ueh028J0iYapX84dA==" saltValue="hD17zJmiv1x2IZKo0HP3R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7A777-2007-4798-A09D-85FC3293C6A6}">
  <sheetPr>
    <pageSetUpPr fitToPage="1"/>
  </sheetPr>
  <dimension ref="A1:DR125"/>
  <sheetViews>
    <sheetView showGridLines="0" topLeftCell="A79" zoomScale="85" zoomScaleNormal="85" zoomScaleSheetLayoutView="55" workbookViewId="0">
      <selection activeCell="AW41" sqref="AW41"/>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8" x14ac:dyDescent="0.2">
      <c r="S2" s="241"/>
      <c r="AH2" s="241"/>
    </row>
    <row r="3" spans="2:34" ht="13.8"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8" x14ac:dyDescent="0.2"/>
    <row r="5" spans="2:34" ht="13.8" x14ac:dyDescent="0.2"/>
    <row r="6" spans="2:34" ht="13.8" x14ac:dyDescent="0.2"/>
    <row r="7" spans="2:34" ht="13.8" x14ac:dyDescent="0.2"/>
    <row r="8" spans="2:34" ht="13.8" x14ac:dyDescent="0.2"/>
    <row r="9" spans="2:34" ht="13.8" x14ac:dyDescent="0.2">
      <c r="AH9" s="241"/>
    </row>
    <row r="10" spans="2:34" ht="13.8" x14ac:dyDescent="0.2"/>
    <row r="11" spans="2:34" ht="13.8" x14ac:dyDescent="0.2"/>
    <row r="12" spans="2:34" ht="13.8" x14ac:dyDescent="0.2"/>
    <row r="13" spans="2:34" ht="13.8" x14ac:dyDescent="0.2"/>
    <row r="14" spans="2:34" ht="13.8" x14ac:dyDescent="0.2"/>
    <row r="15" spans="2:34" ht="13.8" x14ac:dyDescent="0.2"/>
    <row r="16" spans="2:34" ht="13.8" x14ac:dyDescent="0.2"/>
    <row r="17" spans="12:34" ht="13.8" x14ac:dyDescent="0.2">
      <c r="AH17" s="241"/>
    </row>
    <row r="18" spans="12:34" ht="13.8" x14ac:dyDescent="0.2"/>
    <row r="19" spans="12:34" ht="13.8" x14ac:dyDescent="0.2"/>
    <row r="20" spans="12:34" ht="13.8" x14ac:dyDescent="0.2">
      <c r="AH20" s="241"/>
    </row>
    <row r="21" spans="12:34" ht="13.8" x14ac:dyDescent="0.2">
      <c r="AH21" s="241"/>
    </row>
    <row r="22" spans="12:34" ht="13.8" x14ac:dyDescent="0.2"/>
    <row r="23" spans="12:34" ht="13.8" x14ac:dyDescent="0.2"/>
    <row r="24" spans="12:34" ht="13.8" x14ac:dyDescent="0.2">
      <c r="Q24" s="241"/>
    </row>
    <row r="25" spans="12:34" ht="13.8" x14ac:dyDescent="0.2"/>
    <row r="26" spans="12:34" ht="13.8" x14ac:dyDescent="0.2"/>
    <row r="27" spans="12:34" ht="13.8" x14ac:dyDescent="0.2"/>
    <row r="28" spans="12:34" ht="13.8" x14ac:dyDescent="0.2">
      <c r="O28" s="241"/>
      <c r="T28" s="241"/>
      <c r="AH28" s="241"/>
    </row>
    <row r="29" spans="12:34" ht="13.8" x14ac:dyDescent="0.2"/>
    <row r="30" spans="12:34" ht="13.8" x14ac:dyDescent="0.2"/>
    <row r="31" spans="12:34" ht="13.8" x14ac:dyDescent="0.2">
      <c r="Q31" s="241"/>
    </row>
    <row r="32" spans="12:34" ht="13.8" x14ac:dyDescent="0.2">
      <c r="L32" s="241"/>
    </row>
    <row r="33" spans="2:34" ht="13.8" x14ac:dyDescent="0.2">
      <c r="C33" s="241"/>
      <c r="E33" s="241"/>
      <c r="G33" s="241"/>
      <c r="I33" s="241"/>
      <c r="X33" s="241"/>
    </row>
    <row r="34" spans="2:34" ht="13.8" x14ac:dyDescent="0.2">
      <c r="B34" s="241"/>
      <c r="P34" s="241"/>
      <c r="R34" s="241"/>
      <c r="T34" s="241"/>
    </row>
    <row r="35" spans="2:34" ht="13.8" x14ac:dyDescent="0.2">
      <c r="D35" s="241"/>
      <c r="W35" s="241"/>
      <c r="AC35" s="241"/>
      <c r="AD35" s="241"/>
      <c r="AE35" s="241"/>
      <c r="AF35" s="241"/>
      <c r="AG35" s="241"/>
      <c r="AH35" s="241"/>
    </row>
    <row r="36" spans="2:34" ht="13.8" x14ac:dyDescent="0.2">
      <c r="H36" s="241"/>
      <c r="J36" s="241"/>
      <c r="K36" s="241"/>
      <c r="M36" s="241"/>
      <c r="Y36" s="241"/>
      <c r="Z36" s="241"/>
      <c r="AA36" s="241"/>
      <c r="AB36" s="241"/>
      <c r="AC36" s="241"/>
      <c r="AD36" s="241"/>
      <c r="AE36" s="241"/>
      <c r="AF36" s="241"/>
      <c r="AG36" s="241"/>
      <c r="AH36" s="241"/>
    </row>
    <row r="37" spans="2:34" ht="13.8" x14ac:dyDescent="0.2">
      <c r="AH37" s="241"/>
    </row>
    <row r="38" spans="2:34" ht="13.8" x14ac:dyDescent="0.2">
      <c r="AG38" s="241"/>
      <c r="AH38" s="241"/>
    </row>
    <row r="39" spans="2:34" ht="13.8" x14ac:dyDescent="0.2"/>
    <row r="40" spans="2:34" ht="13.8" x14ac:dyDescent="0.2">
      <c r="X40" s="241"/>
    </row>
    <row r="41" spans="2:34" ht="13.8" x14ac:dyDescent="0.2">
      <c r="R41" s="241"/>
    </row>
    <row r="42" spans="2:34" ht="13.8" x14ac:dyDescent="0.2">
      <c r="W42" s="241"/>
    </row>
    <row r="43" spans="2:34" ht="13.8" x14ac:dyDescent="0.2">
      <c r="Y43" s="241"/>
      <c r="Z43" s="241"/>
      <c r="AA43" s="241"/>
      <c r="AB43" s="241"/>
      <c r="AC43" s="241"/>
      <c r="AD43" s="241"/>
      <c r="AE43" s="241"/>
      <c r="AF43" s="241"/>
      <c r="AG43" s="241"/>
      <c r="AH43" s="241"/>
    </row>
    <row r="44" spans="2:34" ht="13.8" x14ac:dyDescent="0.2">
      <c r="AH44" s="241"/>
    </row>
    <row r="45" spans="2:34" ht="13.8" x14ac:dyDescent="0.2">
      <c r="X45" s="241"/>
    </row>
    <row r="46" spans="2:34" ht="13.8" x14ac:dyDescent="0.2"/>
    <row r="47" spans="2:34" ht="13.8" x14ac:dyDescent="0.2"/>
    <row r="48" spans="2:34" ht="13.8" x14ac:dyDescent="0.2">
      <c r="W48" s="241"/>
      <c r="Y48" s="241"/>
      <c r="Z48" s="241"/>
      <c r="AA48" s="241"/>
      <c r="AB48" s="241"/>
      <c r="AC48" s="241"/>
      <c r="AD48" s="241"/>
      <c r="AE48" s="241"/>
      <c r="AF48" s="241"/>
      <c r="AG48" s="241"/>
      <c r="AH48" s="241"/>
    </row>
    <row r="49" spans="28:34" ht="13.8" x14ac:dyDescent="0.2"/>
    <row r="50" spans="28:34" ht="13.8" x14ac:dyDescent="0.2">
      <c r="AE50" s="241"/>
      <c r="AF50" s="241"/>
      <c r="AG50" s="241"/>
      <c r="AH50" s="241"/>
    </row>
    <row r="51" spans="28:34" ht="13.8" x14ac:dyDescent="0.2">
      <c r="AC51" s="241"/>
      <c r="AD51" s="241"/>
      <c r="AE51" s="241"/>
      <c r="AF51" s="241"/>
      <c r="AG51" s="241"/>
      <c r="AH51" s="241"/>
    </row>
    <row r="52" spans="28:34" ht="13.8" x14ac:dyDescent="0.2"/>
    <row r="53" spans="28:34" ht="13.8" x14ac:dyDescent="0.2">
      <c r="AF53" s="241"/>
      <c r="AG53" s="241"/>
      <c r="AH53" s="241"/>
    </row>
    <row r="54" spans="28:34" ht="13.8" x14ac:dyDescent="0.2">
      <c r="AH54" s="241"/>
    </row>
    <row r="55" spans="28:34" ht="13.8" x14ac:dyDescent="0.2"/>
    <row r="56" spans="28:34" ht="13.8" x14ac:dyDescent="0.2">
      <c r="AB56" s="241"/>
      <c r="AC56" s="241"/>
      <c r="AD56" s="241"/>
      <c r="AE56" s="241"/>
      <c r="AF56" s="241"/>
      <c r="AG56" s="241"/>
      <c r="AH56" s="241"/>
    </row>
    <row r="57" spans="28:34" ht="13.8" x14ac:dyDescent="0.2">
      <c r="AH57" s="241"/>
    </row>
    <row r="58" spans="28:34" ht="13.8" x14ac:dyDescent="0.2">
      <c r="AH58" s="241"/>
    </row>
    <row r="59" spans="28:34" ht="13.8" x14ac:dyDescent="0.2">
      <c r="AG59" s="241"/>
      <c r="AH59" s="241"/>
    </row>
    <row r="60" spans="28:34" ht="13.8" x14ac:dyDescent="0.2"/>
    <row r="61" spans="28:34" ht="13.8" x14ac:dyDescent="0.2"/>
    <row r="62" spans="28:34" ht="13.8" x14ac:dyDescent="0.2"/>
    <row r="63" spans="28:34" ht="13.8" x14ac:dyDescent="0.2">
      <c r="AH63" s="241"/>
    </row>
    <row r="64" spans="28:34" ht="13.8" x14ac:dyDescent="0.2">
      <c r="AG64" s="241"/>
      <c r="AH64" s="241"/>
    </row>
    <row r="65" spans="28:34" ht="13.8" x14ac:dyDescent="0.2"/>
    <row r="66" spans="28:34" ht="13.8" x14ac:dyDescent="0.2"/>
    <row r="67" spans="28:34" ht="13.8" x14ac:dyDescent="0.2"/>
    <row r="68" spans="28:34" ht="13.8" x14ac:dyDescent="0.2">
      <c r="AB68" s="241"/>
      <c r="AC68" s="241"/>
      <c r="AD68" s="241"/>
      <c r="AE68" s="241"/>
      <c r="AF68" s="241"/>
      <c r="AG68" s="241"/>
      <c r="AH68" s="241"/>
    </row>
    <row r="69" spans="28:34" ht="13.8" x14ac:dyDescent="0.2">
      <c r="AF69" s="241"/>
      <c r="AG69" s="241"/>
      <c r="AH69" s="241"/>
    </row>
    <row r="70" spans="28:34" ht="13.8" x14ac:dyDescent="0.2"/>
    <row r="71" spans="28:34" ht="13.8" x14ac:dyDescent="0.2"/>
    <row r="72" spans="28:34" ht="13.8" x14ac:dyDescent="0.2"/>
    <row r="73" spans="28:34" ht="13.8" x14ac:dyDescent="0.2"/>
    <row r="74" spans="28:34" ht="13.8" x14ac:dyDescent="0.2"/>
    <row r="75" spans="28:34" ht="13.8" x14ac:dyDescent="0.2">
      <c r="AH75" s="241"/>
    </row>
    <row r="76" spans="28:34" ht="13.8" x14ac:dyDescent="0.2">
      <c r="AF76" s="241"/>
      <c r="AG76" s="241"/>
      <c r="AH76" s="241"/>
    </row>
    <row r="77" spans="28:34" ht="13.8" x14ac:dyDescent="0.2">
      <c r="AG77" s="241"/>
      <c r="AH77" s="241"/>
    </row>
    <row r="78" spans="28:34" ht="13.8" x14ac:dyDescent="0.2"/>
    <row r="79" spans="28:34" ht="13.8" x14ac:dyDescent="0.2"/>
    <row r="80" spans="28:34" ht="13.8" x14ac:dyDescent="0.2"/>
    <row r="81" spans="25:34" ht="13.8" x14ac:dyDescent="0.2"/>
    <row r="82" spans="25:34" ht="13.8" x14ac:dyDescent="0.2">
      <c r="Y82" s="241"/>
    </row>
    <row r="83" spans="25:34" ht="13.8" x14ac:dyDescent="0.2">
      <c r="Y83" s="241"/>
      <c r="Z83" s="241"/>
      <c r="AA83" s="241"/>
      <c r="AB83" s="241"/>
      <c r="AC83" s="241"/>
      <c r="AD83" s="241"/>
      <c r="AE83" s="241"/>
      <c r="AF83" s="241"/>
      <c r="AG83" s="241"/>
      <c r="AH83" s="241"/>
    </row>
    <row r="84" spans="25:34" ht="13.8" x14ac:dyDescent="0.2"/>
    <row r="85" spans="25:34" ht="13.8" x14ac:dyDescent="0.2"/>
    <row r="86" spans="25:34" ht="13.8" x14ac:dyDescent="0.2"/>
    <row r="87" spans="25:34" ht="13.8" x14ac:dyDescent="0.2"/>
    <row r="88" spans="25:34" ht="13.8" x14ac:dyDescent="0.2">
      <c r="AH88" s="241"/>
    </row>
    <row r="89" spans="25:34" ht="13.8" x14ac:dyDescent="0.2"/>
    <row r="90" spans="25:34" ht="13.8" x14ac:dyDescent="0.2"/>
    <row r="91" spans="25:34" ht="13.8"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rrhs2xYpO1mubwHvXnDVJs358Mx/fysjtMSlUSPqxVJzLKLiwkip1dbSiQFqL5MouIOyF4liW1RlPk7nbNtiHA==" saltValue="ND1QuZWw6xvlwTpw3BtMx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8"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105602</v>
      </c>
      <c r="E3" s="142"/>
      <c r="F3" s="143">
        <v>76347</v>
      </c>
      <c r="G3" s="144"/>
      <c r="H3" s="145"/>
    </row>
    <row r="4" spans="1:8" x14ac:dyDescent="0.2">
      <c r="A4" s="146"/>
      <c r="B4" s="147"/>
      <c r="C4" s="148"/>
      <c r="D4" s="149">
        <v>53064</v>
      </c>
      <c r="E4" s="150"/>
      <c r="F4" s="151">
        <v>41762</v>
      </c>
      <c r="G4" s="152"/>
      <c r="H4" s="153"/>
    </row>
    <row r="5" spans="1:8" x14ac:dyDescent="0.2">
      <c r="A5" s="134" t="s">
        <v>520</v>
      </c>
      <c r="B5" s="139"/>
      <c r="C5" s="140"/>
      <c r="D5" s="141">
        <v>81441</v>
      </c>
      <c r="E5" s="142"/>
      <c r="F5" s="143">
        <v>69604</v>
      </c>
      <c r="G5" s="144"/>
      <c r="H5" s="145"/>
    </row>
    <row r="6" spans="1:8" x14ac:dyDescent="0.2">
      <c r="A6" s="146"/>
      <c r="B6" s="147"/>
      <c r="C6" s="148"/>
      <c r="D6" s="149">
        <v>22272</v>
      </c>
      <c r="E6" s="150"/>
      <c r="F6" s="151">
        <v>36247</v>
      </c>
      <c r="G6" s="152"/>
      <c r="H6" s="153"/>
    </row>
    <row r="7" spans="1:8" x14ac:dyDescent="0.2">
      <c r="A7" s="134" t="s">
        <v>521</v>
      </c>
      <c r="B7" s="139"/>
      <c r="C7" s="140"/>
      <c r="D7" s="141">
        <v>34802</v>
      </c>
      <c r="E7" s="142"/>
      <c r="F7" s="143">
        <v>68410</v>
      </c>
      <c r="G7" s="144"/>
      <c r="H7" s="145"/>
    </row>
    <row r="8" spans="1:8" x14ac:dyDescent="0.2">
      <c r="A8" s="146"/>
      <c r="B8" s="147"/>
      <c r="C8" s="148"/>
      <c r="D8" s="149">
        <v>14582</v>
      </c>
      <c r="E8" s="150"/>
      <c r="F8" s="151">
        <v>35086</v>
      </c>
      <c r="G8" s="152"/>
      <c r="H8" s="153"/>
    </row>
    <row r="9" spans="1:8" x14ac:dyDescent="0.2">
      <c r="A9" s="134" t="s">
        <v>522</v>
      </c>
      <c r="B9" s="139"/>
      <c r="C9" s="140"/>
      <c r="D9" s="141">
        <v>26906</v>
      </c>
      <c r="E9" s="142"/>
      <c r="F9" s="143">
        <v>73019</v>
      </c>
      <c r="G9" s="144"/>
      <c r="H9" s="145"/>
    </row>
    <row r="10" spans="1:8" x14ac:dyDescent="0.2">
      <c r="A10" s="146"/>
      <c r="B10" s="147"/>
      <c r="C10" s="148"/>
      <c r="D10" s="149">
        <v>12741</v>
      </c>
      <c r="E10" s="150"/>
      <c r="F10" s="151">
        <v>39427</v>
      </c>
      <c r="G10" s="152"/>
      <c r="H10" s="153"/>
    </row>
    <row r="11" spans="1:8" x14ac:dyDescent="0.2">
      <c r="A11" s="134" t="s">
        <v>523</v>
      </c>
      <c r="B11" s="139"/>
      <c r="C11" s="140"/>
      <c r="D11" s="141">
        <v>55251</v>
      </c>
      <c r="E11" s="142"/>
      <c r="F11" s="143">
        <v>76590</v>
      </c>
      <c r="G11" s="144"/>
      <c r="H11" s="145"/>
    </row>
    <row r="12" spans="1:8" x14ac:dyDescent="0.2">
      <c r="A12" s="146"/>
      <c r="B12" s="147"/>
      <c r="C12" s="154"/>
      <c r="D12" s="149">
        <v>28734</v>
      </c>
      <c r="E12" s="150"/>
      <c r="F12" s="151">
        <v>42387</v>
      </c>
      <c r="G12" s="152"/>
      <c r="H12" s="153"/>
    </row>
    <row r="13" spans="1:8" x14ac:dyDescent="0.2">
      <c r="A13" s="134"/>
      <c r="B13" s="139"/>
      <c r="C13" s="140"/>
      <c r="D13" s="141">
        <v>60800</v>
      </c>
      <c r="E13" s="142"/>
      <c r="F13" s="143">
        <v>72794</v>
      </c>
      <c r="G13" s="155"/>
      <c r="H13" s="145"/>
    </row>
    <row r="14" spans="1:8" x14ac:dyDescent="0.2">
      <c r="A14" s="146"/>
      <c r="B14" s="147"/>
      <c r="C14" s="148"/>
      <c r="D14" s="149">
        <v>26279</v>
      </c>
      <c r="E14" s="150"/>
      <c r="F14" s="151">
        <v>38982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3.75</v>
      </c>
      <c r="C19" s="156">
        <f>ROUND(VALUE(SUBSTITUTE(実質収支比率等に係る経年分析!G$48,"▲","-")),2)</f>
        <v>10.43</v>
      </c>
      <c r="D19" s="156">
        <f>ROUND(VALUE(SUBSTITUTE(実質収支比率等に係る経年分析!H$48,"▲","-")),2)</f>
        <v>5.39</v>
      </c>
      <c r="E19" s="156">
        <f>ROUND(VALUE(SUBSTITUTE(実質収支比率等に係る経年分析!I$48,"▲","-")),2)</f>
        <v>6.54</v>
      </c>
      <c r="F19" s="156">
        <f>ROUND(VALUE(SUBSTITUTE(実質収支比率等に係る経年分析!J$48,"▲","-")),2)</f>
        <v>6.59</v>
      </c>
    </row>
    <row r="20" spans="1:11" x14ac:dyDescent="0.2">
      <c r="A20" s="156" t="s">
        <v>53</v>
      </c>
      <c r="B20" s="156">
        <f>ROUND(VALUE(SUBSTITUTE(実質収支比率等に係る経年分析!F$47,"▲","-")),2)</f>
        <v>5.91</v>
      </c>
      <c r="C20" s="156">
        <f>ROUND(VALUE(SUBSTITUTE(実質収支比率等に係る経年分析!G$47,"▲","-")),2)</f>
        <v>7.97</v>
      </c>
      <c r="D20" s="156">
        <f>ROUND(VALUE(SUBSTITUTE(実質収支比率等に係る経年分析!H$47,"▲","-")),2)</f>
        <v>13.68</v>
      </c>
      <c r="E20" s="156">
        <f>ROUND(VALUE(SUBSTITUTE(実質収支比率等に係る経年分析!I$47,"▲","-")),2)</f>
        <v>13.99</v>
      </c>
      <c r="F20" s="156">
        <f>ROUND(VALUE(SUBSTITUTE(実質収支比率等に係る経年分析!J$47,"▲","-")),2)</f>
        <v>12.62</v>
      </c>
    </row>
    <row r="21" spans="1:11" x14ac:dyDescent="0.2">
      <c r="A21" s="156" t="s">
        <v>54</v>
      </c>
      <c r="B21" s="156">
        <f>IF(ISNUMBER(VALUE(SUBSTITUTE(実質収支比率等に係る経年分析!F$49,"▲","-"))),ROUND(VALUE(SUBSTITUTE(実質収支比率等に係る経年分析!F$49,"▲","-")),2),NA())</f>
        <v>3.32</v>
      </c>
      <c r="C21" s="156">
        <f>IF(ISNUMBER(VALUE(SUBSTITUTE(実質収支比率等に係る経年分析!G$49,"▲","-"))),ROUND(VALUE(SUBSTITUTE(実質収支比率等に係る経年分析!G$49,"▲","-")),2),NA())</f>
        <v>9.26</v>
      </c>
      <c r="D21" s="156">
        <f>IF(ISNUMBER(VALUE(SUBSTITUTE(実質収支比率等に係る経年分析!H$49,"▲","-"))),ROUND(VALUE(SUBSTITUTE(実質収支比率等に係る経年分析!H$49,"▲","-")),2),NA())</f>
        <v>0.18</v>
      </c>
      <c r="E21" s="156">
        <f>IF(ISNUMBER(VALUE(SUBSTITUTE(実質収支比率等に係る経年分析!I$49,"▲","-"))),ROUND(VALUE(SUBSTITUTE(実質収支比率等に係る経年分析!I$49,"▲","-")),2),NA())</f>
        <v>1.48</v>
      </c>
      <c r="F21" s="156">
        <f>IF(ISNUMBER(VALUE(SUBSTITUTE(実質収支比率等に係る経年分析!J$49,"▲","-"))),ROUND(VALUE(SUBSTITUTE(実質収支比率等に係る経年分析!J$49,"▲","-")),2),NA())</f>
        <v>-0.71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東部産業団地事業特別会計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後期高齢者医療事業特別会計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0.06</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公共用地先行取得事業特別会計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v>
      </c>
    </row>
    <row r="33" spans="1:16" x14ac:dyDescent="0.2">
      <c r="A33" s="157" t="str">
        <f>IF(連結実質赤字比率に係る赤字・黒字の構成分析!C$37="",NA(),連結実質赤字比率に係る赤字・黒字の構成分析!C$37)</f>
        <v>国民健康保険事業特別会計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0.66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0.56000000000000005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0.28000000000000003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0.45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2.38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2.64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4.49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3.64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3.3</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6.68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6.04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5.64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5.2</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3.74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10.42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5.38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6.54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6.59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1401</v>
      </c>
      <c r="E42" s="158"/>
      <c r="F42" s="158"/>
      <c r="G42" s="158">
        <f>'実質公債費比率（分子）の構造'!L$52</f>
        <v>1431</v>
      </c>
      <c r="H42" s="158"/>
      <c r="I42" s="158"/>
      <c r="J42" s="158">
        <f>'実質公債費比率（分子）の構造'!M$52</f>
        <v>1440</v>
      </c>
      <c r="K42" s="158"/>
      <c r="L42" s="158"/>
      <c r="M42" s="158">
        <f>'実質公債費比率（分子）の構造'!N$52</f>
        <v>1392</v>
      </c>
      <c r="N42" s="158"/>
      <c r="O42" s="158"/>
      <c r="P42" s="158">
        <f>'実質公債費比率（分子）の構造'!O$52</f>
        <v>1433</v>
      </c>
    </row>
    <row r="43" spans="1:16" x14ac:dyDescent="0.2">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95</v>
      </c>
      <c r="C44" s="158"/>
      <c r="D44" s="158"/>
      <c r="E44" s="158">
        <f>'実質公債費比率（分子）の構造'!L$50</f>
        <v>91</v>
      </c>
      <c r="F44" s="158"/>
      <c r="G44" s="158"/>
      <c r="H44" s="158">
        <f>'実質公債費比率（分子）の構造'!M$50</f>
        <v>79</v>
      </c>
      <c r="I44" s="158"/>
      <c r="J44" s="158"/>
      <c r="K44" s="158">
        <f>'実質公債費比率（分子）の構造'!N$50</f>
        <v>55</v>
      </c>
      <c r="L44" s="158"/>
      <c r="M44" s="158"/>
      <c r="N44" s="158">
        <f>'実質公債費比率（分子）の構造'!O$50</f>
        <v>54</v>
      </c>
      <c r="O44" s="158"/>
      <c r="P44" s="158"/>
    </row>
    <row r="45" spans="1:16" x14ac:dyDescent="0.2">
      <c r="A45" s="158" t="s">
        <v>63</v>
      </c>
      <c r="B45" s="158">
        <f>'実質公債費比率（分子）の構造'!K$49</f>
        <v>96</v>
      </c>
      <c r="C45" s="158"/>
      <c r="D45" s="158"/>
      <c r="E45" s="158">
        <f>'実質公債費比率（分子）の構造'!L$49</f>
        <v>102</v>
      </c>
      <c r="F45" s="158"/>
      <c r="G45" s="158"/>
      <c r="H45" s="158">
        <f>'実質公債費比率（分子）の構造'!M$49</f>
        <v>99</v>
      </c>
      <c r="I45" s="158"/>
      <c r="J45" s="158"/>
      <c r="K45" s="158">
        <f>'実質公債費比率（分子）の構造'!N$49</f>
        <v>95</v>
      </c>
      <c r="L45" s="158"/>
      <c r="M45" s="158"/>
      <c r="N45" s="158">
        <f>'実質公債費比率（分子）の構造'!O$49</f>
        <v>79</v>
      </c>
      <c r="O45" s="158"/>
      <c r="P45" s="158"/>
    </row>
    <row r="46" spans="1:16" x14ac:dyDescent="0.2">
      <c r="A46" s="158" t="s">
        <v>64</v>
      </c>
      <c r="B46" s="158">
        <f>'実質公債費比率（分子）の構造'!K$48</f>
        <v>821</v>
      </c>
      <c r="C46" s="158"/>
      <c r="D46" s="158"/>
      <c r="E46" s="158">
        <f>'実質公債費比率（分子）の構造'!L$48</f>
        <v>803</v>
      </c>
      <c r="F46" s="158"/>
      <c r="G46" s="158"/>
      <c r="H46" s="158">
        <f>'実質公債費比率（分子）の構造'!M$48</f>
        <v>795</v>
      </c>
      <c r="I46" s="158"/>
      <c r="J46" s="158"/>
      <c r="K46" s="158">
        <f>'実質公債費比率（分子）の構造'!N$48</f>
        <v>761</v>
      </c>
      <c r="L46" s="158"/>
      <c r="M46" s="158"/>
      <c r="N46" s="158">
        <f>'実質公債費比率（分子）の構造'!O$48</f>
        <v>753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1411</v>
      </c>
      <c r="C49" s="158"/>
      <c r="D49" s="158"/>
      <c r="E49" s="158">
        <f>'実質公債費比率（分子）の構造'!L$45</f>
        <v>1446</v>
      </c>
      <c r="F49" s="158"/>
      <c r="G49" s="158"/>
      <c r="H49" s="158">
        <f>'実質公債費比率（分子）の構造'!M$45</f>
        <v>1477</v>
      </c>
      <c r="I49" s="158"/>
      <c r="J49" s="158"/>
      <c r="K49" s="158">
        <f>'実質公債費比率（分子）の構造'!N$45</f>
        <v>1515</v>
      </c>
      <c r="L49" s="158"/>
      <c r="M49" s="158"/>
      <c r="N49" s="158">
        <f>'実質公債費比率（分子）の構造'!O$45</f>
        <v>1448</v>
      </c>
      <c r="O49" s="158"/>
      <c r="P49" s="158"/>
    </row>
    <row r="50" spans="1:16" x14ac:dyDescent="0.2">
      <c r="A50" s="158" t="s">
        <v>67</v>
      </c>
      <c r="B50" s="158" t="e">
        <f>NA()</f>
        <v>#N/A</v>
      </c>
      <c r="C50" s="158">
        <f>IF(ISNUMBER('実質公債費比率（分子）の構造'!K$53),'実質公債費比率（分子）の構造'!K$53,NA())</f>
        <v>1022</v>
      </c>
      <c r="D50" s="158" t="e">
        <f>NA()</f>
        <v>#N/A</v>
      </c>
      <c r="E50" s="158" t="e">
        <f>NA()</f>
        <v>#N/A</v>
      </c>
      <c r="F50" s="158">
        <f>IF(ISNUMBER('実質公債費比率（分子）の構造'!L$53),'実質公債費比率（分子）の構造'!L$53,NA())</f>
        <v>1011</v>
      </c>
      <c r="G50" s="158" t="e">
        <f>NA()</f>
        <v>#N/A</v>
      </c>
      <c r="H50" s="158" t="e">
        <f>NA()</f>
        <v>#N/A</v>
      </c>
      <c r="I50" s="158">
        <f>IF(ISNUMBER('実質公債費比率（分子）の構造'!M$53),'実質公債費比率（分子）の構造'!M$53,NA())</f>
        <v>1010</v>
      </c>
      <c r="J50" s="158" t="e">
        <f>NA()</f>
        <v>#N/A</v>
      </c>
      <c r="K50" s="158" t="e">
        <f>NA()</f>
        <v>#N/A</v>
      </c>
      <c r="L50" s="158">
        <f>IF(ISNUMBER('実質公債費比率（分子）の構造'!N$53),'実質公債費比率（分子）の構造'!N$53,NA())</f>
        <v>1034</v>
      </c>
      <c r="M50" s="158" t="e">
        <f>NA()</f>
        <v>#N/A</v>
      </c>
      <c r="N50" s="158" t="e">
        <f>NA()</f>
        <v>#N/A</v>
      </c>
      <c r="O50" s="158">
        <f>IF(ISNUMBER('実質公債費比率（分子）の構造'!O$53),'実質公債費比率（分子）の構造'!O$53,NA())</f>
        <v>901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18613</v>
      </c>
      <c r="E56" s="157"/>
      <c r="F56" s="157"/>
      <c r="G56" s="157">
        <f>'将来負担比率（分子）の構造'!J$52</f>
        <v>18251</v>
      </c>
      <c r="H56" s="157"/>
      <c r="I56" s="157"/>
      <c r="J56" s="157">
        <f>'将来負担比率（分子）の構造'!K$52</f>
        <v>17454</v>
      </c>
      <c r="K56" s="157"/>
      <c r="L56" s="157"/>
      <c r="M56" s="157">
        <f>'将来負担比率（分子）の構造'!L$52</f>
        <v>16929</v>
      </c>
      <c r="N56" s="157"/>
      <c r="O56" s="157"/>
      <c r="P56" s="157">
        <f>'将来負担比率（分子）の構造'!M$52</f>
        <v>16364</v>
      </c>
    </row>
    <row r="57" spans="1:16" x14ac:dyDescent="0.2">
      <c r="A57" s="157" t="s">
        <v>42</v>
      </c>
      <c r="B57" s="157"/>
      <c r="C57" s="157"/>
      <c r="D57" s="157">
        <f>'将来負担比率（分子）の構造'!I$51</f>
        <v>2117</v>
      </c>
      <c r="E57" s="157"/>
      <c r="F57" s="157"/>
      <c r="G57" s="157">
        <f>'将来負担比率（分子）の構造'!J$51</f>
        <v>2020</v>
      </c>
      <c r="H57" s="157"/>
      <c r="I57" s="157"/>
      <c r="J57" s="157">
        <f>'将来負担比率（分子）の構造'!K$51</f>
        <v>1914</v>
      </c>
      <c r="K57" s="157"/>
      <c r="L57" s="157"/>
      <c r="M57" s="157">
        <f>'将来負担比率（分子）の構造'!L$51</f>
        <v>1797</v>
      </c>
      <c r="N57" s="157"/>
      <c r="O57" s="157"/>
      <c r="P57" s="157">
        <f>'将来負担比率（分子）の構造'!M$51</f>
        <v>1698</v>
      </c>
    </row>
    <row r="58" spans="1:16" x14ac:dyDescent="0.2">
      <c r="A58" s="157" t="s">
        <v>41</v>
      </c>
      <c r="B58" s="157"/>
      <c r="C58" s="157"/>
      <c r="D58" s="157">
        <f>'将来負担比率（分子）の構造'!I$50</f>
        <v>977</v>
      </c>
      <c r="E58" s="157"/>
      <c r="F58" s="157"/>
      <c r="G58" s="157">
        <f>'将来負担比率（分子）の構造'!J$50</f>
        <v>1312</v>
      </c>
      <c r="H58" s="157"/>
      <c r="I58" s="157"/>
      <c r="J58" s="157">
        <f>'将来負担比率（分子）の構造'!K$50</f>
        <v>2350</v>
      </c>
      <c r="K58" s="157"/>
      <c r="L58" s="157"/>
      <c r="M58" s="157">
        <f>'将来負担比率（分子）の構造'!L$50</f>
        <v>2500</v>
      </c>
      <c r="N58" s="157"/>
      <c r="O58" s="157"/>
      <c r="P58" s="157">
        <f>'将来負担比率（分子）の構造'!M$50</f>
        <v>2792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1615</v>
      </c>
      <c r="C62" s="157"/>
      <c r="D62" s="157"/>
      <c r="E62" s="157">
        <f>'将来負担比率（分子）の構造'!J$45</f>
        <v>1573</v>
      </c>
      <c r="F62" s="157"/>
      <c r="G62" s="157"/>
      <c r="H62" s="157">
        <f>'将来負担比率（分子）の構造'!K$45</f>
        <v>1524</v>
      </c>
      <c r="I62" s="157"/>
      <c r="J62" s="157"/>
      <c r="K62" s="157">
        <f>'将来負担比率（分子）の構造'!L$45</f>
        <v>1385</v>
      </c>
      <c r="L62" s="157"/>
      <c r="M62" s="157"/>
      <c r="N62" s="157">
        <f>'将来負担比率（分子）の構造'!M$45</f>
        <v>1336</v>
      </c>
      <c r="O62" s="157"/>
      <c r="P62" s="157"/>
    </row>
    <row r="63" spans="1:16" x14ac:dyDescent="0.2">
      <c r="A63" s="157" t="s">
        <v>34</v>
      </c>
      <c r="B63" s="157">
        <f>'将来負担比率（分子）の構造'!I$44</f>
        <v>588</v>
      </c>
      <c r="C63" s="157"/>
      <c r="D63" s="157"/>
      <c r="E63" s="157">
        <f>'将来負担比率（分子）の構造'!J$44</f>
        <v>543</v>
      </c>
      <c r="F63" s="157"/>
      <c r="G63" s="157"/>
      <c r="H63" s="157">
        <f>'将来負担比率（分子）の構造'!K$44</f>
        <v>461</v>
      </c>
      <c r="I63" s="157"/>
      <c r="J63" s="157"/>
      <c r="K63" s="157">
        <f>'将来負担比率（分子）の構造'!L$44</f>
        <v>404</v>
      </c>
      <c r="L63" s="157"/>
      <c r="M63" s="157"/>
      <c r="N63" s="157">
        <f>'将来負担比率（分子）の構造'!M$44</f>
        <v>421</v>
      </c>
      <c r="O63" s="157"/>
      <c r="P63" s="157"/>
    </row>
    <row r="64" spans="1:16" x14ac:dyDescent="0.2">
      <c r="A64" s="157" t="s">
        <v>33</v>
      </c>
      <c r="B64" s="157">
        <f>'将来負担比率（分子）の構造'!I$43</f>
        <v>12712</v>
      </c>
      <c r="C64" s="157"/>
      <c r="D64" s="157"/>
      <c r="E64" s="157">
        <f>'将来負担比率（分子）の構造'!J$43</f>
        <v>12002</v>
      </c>
      <c r="F64" s="157"/>
      <c r="G64" s="157"/>
      <c r="H64" s="157">
        <f>'将来負担比率（分子）の構造'!K$43</f>
        <v>11395</v>
      </c>
      <c r="I64" s="157"/>
      <c r="J64" s="157"/>
      <c r="K64" s="157">
        <f>'将来負担比率（分子）の構造'!L$43</f>
        <v>11454</v>
      </c>
      <c r="L64" s="157"/>
      <c r="M64" s="157"/>
      <c r="N64" s="157">
        <f>'将来負担比率（分子）の構造'!M$43</f>
        <v>10136</v>
      </c>
      <c r="O64" s="157"/>
      <c r="P64" s="157"/>
    </row>
    <row r="65" spans="1:16" x14ac:dyDescent="0.2">
      <c r="A65" s="157" t="s">
        <v>32</v>
      </c>
      <c r="B65" s="157">
        <f>'将来負担比率（分子）の構造'!I$42</f>
        <v>2502</v>
      </c>
      <c r="C65" s="157"/>
      <c r="D65" s="157"/>
      <c r="E65" s="157">
        <f>'将来負担比率（分子）の構造'!J$42</f>
        <v>2358</v>
      </c>
      <c r="F65" s="157"/>
      <c r="G65" s="157"/>
      <c r="H65" s="157">
        <f>'将来負担比率（分子）の構造'!K$42</f>
        <v>2213</v>
      </c>
      <c r="I65" s="157"/>
      <c r="J65" s="157"/>
      <c r="K65" s="157">
        <f>'将来負担比率（分子）の構造'!L$42</f>
        <v>2099</v>
      </c>
      <c r="L65" s="157"/>
      <c r="M65" s="157"/>
      <c r="N65" s="157">
        <f>'将来負担比率（分子）の構造'!M$42</f>
        <v>1987</v>
      </c>
      <c r="O65" s="157"/>
      <c r="P65" s="157"/>
    </row>
    <row r="66" spans="1:16" x14ac:dyDescent="0.2">
      <c r="A66" s="157" t="s">
        <v>31</v>
      </c>
      <c r="B66" s="157">
        <f>'将来負担比率（分子）の構造'!I$41</f>
        <v>18656</v>
      </c>
      <c r="C66" s="157"/>
      <c r="D66" s="157"/>
      <c r="E66" s="157">
        <f>'将来負担比率（分子）の構造'!J$41</f>
        <v>18279</v>
      </c>
      <c r="F66" s="157"/>
      <c r="G66" s="157"/>
      <c r="H66" s="157">
        <f>'将来負担比率（分子）の構造'!K$41</f>
        <v>17445</v>
      </c>
      <c r="I66" s="157"/>
      <c r="J66" s="157"/>
      <c r="K66" s="157">
        <f>'将来負担比率（分子）の構造'!L$41</f>
        <v>16603</v>
      </c>
      <c r="L66" s="157"/>
      <c r="M66" s="157"/>
      <c r="N66" s="157">
        <f>'将来負担比率（分子）の構造'!M$41</f>
        <v>16576</v>
      </c>
      <c r="O66" s="157"/>
      <c r="P66" s="157"/>
    </row>
    <row r="67" spans="1:16" x14ac:dyDescent="0.2">
      <c r="A67" s="157" t="s">
        <v>71</v>
      </c>
      <c r="B67" s="157" t="e">
        <f>NA()</f>
        <v>#N/A</v>
      </c>
      <c r="C67" s="157">
        <f>IF(ISNUMBER('将来負担比率（分子）の構造'!I$53), IF('将来負担比率（分子）の構造'!I$53 &lt; 0, 0, '将来負担比率（分子）の構造'!I$53), NA())</f>
        <v>14367</v>
      </c>
      <c r="D67" s="157" t="e">
        <f>NA()</f>
        <v>#N/A</v>
      </c>
      <c r="E67" s="157" t="e">
        <f>NA()</f>
        <v>#N/A</v>
      </c>
      <c r="F67" s="157">
        <f>IF(ISNUMBER('将来負担比率（分子）の構造'!J$53), IF('将来負担比率（分子）の構造'!J$53 &lt; 0, 0, '将来負担比率（分子）の構造'!J$53), NA())</f>
        <v>13172</v>
      </c>
      <c r="G67" s="157" t="e">
        <f>NA()</f>
        <v>#N/A</v>
      </c>
      <c r="H67" s="157" t="e">
        <f>NA()</f>
        <v>#N/A</v>
      </c>
      <c r="I67" s="157">
        <f>IF(ISNUMBER('将来負担比率（分子）の構造'!K$53), IF('将来負担比率（分子）の構造'!K$53 &lt; 0, 0, '将来負担比率（分子）の構造'!K$53), NA())</f>
        <v>11320</v>
      </c>
      <c r="J67" s="157" t="e">
        <f>NA()</f>
        <v>#N/A</v>
      </c>
      <c r="K67" s="157" t="e">
        <f>NA()</f>
        <v>#N/A</v>
      </c>
      <c r="L67" s="157">
        <f>IF(ISNUMBER('将来負担比率（分子）の構造'!L$53), IF('将来負担比率（分子）の構造'!L$53 &lt; 0, 0, '将来負担比率（分子）の構造'!L$53), NA())</f>
        <v>10718</v>
      </c>
      <c r="M67" s="157" t="e">
        <f>NA()</f>
        <v>#N/A</v>
      </c>
      <c r="N67" s="157" t="e">
        <f>NA()</f>
        <v>#N/A</v>
      </c>
      <c r="O67" s="157">
        <f>IF(ISNUMBER('将来負担比率（分子）の構造'!M$53), IF('将来負担比率（分子）の構造'!M$53 &lt; 0, 0, '将来負担比率（分子）の構造'!M$53), NA())</f>
        <v>9602</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1221</v>
      </c>
      <c r="C72" s="161">
        <f>基金残高に係る経年分析!G55</f>
        <v>1250</v>
      </c>
      <c r="D72" s="161">
        <f>基金残高に係る経年分析!H55</f>
        <v>1163</v>
      </c>
    </row>
    <row r="73" spans="1:16" x14ac:dyDescent="0.2">
      <c r="A73" s="160" t="s">
        <v>74</v>
      </c>
      <c r="B73" s="161">
        <f>基金残高に係る経年分析!F56</f>
        <v>273</v>
      </c>
      <c r="C73" s="161">
        <f>基金残高に係る経年分析!G56</f>
        <v>241</v>
      </c>
      <c r="D73" s="161">
        <f>基金残高に係る経年分析!H56</f>
        <v>403</v>
      </c>
    </row>
    <row r="74" spans="1:16" x14ac:dyDescent="0.2">
      <c r="A74" s="160" t="s">
        <v>75</v>
      </c>
      <c r="B74" s="161">
        <f>基金残高に係る経年分析!F57</f>
        <v>640</v>
      </c>
      <c r="C74" s="161">
        <f>基金残高に係る経年分析!G57</f>
        <v>800</v>
      </c>
      <c r="D74" s="161">
        <f>基金残高に係る経年分析!H57</f>
        <v>1022</v>
      </c>
    </row>
  </sheetData>
  <sheetProtection algorithmName="SHA-512" hashValue="HAL1IViADHmfTbBc8ZSDKtSDoSH7Te5QjXqC1qr8m5CCE95nqsuENIMmV4FAjCIsJi/Urvzl62MvZsGtiJAkZQ==" saltValue="zFEfZseD/SwcG4bDn/EVu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前原　瑞樹</cp:lastModifiedBy>
  <cp:lastPrinted>2026-03-04T05:45:52Z</cp:lastPrinted>
  <dcterms:created xsi:type="dcterms:W3CDTF">2026-02-23T06:15:33Z</dcterms:created>
  <dcterms:modified xsi:type="dcterms:W3CDTF">2026-09-15T05:02:17Z</dcterms:modified>
  <cp:category/>
</cp:coreProperties>
</file>