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I:\★市町村支援課移行データ\財政係\08  公会計制度\R08\260817_⑥財政状況資料集の作成について\04_公表用\"/>
    </mc:Choice>
  </mc:AlternateContent>
  <xr:revisionPtr revIDLastSave="0" documentId="13_ncr:1_{C21857BE-5E89-46FB-89F7-03EA13D06DAF}" xr6:coauthVersionLast="47" xr6:coauthVersionMax="47" xr10:uidLastSave="{00000000-0000-0000-0000-000000000000}"/>
  <bookViews>
    <workbookView xWindow="23929" yWindow="-601" windowWidth="24267" windowHeight="1302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7" i="10" l="1"/>
  <c r="BG36" i="10"/>
  <c r="BG35" i="10"/>
  <c r="BG34" i="10"/>
  <c r="AO37" i="10"/>
  <c r="AO36" i="10"/>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BE39" i="10"/>
  <c r="AM39" i="10"/>
  <c r="U39" i="10"/>
  <c r="C39" i="10"/>
  <c r="BE38" i="10"/>
  <c r="AM38" i="10"/>
  <c r="U38" i="10"/>
  <c r="C38" i="10"/>
  <c r="U37" i="10"/>
  <c r="C37" i="10"/>
  <c r="U36" i="10"/>
  <c r="C36"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AM34" i="10"/>
  <c r="AM35" i="10" s="1"/>
  <c r="AM36" i="10" s="1"/>
  <c r="AM37" i="10" s="1"/>
  <c r="BE34" i="10" l="1"/>
  <c r="BE35" i="10" l="1"/>
  <c r="BE36" i="10" s="1"/>
  <c r="BE37" i="10" s="1"/>
  <c r="BW34" i="10"/>
  <c r="BW35" i="10" s="1"/>
  <c r="BW36" i="10" s="1"/>
  <c r="BW37" i="10" s="1"/>
  <c r="BW38" i="10" s="1"/>
  <c r="BW39" i="10" s="1"/>
  <c r="BW40" i="10" s="1"/>
  <c r="BW41" i="10" s="1"/>
  <c r="BW42" i="10" s="1"/>
  <c r="BW43" i="10" s="1"/>
  <c r="CO34" i="10" l="1"/>
  <c r="CO35" i="10" s="1"/>
  <c r="CO36" i="10" s="1"/>
  <c r="CO37" i="10" s="1"/>
  <c r="CO38" i="10" s="1"/>
  <c r="CO39" i="10" s="1"/>
</calcChain>
</file>

<file path=xl/sharedStrings.xml><?xml version="1.0" encoding="utf-8"?>
<sst xmlns="http://schemas.openxmlformats.org/spreadsheetml/2006/main" count="1081" uniqueCount="586">
  <si>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</si>
  <si>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</si>
  <si>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</si>
  <si>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</si>
  <si>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</si>
  <si>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</si>
  <si>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</si>
  <si>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</si>
  <si>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</si>
  <si>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</si>
  <si>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</si>
  <si>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</si>
  <si>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</si>
  <si>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</si>
  <si>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</si>
  <si>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</si>
  <si>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</si>
  <si>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</si>
  <si>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</si>
  <si>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</si>
  <si>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</si>
  <si>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</si>
  <si>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</si>
  <si>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</si>
  <si>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</si>
  <si>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</si>
  <si>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</si>
  <si>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</si>
  <si>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</si>
  <si>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</si>
  <si>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</si>
  <si>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</si>
  <si>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</si>
  <si>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</si>
  <si>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</si>
  <si>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</si>
  <si>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</si>
  <si>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</si>
  <si>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</si>
  <si>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</si>
  <si>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</si>
  <si>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</si>
  <si>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</si>
  <si>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</si>
  <si>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</si>
  <si>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</si>
  <si>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</si>
  <si>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</si>
  <si>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</si>
  <si>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</si>
  <si>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</si>
  <si>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</si>
  <si>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</si>
  <si>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</si>
  <si>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</si>
  <si>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</si>
  <si>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</si>
  <si>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</si>
  <si>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</si>
  <si>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</si>
  <si>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</si>
  <si>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</si>
  <si>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</si>
  <si>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</si>
  <si>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</si>
  <si>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</si>
  <si>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</si>
  <si>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</si>
  <si>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</si>
  <si>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</si>
  <si>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</si>
  <si>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</si>
  <si>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</si>
  <si>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</si>
  <si>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</si>
  <si>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</si>
  <si>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</si>
  <si>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</si>
  <si>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</si>
  <si>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富山県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</si>
  <si>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</si>
  <si>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</si>
  <si>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</si>
  <si>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</si>
  <si>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</si>
  <si>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</si>
  <si>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</si>
  <si>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</si>
  <si>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</si>
  <si>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</si>
  <si>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</si>
  <si>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</si>
  <si>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</si>
  <si>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</si>
  <si>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黒部市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</si>
  <si>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</si>
  <si>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</si>
  <si>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</si>
  <si>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</si>
  <si>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</si>
  <si>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</si>
  <si>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</si>
  <si>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</si>
  <si>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</si>
  <si>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</si>
  <si>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</si>
  <si>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</si>
  <si>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</si>
  <si>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</si>
  <si>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</si>
  <si>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</si>
  <si>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</si>
  <si>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</si>
  <si>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</si>
  <si>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</si>
  <si>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</si>
  <si>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</si>
  <si>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</si>
  <si>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</si>
  <si>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</si>
  <si>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</si>
  <si>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</si>
  <si>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</si>
  <si>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</si>
  <si>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</si>
  <si>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</si>
  <si>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</si>
  <si>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</si>
  <si>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</si>
  <si>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</si>
  <si>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</si>
  <si>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</si>
  <si>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</si>
  <si>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</si>
  <si>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</si>
  <si>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</si>
  <si>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</si>
  <si>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</si>
  <si>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</si>
  <si>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</si>
  <si>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</si>
  <si>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</si>
  <si>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</si>
  <si>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</si>
  <si>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</si>
  <si>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</si>
  <si>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</si>
  <si>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</si>
  <si>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</si>
  <si>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</si>
  <si>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</si>
  <si>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</si>
  <si>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</si>
  <si>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</si>
  <si>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</si>
  <si>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</si>
  <si>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</si>
  <si>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</si>
  <si>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</si>
  <si>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</si>
  <si>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</si>
  <si>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</si>
  <si>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</si>
  <si>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</si>
  <si>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</si>
  <si>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</si>
  <si>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</si>
  <si>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</si>
  <si>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</si>
  <si>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</si>
  <si>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</si>
  <si>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</si>
  <si>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</si>
  <si>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</si>
  <si>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</si>
  <si>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</si>
  <si>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</si>
  <si>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</si>
  <si>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</si>
  <si>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</si>
  <si>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</si>
  <si>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</si>
  <si>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</si>
  <si>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</si>
  <si>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</si>
  <si>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</si>
  <si>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</si>
  <si>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</si>
  <si>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</si>
  <si>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</si>
  <si>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</si>
  <si>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</si>
  <si>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</si>
  <si>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</si>
  <si>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</si>
  <si>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</si>
  <si>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</si>
  <si>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</si>
  <si>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</si>
  <si>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</si>
  <si>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</si>
  <si>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</si>
  <si>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富山県黒部市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</si>
  <si>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</si>
  <si>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</si>
  <si>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</si>
  <si>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</si>
  <si>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</si>
  <si>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</si>
  <si>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</si>
  <si>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</si>
  <si>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</si>
  <si>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</si>
  <si>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</si>
  <si>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</si>
  <si>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</si>
  <si>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</si>
  <si>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</si>
  <si>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</si>
  <si>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</si>
  <si>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</si>
  <si>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</si>
  <si>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</si>
  <si>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</si>
  <si>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</si>
  <si>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</si>
  <si>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</si>
  <si>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</si>
  <si>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</si>
  <si>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</si>
  <si>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</si>
  <si>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</si>
  <si>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</si>
  <si>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</si>
  <si>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</si>
  <si>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</si>
  <si>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</si>
  <si>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</si>
  <si>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</si>
  <si>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</si>
  <si>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</si>
  <si>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</si>
  <si>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</si>
  <si>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</si>
  <si>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</si>
  <si>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</si>
  <si>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</si>
  <si>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</si>
  <si>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</si>
  <si>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</si>
  <si>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</si>
  <si>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</si>
  <si>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</si>
  <si>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</si>
  <si>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</si>
  <si>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</si>
  <si>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</si>
  <si>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</si>
  <si>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</si>
  <si>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</si>
  <si>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</si>
  <si>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</si>
  <si>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</si>
  <si>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</si>
  <si>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</si>
  <si>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</si>
  <si>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</si>
  <si>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</si>
  <si>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</si>
  <si>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</si>
  <si>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</si>
  <si>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</si>
  <si>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</si>
  <si>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</si>
  <si>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</si>
  <si>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</si>
  <si>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</si>
  <si>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</si>
  <si>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</si>
  <si>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</si>
  <si>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</si>
  <si>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</si>
  <si>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</si>
  <si>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</si>
  <si>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</si>
  <si>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</si>
  <si>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</si>
  <si>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</si>
  <si>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</si>
  <si>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</si>
  <si>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</si>
  <si>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</si>
  <si>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</si>
  <si>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</si>
  <si>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</si>
  <si>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</si>
  <si>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</si>
  <si>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</si>
  <si>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</si>
  <si>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</si>
  <si>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</si>
  <si>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</si>
  <si>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</si>
  <si>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</si>
  <si>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</si>
  <si>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</si>
  <si>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</si>
  <si>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</si>
  <si>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</si>
  <si>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</si>
  <si>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</si>
  <si>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</si>
  <si>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</si>
  <si>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</si>
  <si>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</si>
  <si>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</si>
  <si>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</si>
  <si>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</si>
  <si>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</si>
  <si>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</si>
  <si>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</si>
  <si>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</si>
  <si>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</si>
  <si>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</si>
  <si>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</si>
  <si>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</si>
  <si>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</si>
  <si>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</si>
  <si>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</si>
  <si>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</si>
  <si>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</si>
  <si>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</si>
  <si>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</si>
  <si>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</si>
  <si>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</si>
  <si>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</si>
  <si>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</si>
  <si>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</si>
  <si>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</si>
  <si>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</si>
  <si>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</si>
  <si>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</si>
  <si>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</si>
  <si>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</si>
  <si>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</si>
  <si>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</si>
  <si>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</si>
  <si>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</si>
  <si>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</si>
  <si>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</si>
  <si>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</si>
  <si>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</si>
  <si>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</si>
  <si>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富山県黒部市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</si>
  <si>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</si>
  <si>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</si>
  <si>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</si>
  <si>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</si>
  <si>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</si>
  <si>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</si>
  <si>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</si>
  <si>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</si>
  <si>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</si>
  <si>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</si>
  <si>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</si>
  <si>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</si>
  <si>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</si>
  <si>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</si>
  <si>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</si>
  <si>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</si>
  <si>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</si>
  <si>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</si>
  <si>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</si>
  <si>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</si>
  <si>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</si>
  <si>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</si>
  <si>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</si>
  <si>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</si>
  <si>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</si>
  <si>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</si>
  <si>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</si>
  <si>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</si>
  <si>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</si>
  <si>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</si>
  <si>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</si>
  <si>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</si>
  <si>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</si>
  <si>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t>
    <phoneticPr fontId="5"/>
  </si>
  <si>
    <t>後期高齢者医療事業</t>
    <phoneticPr fontId="5"/>
  </si>
  <si>
    <t>病院事業会計</t>
    <phoneticPr fontId="5"/>
  </si>
  <si>
    <t>法適用企業</t>
    <phoneticPr fontId="5"/>
  </si>
  <si>
    <t>水道事業会計</t>
    <phoneticPr fontId="5"/>
  </si>
  <si>
    <t>下水道事業会計</t>
    <phoneticPr fontId="5"/>
  </si>
  <si>
    <t>簡易水道事業会計</t>
    <phoneticPr fontId="5"/>
  </si>
  <si>
    <t>発電事業特別会計</t>
    <phoneticPr fontId="5"/>
  </si>
  <si>
    <t>法非適用企業</t>
    <phoneticPr fontId="5"/>
  </si>
  <si>
    <t>牧場事業特別会計</t>
    <phoneticPr fontId="5"/>
  </si>
  <si>
    <t>フィッシャリーナ事業特別会計</t>
    <phoneticPr fontId="5"/>
  </si>
  <si>
    <t>地域開発事業特別会計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</si>
  <si>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</si>
  <si>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</si>
  <si>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</si>
  <si>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</si>
  <si>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</si>
  <si>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</si>
  <si>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</si>
  <si>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</si>
  <si>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</si>
  <si>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</si>
  <si>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</si>
  <si>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</si>
  <si>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</si>
  <si>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</si>
  <si>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</si>
  <si>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</si>
  <si>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</si>
  <si>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</si>
  <si>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</si>
  <si>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</si>
  <si>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</si>
  <si>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</si>
  <si>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</si>
  <si>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</si>
  <si>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</si>
  <si>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</si>
  <si>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</si>
  <si>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</si>
  <si>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</si>
  <si>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</si>
  <si>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</si>
  <si>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</si>
  <si>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</si>
  <si>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</si>
  <si>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</si>
  <si>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</si>
  <si>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</si>
  <si>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</si>
  <si>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</si>
  <si>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</si>
  <si>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</si>
  <si>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</si>
  <si>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</si>
  <si>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</si>
  <si>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</si>
  <si>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</si>
  <si>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</si>
  <si>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</si>
  <si>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</si>
  <si>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</si>
  <si>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</si>
  <si>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</si>
  <si>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</si>
  <si>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</si>
  <si>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</si>
  <si>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</si>
  <si>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</si>
  <si>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</si>
  <si>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</si>
  <si>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</si>
  <si>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</si>
  <si>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</si>
  <si>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</si>
  <si>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</si>
  <si>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</si>
  <si>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</si>
  <si>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</si>
  <si>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</si>
  <si>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</si>
  <si>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</si>
  <si>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</si>
  <si>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</si>
  <si>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</si>
  <si>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</si>
  <si>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</si>
  <si>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</si>
  <si>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</si>
  <si>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</si>
  <si>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</si>
  <si>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</si>
  <si>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</si>
  <si>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</si>
  <si>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</si>
  <si>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</si>
  <si>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</si>
  <si>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</si>
  <si>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</si>
  <si>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</si>
  <si>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</si>
  <si>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</si>
  <si>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</si>
  <si>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</si>
  <si>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</si>
  <si>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</si>
  <si>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</si>
  <si>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</si>
  <si>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</si>
  <si>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</si>
  <si>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</si>
  <si>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</si>
  <si>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</si>
  <si>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</si>
  <si>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</si>
  <si>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</si>
  <si>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</si>
  <si>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</si>
  <si>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</si>
  <si>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</si>
  <si>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</si>
  <si>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</si>
  <si>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</si>
  <si>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</si>
  <si>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</si>
  <si>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</si>
  <si>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</si>
  <si>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</si>
  <si>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</si>
  <si>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</si>
  <si>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</si>
  <si>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</si>
  <si>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</si>
  <si>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</si>
  <si>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</si>
  <si>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</si>
  <si>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</si>
  <si>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</si>
  <si>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</si>
  <si>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</si>
  <si>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</si>
  <si>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</si>
  <si>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</si>
  <si>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</si>
  <si>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</si>
  <si>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</si>
  <si>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</si>
  <si>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1.03</t>
  </si>
  <si>
    <t>▲ 1.80</t>
  </si>
  <si>
    <t>▲ 0.98</t>
  </si>
  <si>
    <t>病院事業会計</t>
  </si>
  <si>
    <t>水道事業会計</t>
  </si>
  <si>
    <t>一般会計</t>
  </si>
  <si>
    <t>下水道事業会計</t>
  </si>
  <si>
    <t>簡易水道事業会計</t>
  </si>
  <si>
    <t>国民健康保険事業</t>
  </si>
  <si>
    <t>後期高齢者医療事業</t>
  </si>
  <si>
    <t>発電事業特別会計</t>
  </si>
  <si>
    <t>その他会計（赤字）</t>
  </si>
  <si>
    <t>その他会計（黒字）</t>
  </si>
  <si>
    <t>R02</t>
    <phoneticPr fontId="5"/>
  </si>
  <si>
    <t>R03</t>
    <phoneticPr fontId="5"/>
  </si>
  <si>
    <t>R04</t>
    <phoneticPr fontId="5"/>
  </si>
  <si>
    <t>R05</t>
    <phoneticPr fontId="5"/>
  </si>
  <si>
    <t>R06</t>
    <phoneticPr fontId="5"/>
  </si>
  <si>
    <t>黒部市体育協会</t>
    <rPh sb="0" eb="3">
      <t>クロベシ</t>
    </rPh>
    <rPh sb="3" eb="7">
      <t>タイイクキョウカイ</t>
    </rPh>
    <phoneticPr fontId="38"/>
  </si>
  <si>
    <t>黒部市国際文化センター</t>
    <rPh sb="0" eb="3">
      <t>クロベシ</t>
    </rPh>
    <rPh sb="3" eb="5">
      <t>コクサイ</t>
    </rPh>
    <rPh sb="5" eb="7">
      <t>ブンカ</t>
    </rPh>
    <phoneticPr fontId="38"/>
  </si>
  <si>
    <t>黒部市吉田科学館振興協会</t>
    <rPh sb="0" eb="3">
      <t>クロベシ</t>
    </rPh>
    <rPh sb="3" eb="8">
      <t>ヨシダカガクカン</t>
    </rPh>
    <rPh sb="8" eb="10">
      <t>シンコウ</t>
    </rPh>
    <rPh sb="10" eb="12">
      <t>キョウカイ</t>
    </rPh>
    <phoneticPr fontId="38"/>
  </si>
  <si>
    <t>黒部市施設管理公社</t>
    <rPh sb="0" eb="3">
      <t>クロベシ</t>
    </rPh>
    <rPh sb="3" eb="5">
      <t>シセツ</t>
    </rPh>
    <rPh sb="5" eb="7">
      <t>カンリ</t>
    </rPh>
    <rPh sb="7" eb="9">
      <t>コウシャ</t>
    </rPh>
    <phoneticPr fontId="38"/>
  </si>
  <si>
    <t>新川コミュニティ放送</t>
    <rPh sb="0" eb="2">
      <t>ニイカワ</t>
    </rPh>
    <rPh sb="8" eb="10">
      <t>ホウソウ</t>
    </rPh>
    <phoneticPr fontId="38"/>
  </si>
  <si>
    <t>宇奈月ビール</t>
    <rPh sb="0" eb="3">
      <t>ウナヅキ</t>
    </rPh>
    <phoneticPr fontId="38"/>
  </si>
  <si>
    <t>-</t>
    <phoneticPr fontId="38"/>
  </si>
  <si>
    <t>新川広域圏事務組合</t>
    <rPh sb="0" eb="2">
      <t>ニイカワ</t>
    </rPh>
    <rPh sb="2" eb="5">
      <t>コウイキケン</t>
    </rPh>
    <rPh sb="5" eb="9">
      <t>ジムクミアイ</t>
    </rPh>
    <phoneticPr fontId="38"/>
  </si>
  <si>
    <t>新川地域消防組合</t>
    <rPh sb="0" eb="4">
      <t>ニイカワチイキ</t>
    </rPh>
    <rPh sb="4" eb="8">
      <t>ショウボウクミアイ</t>
    </rPh>
    <phoneticPr fontId="38"/>
  </si>
  <si>
    <t>新川地域介護保険・ケーブルテレビ事業組合</t>
    <rPh sb="0" eb="4">
      <t>ニイカワチイキ</t>
    </rPh>
    <rPh sb="4" eb="8">
      <t>カイゴホケン</t>
    </rPh>
    <rPh sb="16" eb="20">
      <t>ジギョウクミアイ</t>
    </rPh>
    <phoneticPr fontId="38"/>
  </si>
  <si>
    <t>　一般会計分</t>
    <rPh sb="1" eb="6">
      <t>イッパンカイケイブン</t>
    </rPh>
    <phoneticPr fontId="38"/>
  </si>
  <si>
    <t>　介護保険事業特別会計</t>
    <rPh sb="1" eb="5">
      <t>カイゴホケン</t>
    </rPh>
    <rPh sb="5" eb="7">
      <t>ジギョウ</t>
    </rPh>
    <rPh sb="7" eb="9">
      <t>トクベツ</t>
    </rPh>
    <rPh sb="9" eb="11">
      <t>カイケイ</t>
    </rPh>
    <phoneticPr fontId="38"/>
  </si>
  <si>
    <t>　CATV事業特別会計</t>
    <rPh sb="5" eb="7">
      <t>ジギョウ</t>
    </rPh>
    <rPh sb="7" eb="11">
      <t>トクベツカイケイ</t>
    </rPh>
    <phoneticPr fontId="38"/>
  </si>
  <si>
    <t>富山県市町村総合事務組合</t>
    <rPh sb="0" eb="3">
      <t>トヤマケン</t>
    </rPh>
    <rPh sb="3" eb="6">
      <t>シチョウソン</t>
    </rPh>
    <rPh sb="6" eb="8">
      <t>ソウゴウ</t>
    </rPh>
    <rPh sb="8" eb="10">
      <t>ジム</t>
    </rPh>
    <rPh sb="10" eb="12">
      <t>クミアイ</t>
    </rPh>
    <phoneticPr fontId="38"/>
  </si>
  <si>
    <t>富山県市町村管理組合</t>
    <rPh sb="0" eb="3">
      <t>トヤマケン</t>
    </rPh>
    <rPh sb="3" eb="6">
      <t>シチョウソン</t>
    </rPh>
    <rPh sb="6" eb="10">
      <t>カンリクミアイ</t>
    </rPh>
    <phoneticPr fontId="38"/>
  </si>
  <si>
    <t>富山県後期高齢者医療広域連合</t>
    <rPh sb="0" eb="3">
      <t>トヤマケン</t>
    </rPh>
    <rPh sb="3" eb="5">
      <t>コウキ</t>
    </rPh>
    <rPh sb="5" eb="8">
      <t>コウレイシャ</t>
    </rPh>
    <rPh sb="8" eb="10">
      <t>イリョウ</t>
    </rPh>
    <rPh sb="10" eb="14">
      <t>コウイキレンゴウ</t>
    </rPh>
    <phoneticPr fontId="38"/>
  </si>
  <si>
    <t>　一般会計分</t>
    <rPh sb="1" eb="3">
      <t>イッパン</t>
    </rPh>
    <rPh sb="3" eb="6">
      <t>カイケイブン</t>
    </rPh>
    <phoneticPr fontId="38"/>
  </si>
  <si>
    <t>　後期高齢者医療事業特別会計</t>
    <rPh sb="1" eb="3">
      <t>コウキ</t>
    </rPh>
    <rPh sb="3" eb="6">
      <t>コウレイシャ</t>
    </rPh>
    <rPh sb="6" eb="10">
      <t>イリョウジギョウ</t>
    </rPh>
    <rPh sb="10" eb="14">
      <t>トクベツカイケイ</t>
    </rPh>
    <phoneticPr fontId="38"/>
  </si>
  <si>
    <t>社会福祉振興事業基金</t>
    <phoneticPr fontId="5"/>
  </si>
  <si>
    <t>公共施設維持補修基金</t>
    <phoneticPr fontId="5"/>
  </si>
  <si>
    <t>合併地域振興基金</t>
    <phoneticPr fontId="5"/>
  </si>
  <si>
    <t>納骨堂事業基金</t>
    <phoneticPr fontId="5"/>
  </si>
  <si>
    <t>教育文化振興基金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</si>
  <si>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</si>
  <si>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</si>
  <si>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類似団体と比べて高い水準にあり、有形固定資産減価償却率についても上昇傾向にある。近年実施した大型建設事業に伴う地方債残高等により将来負担が高い水準にある一方、既存公共施設の老朽化も進んでいることから、「黒部市公共施設の再編に関する基本計画」に基づき、老朽化した施設について、点検・診断や計画的な予防保全による長寿命化を進めていくなど、公共施設等の適正管理に努める必要がある。</t>
    <rPh sb="39" eb="41">
      <t>ジョウショウ</t>
    </rPh>
    <rPh sb="41" eb="43">
      <t>ケイコウ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</si>
  <si>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</si>
  <si>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</si>
  <si>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</si>
  <si>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</si>
  <si>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</si>
  <si>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</si>
  <si>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将来負担比率ともに類似団体と比較して高い水準にある。実質公債費比率は臨時財政対策債を除く新規発行債の抑制に努めるとともに、高利債の繰上償還や受益者負担の見直しに努め、18％未満を維持しているところであるが、今後は近年実施した大型建設事業の起債償還がピークを迎える見込みである。公共施設の見直し等による維持管理費の縮減と併せ、中長期的な計画に基づく借入及び繰上償還に努めて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</si>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</sst>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6" fillId="0" borderId="41" xfId="16"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D43CB47-B946-49C1-9DC0-B4C37D8027C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2BFF-4F28-BA64-8CA2D9C8E83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85972</c:v>
                </c:pt>
                <c:pt idx="1">
                  <c:v>140171</c:v>
                </c:pt>
                <c:pt idx="2">
                  <c:v>112892</c:v>
                </c:pt>
                <c:pt idx="3">
                  <c:v>97479</c:v>
                </c:pt>
                <c:pt idx="4">
                  <c:v>74108</c:v>
                </c:pt>
              </c:numCache>
            </c:numRef>
          </c:val>
          <c:smooth val="0"/>
          <c:extLst>
            <c:ext xmlns:c16="http://schemas.microsoft.com/office/drawing/2014/chart" uri="{C3380CC4-5D6E-409C-BE32-E72D297353CC}">
              <c16:uniqueId val="{00000001-2BFF-4F28-BA64-8CA2D9C8E83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4.8499999999999996</c:v>
                </c:pt>
                <c:pt idx="1">
                  <c:v>6.74</c:v>
                </c:pt>
                <c:pt idx="2">
                  <c:v>6.02</c:v>
                </c:pt>
                <c:pt idx="3">
                  <c:v>3.94</c:v>
                </c:pt>
                <c:pt idx="4">
                  <c:v>4</c:v>
                </c:pt>
              </c:numCache>
            </c:numRef>
          </c:val>
          <c:extLst>
            <c:ext xmlns:c16="http://schemas.microsoft.com/office/drawing/2014/chart" uri="{C3380CC4-5D6E-409C-BE32-E72D297353CC}">
              <c16:uniqueId val="{00000000-945A-4D29-9581-5626CB1DF17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13.45</c:v>
                </c:pt>
                <c:pt idx="1">
                  <c:v>12.9</c:v>
                </c:pt>
                <c:pt idx="2">
                  <c:v>13.53</c:v>
                </c:pt>
                <c:pt idx="3">
                  <c:v>13.6</c:v>
                </c:pt>
                <c:pt idx="4">
                  <c:v>12.28</c:v>
                </c:pt>
              </c:numCache>
            </c:numRef>
          </c:val>
          <c:extLst>
            <c:ext xmlns:c16="http://schemas.microsoft.com/office/drawing/2014/chart" uri="{C3380CC4-5D6E-409C-BE32-E72D297353CC}">
              <c16:uniqueId val="{00000001-945A-4D29-9581-5626CB1DF17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1.99</c:v>
                </c:pt>
                <c:pt idx="1">
                  <c:v>2.1</c:v>
                </c:pt>
                <c:pt idx="2">
                  <c:v>-1.03</c:v>
                </c:pt>
                <c:pt idx="3">
                  <c:v>-1.8</c:v>
                </c:pt>
                <c:pt idx="4">
                  <c:v>-0.98</c:v>
                </c:pt>
              </c:numCache>
            </c:numRef>
          </c:val>
          <c:smooth val="0"/>
          <c:extLst>
            <c:ext xmlns:c16="http://schemas.microsoft.com/office/drawing/2014/chart" uri="{C3380CC4-5D6E-409C-BE32-E72D297353CC}">
              <c16:uniqueId val="{00000002-945A-4D29-9581-5626CB1DF17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9A91-4741-BE2C-FEFA6BBCACE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A91-4741-BE2C-FEFA6BBCACE5}"/>
            </c:ext>
          </c:extLst>
        </c:ser>
        <c:ser>
          <c:idx val="2"/>
          <c:order val="2"/>
          <c:tx>
            <c:strRef>
              <c:f>データシート!$A$29</c:f>
              <c:strCache>
                <c:ptCount val="1"/>
                <c:pt idx="0">
                  <c:v>発電事業特別会計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9A91-4741-BE2C-FEFA6BBCACE5}"/>
            </c:ext>
          </c:extLst>
        </c:ser>
        <c:ser>
          <c:idx val="3"/>
          <c:order val="3"/>
          <c:tx>
            <c:strRef>
              <c:f>データシート!$A$30</c:f>
              <c:strCache>
                <c:ptCount val="1"/>
                <c:pt idx="0">
                  <c:v>後期高齢者医療事業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9A91-4741-BE2C-FEFA6BBCACE5}"/>
            </c:ext>
          </c:extLst>
        </c:ser>
        <c:ser>
          <c:idx val="4"/>
          <c:order val="4"/>
          <c:tx>
            <c:strRef>
              <c:f>データシート!$A$31</c:f>
              <c:strCache>
                <c:ptCount val="1"/>
                <c:pt idx="0">
                  <c:v>国民健康保険事業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0.93</c:v>
                </c:pt>
                <c:pt idx="2">
                  <c:v>#N/A</c:v>
                </c:pt>
                <c:pt idx="3">
                  <c:v>0.95</c:v>
                </c:pt>
                <c:pt idx="4">
                  <c:v>#N/A</c:v>
                </c:pt>
                <c:pt idx="5">
                  <c:v>0.53</c:v>
                </c:pt>
                <c:pt idx="6">
                  <c:v>#N/A</c:v>
                </c:pt>
                <c:pt idx="7">
                  <c:v>0.63</c:v>
                </c:pt>
                <c:pt idx="8">
                  <c:v>#N/A</c:v>
                </c:pt>
                <c:pt idx="9">
                  <c:v>0.17</c:v>
                </c:pt>
              </c:numCache>
            </c:numRef>
          </c:val>
          <c:extLst>
            <c:ext xmlns:c16="http://schemas.microsoft.com/office/drawing/2014/chart" uri="{C3380CC4-5D6E-409C-BE32-E72D297353CC}">
              <c16:uniqueId val="{00000004-9A91-4741-BE2C-FEFA6BBCACE5}"/>
            </c:ext>
          </c:extLst>
        </c:ser>
        <c:ser>
          <c:idx val="5"/>
          <c:order val="5"/>
          <c:tx>
            <c:strRef>
              <c:f>データシート!$A$32</c:f>
              <c:strCache>
                <c:ptCount val="1"/>
                <c:pt idx="0">
                  <c:v>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0.56000000000000005</c:v>
                </c:pt>
                <c:pt idx="2">
                  <c:v>#N/A</c:v>
                </c:pt>
                <c:pt idx="3">
                  <c:v>1.05</c:v>
                </c:pt>
                <c:pt idx="4">
                  <c:v>#N/A</c:v>
                </c:pt>
                <c:pt idx="5">
                  <c:v>1.68</c:v>
                </c:pt>
                <c:pt idx="6">
                  <c:v>#N/A</c:v>
                </c:pt>
                <c:pt idx="7">
                  <c:v>2.12</c:v>
                </c:pt>
                <c:pt idx="8">
                  <c:v>#N/A</c:v>
                </c:pt>
                <c:pt idx="9">
                  <c:v>2.57</c:v>
                </c:pt>
              </c:numCache>
            </c:numRef>
          </c:val>
          <c:extLst>
            <c:ext xmlns:c16="http://schemas.microsoft.com/office/drawing/2014/chart" uri="{C3380CC4-5D6E-409C-BE32-E72D297353CC}">
              <c16:uniqueId val="{00000005-9A91-4741-BE2C-FEFA6BBCACE5}"/>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2.81</c:v>
                </c:pt>
                <c:pt idx="2">
                  <c:v>#N/A</c:v>
                </c:pt>
                <c:pt idx="3">
                  <c:v>2.94</c:v>
                </c:pt>
                <c:pt idx="4">
                  <c:v>#N/A</c:v>
                </c:pt>
                <c:pt idx="5">
                  <c:v>3.29</c:v>
                </c:pt>
                <c:pt idx="6">
                  <c:v>#N/A</c:v>
                </c:pt>
                <c:pt idx="7">
                  <c:v>3.24</c:v>
                </c:pt>
                <c:pt idx="8">
                  <c:v>#N/A</c:v>
                </c:pt>
                <c:pt idx="9">
                  <c:v>3.26</c:v>
                </c:pt>
              </c:numCache>
            </c:numRef>
          </c:val>
          <c:extLst>
            <c:ext xmlns:c16="http://schemas.microsoft.com/office/drawing/2014/chart" uri="{C3380CC4-5D6E-409C-BE32-E72D297353CC}">
              <c16:uniqueId val="{00000006-9A91-4741-BE2C-FEFA6BBCACE5}"/>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4.8499999999999996</c:v>
                </c:pt>
                <c:pt idx="2">
                  <c:v>#N/A</c:v>
                </c:pt>
                <c:pt idx="3">
                  <c:v>6.74</c:v>
                </c:pt>
                <c:pt idx="4">
                  <c:v>#N/A</c:v>
                </c:pt>
                <c:pt idx="5">
                  <c:v>6.02</c:v>
                </c:pt>
                <c:pt idx="6">
                  <c:v>#N/A</c:v>
                </c:pt>
                <c:pt idx="7">
                  <c:v>3.93</c:v>
                </c:pt>
                <c:pt idx="8">
                  <c:v>#N/A</c:v>
                </c:pt>
                <c:pt idx="9">
                  <c:v>4</c:v>
                </c:pt>
              </c:numCache>
            </c:numRef>
          </c:val>
          <c:extLst>
            <c:ext xmlns:c16="http://schemas.microsoft.com/office/drawing/2014/chart" uri="{C3380CC4-5D6E-409C-BE32-E72D297353CC}">
              <c16:uniqueId val="{00000007-9A91-4741-BE2C-FEFA6BBCACE5}"/>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3.31</c:v>
                </c:pt>
                <c:pt idx="2">
                  <c:v>#N/A</c:v>
                </c:pt>
                <c:pt idx="3">
                  <c:v>3.75</c:v>
                </c:pt>
                <c:pt idx="4">
                  <c:v>#N/A</c:v>
                </c:pt>
                <c:pt idx="5">
                  <c:v>4.66</c:v>
                </c:pt>
                <c:pt idx="6">
                  <c:v>#N/A</c:v>
                </c:pt>
                <c:pt idx="7">
                  <c:v>4.8</c:v>
                </c:pt>
                <c:pt idx="8">
                  <c:v>#N/A</c:v>
                </c:pt>
                <c:pt idx="9">
                  <c:v>5.04</c:v>
                </c:pt>
              </c:numCache>
            </c:numRef>
          </c:val>
          <c:extLst>
            <c:ext xmlns:c16="http://schemas.microsoft.com/office/drawing/2014/chart" uri="{C3380CC4-5D6E-409C-BE32-E72D297353CC}">
              <c16:uniqueId val="{00000008-9A91-4741-BE2C-FEFA6BBCACE5}"/>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24.65</c:v>
                </c:pt>
                <c:pt idx="2">
                  <c:v>#N/A</c:v>
                </c:pt>
                <c:pt idx="3">
                  <c:v>31.42</c:v>
                </c:pt>
                <c:pt idx="4">
                  <c:v>#N/A</c:v>
                </c:pt>
                <c:pt idx="5">
                  <c:v>31.4</c:v>
                </c:pt>
                <c:pt idx="6">
                  <c:v>#N/A</c:v>
                </c:pt>
                <c:pt idx="7">
                  <c:v>22.81</c:v>
                </c:pt>
                <c:pt idx="8">
                  <c:v>#N/A</c:v>
                </c:pt>
                <c:pt idx="9">
                  <c:v>15.49</c:v>
                </c:pt>
              </c:numCache>
            </c:numRef>
          </c:val>
          <c:extLst>
            <c:ext xmlns:c16="http://schemas.microsoft.com/office/drawing/2014/chart" uri="{C3380CC4-5D6E-409C-BE32-E72D297353CC}">
              <c16:uniqueId val="{00000009-9A91-4741-BE2C-FEFA6BBCACE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2525</c:v>
                </c:pt>
                <c:pt idx="5">
                  <c:v>2530</c:v>
                </c:pt>
                <c:pt idx="8">
                  <c:v>2511</c:v>
                </c:pt>
                <c:pt idx="11">
                  <c:v>2422</c:v>
                </c:pt>
                <c:pt idx="14">
                  <c:v>2399</c:v>
                </c:pt>
              </c:numCache>
            </c:numRef>
          </c:val>
          <c:extLst>
            <c:ext xmlns:c16="http://schemas.microsoft.com/office/drawing/2014/chart" uri="{C3380CC4-5D6E-409C-BE32-E72D297353CC}">
              <c16:uniqueId val="{00000000-6910-45E9-91C4-ECB24FF8AAD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910-45E9-91C4-ECB24FF8AAD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68</c:v>
                </c:pt>
                <c:pt idx="3">
                  <c:v>63</c:v>
                </c:pt>
                <c:pt idx="6">
                  <c:v>55</c:v>
                </c:pt>
                <c:pt idx="9">
                  <c:v>49</c:v>
                </c:pt>
                <c:pt idx="12">
                  <c:v>46</c:v>
                </c:pt>
              </c:numCache>
            </c:numRef>
          </c:val>
          <c:extLst>
            <c:ext xmlns:c16="http://schemas.microsoft.com/office/drawing/2014/chart" uri="{C3380CC4-5D6E-409C-BE32-E72D297353CC}">
              <c16:uniqueId val="{00000002-6910-45E9-91C4-ECB24FF8AAD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157</c:v>
                </c:pt>
                <c:pt idx="3">
                  <c:v>163</c:v>
                </c:pt>
                <c:pt idx="6">
                  <c:v>165</c:v>
                </c:pt>
                <c:pt idx="9">
                  <c:v>161</c:v>
                </c:pt>
                <c:pt idx="12">
                  <c:v>163</c:v>
                </c:pt>
              </c:numCache>
            </c:numRef>
          </c:val>
          <c:extLst>
            <c:ext xmlns:c16="http://schemas.microsoft.com/office/drawing/2014/chart" uri="{C3380CC4-5D6E-409C-BE32-E72D297353CC}">
              <c16:uniqueId val="{00000003-6910-45E9-91C4-ECB24FF8AAD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971</c:v>
                </c:pt>
                <c:pt idx="3">
                  <c:v>940</c:v>
                </c:pt>
                <c:pt idx="6">
                  <c:v>1018</c:v>
                </c:pt>
                <c:pt idx="9">
                  <c:v>988</c:v>
                </c:pt>
                <c:pt idx="12">
                  <c:v>943</c:v>
                </c:pt>
              </c:numCache>
            </c:numRef>
          </c:val>
          <c:extLst>
            <c:ext xmlns:c16="http://schemas.microsoft.com/office/drawing/2014/chart" uri="{C3380CC4-5D6E-409C-BE32-E72D297353CC}">
              <c16:uniqueId val="{00000004-6910-45E9-91C4-ECB24FF8AAD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910-45E9-91C4-ECB24FF8AAD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910-45E9-91C4-ECB24FF8AAD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2470</c:v>
                </c:pt>
                <c:pt idx="3">
                  <c:v>2431</c:v>
                </c:pt>
                <c:pt idx="6">
                  <c:v>2501</c:v>
                </c:pt>
                <c:pt idx="9">
                  <c:v>2427</c:v>
                </c:pt>
                <c:pt idx="12">
                  <c:v>2365</c:v>
                </c:pt>
              </c:numCache>
            </c:numRef>
          </c:val>
          <c:extLst>
            <c:ext xmlns:c16="http://schemas.microsoft.com/office/drawing/2014/chart" uri="{C3380CC4-5D6E-409C-BE32-E72D297353CC}">
              <c16:uniqueId val="{00000007-6910-45E9-91C4-ECB24FF8AAD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1141</c:v>
                </c:pt>
                <c:pt idx="2">
                  <c:v>#N/A</c:v>
                </c:pt>
                <c:pt idx="3">
                  <c:v>#N/A</c:v>
                </c:pt>
                <c:pt idx="4">
                  <c:v>1067</c:v>
                </c:pt>
                <c:pt idx="5">
                  <c:v>#N/A</c:v>
                </c:pt>
                <c:pt idx="6">
                  <c:v>#N/A</c:v>
                </c:pt>
                <c:pt idx="7">
                  <c:v>1228</c:v>
                </c:pt>
                <c:pt idx="8">
                  <c:v>#N/A</c:v>
                </c:pt>
                <c:pt idx="9">
                  <c:v>#N/A</c:v>
                </c:pt>
                <c:pt idx="10">
                  <c:v>1203</c:v>
                </c:pt>
                <c:pt idx="11">
                  <c:v>#N/A</c:v>
                </c:pt>
                <c:pt idx="12">
                  <c:v>#N/A</c:v>
                </c:pt>
                <c:pt idx="13">
                  <c:v>1118</c:v>
                </c:pt>
                <c:pt idx="14">
                  <c:v>#N/A</c:v>
                </c:pt>
              </c:numCache>
            </c:numRef>
          </c:val>
          <c:smooth val="0"/>
          <c:extLst>
            <c:ext xmlns:c16="http://schemas.microsoft.com/office/drawing/2014/chart" uri="{C3380CC4-5D6E-409C-BE32-E72D297353CC}">
              <c16:uniqueId val="{00000008-6910-45E9-91C4-ECB24FF8AAD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30243</c:v>
                </c:pt>
                <c:pt idx="5">
                  <c:v>29917</c:v>
                </c:pt>
                <c:pt idx="8">
                  <c:v>28375</c:v>
                </c:pt>
                <c:pt idx="11">
                  <c:v>26982</c:v>
                </c:pt>
                <c:pt idx="14">
                  <c:v>25492</c:v>
                </c:pt>
              </c:numCache>
            </c:numRef>
          </c:val>
          <c:extLst>
            <c:ext xmlns:c16="http://schemas.microsoft.com/office/drawing/2014/chart" uri="{C3380CC4-5D6E-409C-BE32-E72D297353CC}">
              <c16:uniqueId val="{00000000-9357-49C5-AF33-3F0DCF5CCB8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189</c:v>
                </c:pt>
                <c:pt idx="5">
                  <c:v>119</c:v>
                </c:pt>
                <c:pt idx="8">
                  <c:v>100</c:v>
                </c:pt>
                <c:pt idx="11">
                  <c:v>52</c:v>
                </c:pt>
                <c:pt idx="14">
                  <c:v>38</c:v>
                </c:pt>
              </c:numCache>
            </c:numRef>
          </c:val>
          <c:extLst>
            <c:ext xmlns:c16="http://schemas.microsoft.com/office/drawing/2014/chart" uri="{C3380CC4-5D6E-409C-BE32-E72D297353CC}">
              <c16:uniqueId val="{00000001-9357-49C5-AF33-3F0DCF5CCB8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3022</c:v>
                </c:pt>
                <c:pt idx="5">
                  <c:v>3110</c:v>
                </c:pt>
                <c:pt idx="8">
                  <c:v>3173</c:v>
                </c:pt>
                <c:pt idx="11">
                  <c:v>3254</c:v>
                </c:pt>
                <c:pt idx="14">
                  <c:v>2795</c:v>
                </c:pt>
              </c:numCache>
            </c:numRef>
          </c:val>
          <c:extLst>
            <c:ext xmlns:c16="http://schemas.microsoft.com/office/drawing/2014/chart" uri="{C3380CC4-5D6E-409C-BE32-E72D297353CC}">
              <c16:uniqueId val="{00000002-9357-49C5-AF33-3F0DCF5CCB8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357-49C5-AF33-3F0DCF5CCB8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357-49C5-AF33-3F0DCF5CCB8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74</c:v>
                </c:pt>
                <c:pt idx="3">
                  <c:v>46</c:v>
                </c:pt>
                <c:pt idx="6">
                  <c:v>45</c:v>
                </c:pt>
                <c:pt idx="9">
                  <c:v>25</c:v>
                </c:pt>
                <c:pt idx="12">
                  <c:v>24</c:v>
                </c:pt>
              </c:numCache>
            </c:numRef>
          </c:val>
          <c:extLst>
            <c:ext xmlns:c16="http://schemas.microsoft.com/office/drawing/2014/chart" uri="{C3380CC4-5D6E-409C-BE32-E72D297353CC}">
              <c16:uniqueId val="{00000005-9357-49C5-AF33-3F0DCF5CCB8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600</c:v>
                </c:pt>
                <c:pt idx="3">
                  <c:v>667</c:v>
                </c:pt>
                <c:pt idx="6">
                  <c:v>739</c:v>
                </c:pt>
                <c:pt idx="9">
                  <c:v>883</c:v>
                </c:pt>
                <c:pt idx="12">
                  <c:v>842</c:v>
                </c:pt>
              </c:numCache>
            </c:numRef>
          </c:val>
          <c:extLst>
            <c:ext xmlns:c16="http://schemas.microsoft.com/office/drawing/2014/chart" uri="{C3380CC4-5D6E-409C-BE32-E72D297353CC}">
              <c16:uniqueId val="{00000006-9357-49C5-AF33-3F0DCF5CCB8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887</c:v>
                </c:pt>
                <c:pt idx="3">
                  <c:v>877</c:v>
                </c:pt>
                <c:pt idx="6">
                  <c:v>1031</c:v>
                </c:pt>
                <c:pt idx="9">
                  <c:v>1065</c:v>
                </c:pt>
                <c:pt idx="12">
                  <c:v>1198</c:v>
                </c:pt>
              </c:numCache>
            </c:numRef>
          </c:val>
          <c:extLst>
            <c:ext xmlns:c16="http://schemas.microsoft.com/office/drawing/2014/chart" uri="{C3380CC4-5D6E-409C-BE32-E72D297353CC}">
              <c16:uniqueId val="{00000007-9357-49C5-AF33-3F0DCF5CCB8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11830</c:v>
                </c:pt>
                <c:pt idx="3">
                  <c:v>11788</c:v>
                </c:pt>
                <c:pt idx="6">
                  <c:v>10393</c:v>
                </c:pt>
                <c:pt idx="9">
                  <c:v>9710</c:v>
                </c:pt>
                <c:pt idx="12">
                  <c:v>8482</c:v>
                </c:pt>
              </c:numCache>
            </c:numRef>
          </c:val>
          <c:extLst>
            <c:ext xmlns:c16="http://schemas.microsoft.com/office/drawing/2014/chart" uri="{C3380CC4-5D6E-409C-BE32-E72D297353CC}">
              <c16:uniqueId val="{00000008-9357-49C5-AF33-3F0DCF5CCB8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692</c:v>
                </c:pt>
                <c:pt idx="3">
                  <c:v>741</c:v>
                </c:pt>
                <c:pt idx="6">
                  <c:v>692</c:v>
                </c:pt>
                <c:pt idx="9">
                  <c:v>625</c:v>
                </c:pt>
                <c:pt idx="12">
                  <c:v>560</c:v>
                </c:pt>
              </c:numCache>
            </c:numRef>
          </c:val>
          <c:extLst>
            <c:ext xmlns:c16="http://schemas.microsoft.com/office/drawing/2014/chart" uri="{C3380CC4-5D6E-409C-BE32-E72D297353CC}">
              <c16:uniqueId val="{00000009-9357-49C5-AF33-3F0DCF5CCB8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30348</c:v>
                </c:pt>
                <c:pt idx="3">
                  <c:v>31343</c:v>
                </c:pt>
                <c:pt idx="6">
                  <c:v>31019</c:v>
                </c:pt>
                <c:pt idx="9">
                  <c:v>30123</c:v>
                </c:pt>
                <c:pt idx="12">
                  <c:v>29033</c:v>
                </c:pt>
              </c:numCache>
            </c:numRef>
          </c:val>
          <c:extLst>
            <c:ext xmlns:c16="http://schemas.microsoft.com/office/drawing/2014/chart" uri="{C3380CC4-5D6E-409C-BE32-E72D297353CC}">
              <c16:uniqueId val="{0000000A-9357-49C5-AF33-3F0DCF5CCB8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10976</c:v>
                </c:pt>
                <c:pt idx="2">
                  <c:v>#N/A</c:v>
                </c:pt>
                <c:pt idx="3">
                  <c:v>#N/A</c:v>
                </c:pt>
                <c:pt idx="4">
                  <c:v>12315</c:v>
                </c:pt>
                <c:pt idx="5">
                  <c:v>#N/A</c:v>
                </c:pt>
                <c:pt idx="6">
                  <c:v>#N/A</c:v>
                </c:pt>
                <c:pt idx="7">
                  <c:v>12270</c:v>
                </c:pt>
                <c:pt idx="8">
                  <c:v>#N/A</c:v>
                </c:pt>
                <c:pt idx="9">
                  <c:v>#N/A</c:v>
                </c:pt>
                <c:pt idx="10">
                  <c:v>12143</c:v>
                </c:pt>
                <c:pt idx="11">
                  <c:v>#N/A</c:v>
                </c:pt>
                <c:pt idx="12">
                  <c:v>#N/A</c:v>
                </c:pt>
                <c:pt idx="13">
                  <c:v>11812</c:v>
                </c:pt>
                <c:pt idx="14">
                  <c:v>#N/A</c:v>
                </c:pt>
              </c:numCache>
            </c:numRef>
          </c:val>
          <c:smooth val="0"/>
          <c:extLst>
            <c:ext xmlns:c16="http://schemas.microsoft.com/office/drawing/2014/chart" uri="{C3380CC4-5D6E-409C-BE32-E72D297353CC}">
              <c16:uniqueId val="{0000000B-9357-49C5-AF33-3F0DCF5CCB8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1751</c:v>
                </c:pt>
                <c:pt idx="1">
                  <c:v>1779</c:v>
                </c:pt>
                <c:pt idx="2">
                  <c:v>1632</c:v>
                </c:pt>
              </c:numCache>
            </c:numRef>
          </c:val>
          <c:extLst>
            <c:ext xmlns:c16="http://schemas.microsoft.com/office/drawing/2014/chart" uri="{C3380CC4-5D6E-409C-BE32-E72D297353CC}">
              <c16:uniqueId val="{00000000-E633-4C62-94F9-9910D47B11B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537</c:v>
                </c:pt>
                <c:pt idx="1">
                  <c:v>602</c:v>
                </c:pt>
                <c:pt idx="2">
                  <c:v>455</c:v>
                </c:pt>
              </c:numCache>
            </c:numRef>
          </c:val>
          <c:extLst>
            <c:ext xmlns:c16="http://schemas.microsoft.com/office/drawing/2014/chart" uri="{C3380CC4-5D6E-409C-BE32-E72D297353CC}">
              <c16:uniqueId val="{00000001-E633-4C62-94F9-9910D47B11B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1383</c:v>
                </c:pt>
                <c:pt idx="1">
                  <c:v>1231</c:v>
                </c:pt>
                <c:pt idx="2">
                  <c:v>931</c:v>
                </c:pt>
              </c:numCache>
            </c:numRef>
          </c:val>
          <c:extLst>
            <c:ext xmlns:c16="http://schemas.microsoft.com/office/drawing/2014/chart" uri="{C3380CC4-5D6E-409C-BE32-E72D297353CC}">
              <c16:uniqueId val="{00000002-E633-4C62-94F9-9910D47B11B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{FE11A234-9491-4220-AAA8-BCA58E41EB3B}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22A-4B21-9D7B-7573338BEF9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{DE3C3432-0062-43D9-984C-1EE0C143FF28}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22A-4B21-9D7B-7573338BEF9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{3E84AF08-DD0F-4781-8D85-499BA3C8BD05}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22A-4B21-9D7B-7573338BEF9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{D9E0E366-36D3-4440-A3C0-085FC85AECFB}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22A-4B21-9D7B-7573338BEF9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{5676F5DC-68F6-4D29-8F29-08F82C3827D7}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22A-4B21-9D7B-7573338BEF9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{65CC7AA5-C290-4C37-99D7-7531E7B239A4}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22A-4B21-9D7B-7573338BEF9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{97F0CFE8-0898-4761-8B0D-D86B737A9C4B}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22A-4B21-9D7B-7573338BEF9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{B9DB2422-938D-48D4-8541-AD35211132A0}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22A-4B21-9D7B-7573338BEF9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{CA69DB1A-74D8-4B8E-AA6F-4226DE5E5934}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22A-4B21-9D7B-7573338BEF9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c:v>
                </c:pt>
                <c:pt idx="8">
                  <c:v>61.9</c:v>
                </c:pt>
                <c:pt idx="16">
                  <c:v>63.3</c:v>
                </c:pt>
                <c:pt idx="24">
                  <c:v>63.9</c:v>
                </c:pt>
                <c:pt idx="32">
                  <c:v>65.7</c:v>
                </c:pt>
              </c:numCache>
            </c:numRef>
          </c:xVal>
          <c:yVal>
            <c:numRef>
              <c:f>公会計指標分析・財政指標組合せ分析表!$BP$51:$DC$51</c:f>
              <c:numCache>
                <c:formatCode>#,##0.0;"▲ "#,##0.0</c:formatCode>
                <c:ptCount val="40"/>
                <c:pt idx="0">
                  <c:v>104.5</c:v>
                </c:pt>
                <c:pt idx="8">
                  <c:v>111.5</c:v>
                </c:pt>
                <c:pt idx="16">
                  <c:v>117.3</c:v>
                </c:pt>
                <c:pt idx="24">
                  <c:v>113.9</c:v>
                </c:pt>
                <c:pt idx="32">
                  <c:v>108.1</c:v>
                </c:pt>
              </c:numCache>
            </c:numRef>
          </c:yVal>
          <c:smooth val="0"/>
          <c:extLst>
            <c:ext xmlns:c16="http://schemas.microsoft.com/office/drawing/2014/chart" uri="{C3380CC4-5D6E-409C-BE32-E72D297353CC}">
              <c16:uniqueId val="{00000009-D22A-4B21-9D7B-7573338BEF9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{8BEA9F53-95F7-4A5F-B6BD-3DD091854D76}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22A-4B21-9D7B-7573338BEF9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{F8A27E8D-6A5F-468D-9059-0229B51186AA}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22A-4B21-9D7B-7573338BEF9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{91A0BE77-A76E-487C-A1A2-02DEB65A403D}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22A-4B21-9D7B-7573338BEF9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{F90637F3-8A4A-4077-90F1-CD592AB3D2EC}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22A-4B21-9D7B-7573338BEF9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{2DF76FE9-A84D-4C8E-A6DA-014CA30ABDA6}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22A-4B21-9D7B-7573338BEF9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{E1B6430F-5693-4C39-A4B6-B2C092271B0B}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22A-4B21-9D7B-7573338BEF9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{BF3DEA02-CD8D-4EBD-9E21-F87C06E49948}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22A-4B21-9D7B-7573338BEF9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{1DA8FC6C-0233-4725-8650-EAD7C56F4177}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22A-4B21-9D7B-7573338BEF9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{E02759C5-E948-48F1-9C0B-10966C44AA24}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22A-4B21-9D7B-7573338BEF9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D22A-4B21-9D7B-7573338BEF98}"/>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{2AF423F9-8C2B-4753-B14B-D3C0207D8B37}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002-4BC2-9471-8B50523DDA3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{ABA8D49E-E566-4095-B84C-DC2F4943B67B}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002-4BC2-9471-8B50523DDA3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{89E826A5-A1D7-41BC-AC0B-8BF49A26D2FD}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002-4BC2-9471-8B50523DDA3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{8922F166-00FB-4BF7-88B0-DACBD50567E2}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002-4BC2-9471-8B50523DDA3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{40064D90-2C78-455B-B862-CF7A5975D8E0}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002-4BC2-9471-8B50523DDA35}"/>
                </c:ext>
              </c:extLst>
            </c:dLbl>
            <c:dLbl>
              <c:idx val="8"/>
              <c:layout>
                <c:manualLayout>
                  <c:x val="-3.6429687715380618E-2"/>
                  <c:y val="-7.1355230161921357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{466C65FC-BB42-47D1-8E83-F80DDB5D3F0A}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002-4BC2-9471-8B50523DDA35}"/>
                </c:ext>
              </c:extLst>
            </c:dLbl>
            <c:dLbl>
              <c:idx val="16"/>
              <c:layout>
                <c:manualLayout>
                  <c:x val="-2.4281289342853729E-2"/>
                  <c:y val="-3.455870819168618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{CFCD918E-AFF7-41AD-9A12-1893CDF054D8}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002-4BC2-9471-8B50523DDA35}"/>
                </c:ext>
              </c:extLst>
            </c:dLbl>
            <c:dLbl>
              <c:idx val="24"/>
              <c:layout>
                <c:manualLayout>
                  <c:x val="-3.3999979323463797E-2"/>
                  <c:y val="-5.347840650123595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{5E78B7DD-F5C8-41CA-93ED-E40210FBC12A}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002-4BC2-9471-8B50523DDA35}"/>
                </c:ext>
              </c:extLst>
            </c:dLbl>
            <c:dLbl>
              <c:idx val="32"/>
              <c:layout>
                <c:manualLayout>
                  <c:x val="-3.1570342725075584E-2"/>
                  <c:y val="-9.027458598390179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{EC895DFC-D559-478A-9BF7-454F586C3BCA}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002-4BC2-9471-8B50523DDA3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11.4</c:v>
                </c:pt>
                <c:pt idx="8">
                  <c:v>10.9</c:v>
                </c:pt>
                <c:pt idx="16">
                  <c:v>10.7</c:v>
                </c:pt>
                <c:pt idx="24">
                  <c:v>10.8</c:v>
                </c:pt>
                <c:pt idx="32">
                  <c:v>11</c:v>
                </c:pt>
              </c:numCache>
            </c:numRef>
          </c:xVal>
          <c:yVal>
            <c:numRef>
              <c:f>公会計指標分析・財政指標組合せ分析表!$BP$73:$DC$73</c:f>
              <c:numCache>
                <c:formatCode>#,##0.0;"▲ "#,##0.0</c:formatCode>
                <c:ptCount val="40"/>
                <c:pt idx="0">
                  <c:v>104.5</c:v>
                </c:pt>
                <c:pt idx="8">
                  <c:v>111.5</c:v>
                </c:pt>
                <c:pt idx="16">
                  <c:v>117.3</c:v>
                </c:pt>
                <c:pt idx="24">
                  <c:v>113.9</c:v>
                </c:pt>
                <c:pt idx="32">
                  <c:v>108.1</c:v>
                </c:pt>
              </c:numCache>
            </c:numRef>
          </c:yVal>
          <c:smooth val="0"/>
          <c:extLst>
            <c:ext xmlns:c16="http://schemas.microsoft.com/office/drawing/2014/chart" uri="{C3380CC4-5D6E-409C-BE32-E72D297353CC}">
              <c16:uniqueId val="{00000009-6002-4BC2-9471-8B50523DDA3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{C8B959D2-5B01-4AC4-9375-F11376D6A673}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002-4BC2-9471-8B50523DDA3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{91A08612-6B5A-48A9-8194-18D1AC89F112}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002-4BC2-9471-8B50523DDA3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{5AB5EC66-7C78-410C-A4E8-3CD25D26B8E6}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002-4BC2-9471-8B50523DDA3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{41A67DDC-537A-407D-84BC-B48BD58EA25B}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002-4BC2-9471-8B50523DDA3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{2FFD14C3-4776-4147-90FA-6C40E3BB7C67}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002-4BC2-9471-8B50523DDA3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{39544445-8C76-48A4-B5B9-BD3F331F6AE5}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002-4BC2-9471-8B50523DDA3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{B2ABE970-124C-4850-BF8B-6BBD20E2637E}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002-4BC2-9471-8B50523DDA35}"/>
                </c:ext>
              </c:extLst>
            </c:dLbl>
            <c:dLbl>
              <c:idx val="24"/>
              <c:layout>
                <c:manualLayout>
                  <c:x val="-2.6710997734770581E-2"/>
                  <c:y val="-4.655673272338580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{3EC34274-C580-4B6D-8BA4-FF423FEB1C26}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002-4BC2-9471-8B50523DDA35}"/>
                </c:ext>
              </c:extLst>
            </c:dLbl>
            <c:dLbl>
              <c:idx val="32"/>
              <c:layout>
                <c:manualLayout>
                  <c:x val="-3.6429687715380583E-2"/>
                  <c:y val="-7.827656145220210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{EF9047DD-E993-41D9-9E76-797B79B1728B}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002-4BC2-9471-8B50523DDA3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6002-4BC2-9471-8B50523DDA35}"/>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富山県黒部市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39,155
38,616
426.31
24,163,144
23,351,749
532,072
13,289,740
29,032,507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歳入において大手企業が立地する環境等にある中、類似団体を上回る税収があること等により、他団体と比較して高い状況になっている。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しかし、歳出において大型整備事業の起債償還が始まることに伴う公債費の増加、さらには物価高騰等による公共施設の維持管理費が増加しており、今後も引き続き増加していくことが見込まれる。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そのため、「公共施設等総合管理計画」に基づく施設維持管理費の適正化や各種事業の見直し、税の徴収強化等による財源の確保を目指す。</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86783</xdr:rowOff>
    </xdr:from>
    <xdr:to>
      <xdr:col>23</xdr:col>
      <xdr:colOff>133350</xdr:colOff>
      <xdr:row>40</xdr:row>
      <xdr:rowOff>86783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447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66675</xdr:rowOff>
    </xdr:from>
    <xdr:to>
      <xdr:col>19</xdr:col>
      <xdr:colOff>133350</xdr:colOff>
      <xdr:row>40</xdr:row>
      <xdr:rowOff>86783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246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26458</xdr:rowOff>
    </xdr:from>
    <xdr:to>
      <xdr:col>15</xdr:col>
      <xdr:colOff>82550</xdr:colOff>
      <xdr:row>40</xdr:row>
      <xdr:rowOff>66675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8445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157692</xdr:rowOff>
    </xdr:from>
    <xdr:to>
      <xdr:col>11</xdr:col>
      <xdr:colOff>31750</xdr:colOff>
      <xdr:row>40</xdr:row>
      <xdr:rowOff>26458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44242"/>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35983</xdr:rowOff>
    </xdr:from>
    <xdr:to>
      <xdr:col>23</xdr:col>
      <xdr:colOff>184150</xdr:colOff>
      <xdr:row>40</xdr:row>
      <xdr:rowOff>137583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52510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3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35983</xdr:rowOff>
    </xdr:from>
    <xdr:to>
      <xdr:col>19</xdr:col>
      <xdr:colOff>184150</xdr:colOff>
      <xdr:row>40</xdr:row>
      <xdr:rowOff>137583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147760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15875</xdr:rowOff>
    </xdr:from>
    <xdr:to>
      <xdr:col>15</xdr:col>
      <xdr:colOff>133350</xdr:colOff>
      <xdr:row>40</xdr:row>
      <xdr:rowOff>117475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127652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147108</xdr:rowOff>
    </xdr:from>
    <xdr:to>
      <xdr:col>11</xdr:col>
      <xdr:colOff>82550</xdr:colOff>
      <xdr:row>40</xdr:row>
      <xdr:rowOff>77258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87435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106892</xdr:rowOff>
    </xdr:from>
    <xdr:to>
      <xdr:col>7</xdr:col>
      <xdr:colOff>31750</xdr:colOff>
      <xdr:row>40</xdr:row>
      <xdr:rowOff>37042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9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47219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62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比較的多い税収等により類似団体を下回る状況が続いているが、今後は扶助費や物価高騰等による施設維持費の増加により、比率悪化が懸念される。「黒部市職員適正化計画」に基づく、人件費の適正化や、「公共施設等総合管理計画」に基づく施設維持管理費の適正化など、行財政改革への取組を通じた義務的経費の削減に努め、現行の水準を維持す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124883</xdr:rowOff>
    </xdr:from>
    <xdr:to>
      <xdr:col>23</xdr:col>
      <xdr:colOff>133350</xdr:colOff>
      <xdr:row>63</xdr:row>
      <xdr:rowOff>41910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754783"/>
          <a:ext cx="8382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116840</xdr:rowOff>
    </xdr:from>
    <xdr:to>
      <xdr:col>19</xdr:col>
      <xdr:colOff>133350</xdr:colOff>
      <xdr:row>62</xdr:row>
      <xdr:rowOff>124883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74674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89746</xdr:rowOff>
    </xdr:from>
    <xdr:to>
      <xdr:col>15</xdr:col>
      <xdr:colOff>82550</xdr:colOff>
      <xdr:row>62</xdr:row>
      <xdr:rowOff>116840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76746"/>
          <a:ext cx="889000" cy="36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89746</xdr:rowOff>
    </xdr:from>
    <xdr:to>
      <xdr:col>11</xdr:col>
      <xdr:colOff>31750</xdr:colOff>
      <xdr:row>61</xdr:row>
      <xdr:rowOff>151554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76746"/>
          <a:ext cx="889000" cy="23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162560</xdr:rowOff>
    </xdr:from>
    <xdr:to>
      <xdr:col>23</xdr:col>
      <xdr:colOff>184150</xdr:colOff>
      <xdr:row>63</xdr:row>
      <xdr:rowOff>92710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7637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74083</xdr:rowOff>
    </xdr:from>
    <xdr:to>
      <xdr:col>19</xdr:col>
      <xdr:colOff>184150</xdr:colOff>
      <xdr:row>63</xdr:row>
      <xdr:rowOff>4233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70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14410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7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66040</xdr:rowOff>
    </xdr:from>
    <xdr:to>
      <xdr:col>15</xdr:col>
      <xdr:colOff>133350</xdr:colOff>
      <xdr:row>62</xdr:row>
      <xdr:rowOff>167640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6367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38946</xdr:rowOff>
    </xdr:from>
    <xdr:to>
      <xdr:col>11</xdr:col>
      <xdr:colOff>82550</xdr:colOff>
      <xdr:row>60</xdr:row>
      <xdr:rowOff>140546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2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150723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094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100754</xdr:rowOff>
    </xdr:from>
    <xdr:to>
      <xdr:col>7</xdr:col>
      <xdr:colOff>31750</xdr:colOff>
      <xdr:row>62</xdr:row>
      <xdr:rowOff>30904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41081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[184,074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近年、保育所民営化の取組等により、類似団体の平均値と近似する傾向となっている。引き続き、公共施設の見直し等により維持管理費の縮減に努める。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98947</xdr:rowOff>
    </xdr:from>
    <xdr:to>
      <xdr:col>23</xdr:col>
      <xdr:colOff>133350</xdr:colOff>
      <xdr:row>83</xdr:row>
      <xdr:rowOff>56491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57847"/>
          <a:ext cx="838200" cy="128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95901</xdr:rowOff>
    </xdr:from>
    <xdr:to>
      <xdr:col>19</xdr:col>
      <xdr:colOff>133350</xdr:colOff>
      <xdr:row>82</xdr:row>
      <xdr:rowOff>98947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154801"/>
          <a:ext cx="889000" cy="3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70247</xdr:rowOff>
    </xdr:from>
    <xdr:to>
      <xdr:col>15</xdr:col>
      <xdr:colOff>82550</xdr:colOff>
      <xdr:row>82</xdr:row>
      <xdr:rowOff>95901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29147"/>
          <a:ext cx="889000" cy="2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66588</xdr:rowOff>
    </xdr:from>
    <xdr:to>
      <xdr:col>11</xdr:col>
      <xdr:colOff>31750</xdr:colOff>
      <xdr:row>82</xdr:row>
      <xdr:rowOff>70247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25488"/>
          <a:ext cx="8890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5691</xdr:rowOff>
    </xdr:from>
    <xdr:to>
      <xdr:col>23</xdr:col>
      <xdr:colOff>184150</xdr:colOff>
      <xdr:row>83</xdr:row>
      <xdr:rowOff>107291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3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22218</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81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48147</xdr:rowOff>
    </xdr:from>
    <xdr:to>
      <xdr:col>19</xdr:col>
      <xdr:colOff>184150</xdr:colOff>
      <xdr:row>82</xdr:row>
      <xdr:rowOff>149747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0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159924</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759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45101</xdr:rowOff>
    </xdr:from>
    <xdr:to>
      <xdr:col>15</xdr:col>
      <xdr:colOff>133350</xdr:colOff>
      <xdr:row>82</xdr:row>
      <xdr:rowOff>146701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0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156878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72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19447</xdr:rowOff>
    </xdr:from>
    <xdr:to>
      <xdr:col>11</xdr:col>
      <xdr:colOff>82550</xdr:colOff>
      <xdr:row>82</xdr:row>
      <xdr:rowOff>121047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7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131224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47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15788</xdr:rowOff>
    </xdr:from>
    <xdr:to>
      <xdr:col>7</xdr:col>
      <xdr:colOff>31750</xdr:colOff>
      <xdr:row>82</xdr:row>
      <xdr:rowOff>117388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7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127565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4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職員構成割合の影響等により類似団体平均値をやや上回る水準となっている。引き続き、「黒部市職員人材育成基本方針」に基づいた適正な人事評価や業績評価の実施により給与の適正化に努める。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152400</xdr:rowOff>
    </xdr:from>
    <xdr:to>
      <xdr:col>81</xdr:col>
      <xdr:colOff>44450</xdr:colOff>
      <xdr:row>86</xdr:row>
      <xdr:rowOff>84364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725650"/>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84364</xdr:rowOff>
    </xdr:from>
    <xdr:to>
      <xdr:col>77</xdr:col>
      <xdr:colOff>44450</xdr:colOff>
      <xdr:row>86</xdr:row>
      <xdr:rowOff>118836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82906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118836</xdr:rowOff>
    </xdr:from>
    <xdr:to>
      <xdr:col>72</xdr:col>
      <xdr:colOff>203200</xdr:colOff>
      <xdr:row>86</xdr:row>
      <xdr:rowOff>136071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8635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136071</xdr:rowOff>
    </xdr:from>
    <xdr:to>
      <xdr:col>68</xdr:col>
      <xdr:colOff>152400</xdr:colOff>
      <xdr:row>87</xdr:row>
      <xdr:rowOff>68036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880771"/>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73677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64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33564</xdr:rowOff>
    </xdr:from>
    <xdr:to>
      <xdr:col>77</xdr:col>
      <xdr:colOff>95250</xdr:colOff>
      <xdr:row>86</xdr:row>
      <xdr:rowOff>135164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119941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64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68036</xdr:rowOff>
    </xdr:from>
    <xdr:to>
      <xdr:col>73</xdr:col>
      <xdr:colOff>44450</xdr:colOff>
      <xdr:row>86</xdr:row>
      <xdr:rowOff>169636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154413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85271</xdr:rowOff>
    </xdr:from>
    <xdr:to>
      <xdr:col>68</xdr:col>
      <xdr:colOff>203200</xdr:colOff>
      <xdr:row>87</xdr:row>
      <xdr:rowOff>15421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17236</xdr:rowOff>
    </xdr:from>
    <xdr:to>
      <xdr:col>64</xdr:col>
      <xdr:colOff>152400</xdr:colOff>
      <xdr:row>87</xdr:row>
      <xdr:rowOff>118836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103613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近年、職員適正化計画による配置見直しや保育所民営化等により、類似団体平均と近似する水準になっている。引き続き、「黒部市定員適正化計画」に掲げた取組を進め、当該指数の抑制に努める。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76865</xdr:rowOff>
    </xdr:from>
    <xdr:to>
      <xdr:col>81</xdr:col>
      <xdr:colOff>44450</xdr:colOff>
      <xdr:row>61</xdr:row>
      <xdr:rowOff>87206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535315"/>
          <a:ext cx="8382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76865</xdr:rowOff>
    </xdr:from>
    <xdr:to>
      <xdr:col>77</xdr:col>
      <xdr:colOff>44450</xdr:colOff>
      <xdr:row>61</xdr:row>
      <xdr:rowOff>96399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535315"/>
          <a:ext cx="889000" cy="1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86058</xdr:rowOff>
    </xdr:from>
    <xdr:to>
      <xdr:col>72</xdr:col>
      <xdr:colOff>203200</xdr:colOff>
      <xdr:row>61</xdr:row>
      <xdr:rowOff>96399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544508"/>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79163</xdr:rowOff>
    </xdr:from>
    <xdr:to>
      <xdr:col>68</xdr:col>
      <xdr:colOff>152400</xdr:colOff>
      <xdr:row>61</xdr:row>
      <xdr:rowOff>86058</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537613"/>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36406</xdr:rowOff>
    </xdr:from>
    <xdr:to>
      <xdr:col>81</xdr:col>
      <xdr:colOff>95250</xdr:colOff>
      <xdr:row>61</xdr:row>
      <xdr:rowOff>138006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52933</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3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26065</xdr:rowOff>
    </xdr:from>
    <xdr:to>
      <xdr:col>77</xdr:col>
      <xdr:colOff>95250</xdr:colOff>
      <xdr:row>61</xdr:row>
      <xdr:rowOff>127665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48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137842</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53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45599</xdr:rowOff>
    </xdr:from>
    <xdr:to>
      <xdr:col>73</xdr:col>
      <xdr:colOff>44450</xdr:colOff>
      <xdr:row>61</xdr:row>
      <xdr:rowOff>147199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50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157376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272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35258</xdr:rowOff>
    </xdr:from>
    <xdr:to>
      <xdr:col>68</xdr:col>
      <xdr:colOff>203200</xdr:colOff>
      <xdr:row>61</xdr:row>
      <xdr:rowOff>136858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49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147035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26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28363</xdr:rowOff>
    </xdr:from>
    <xdr:to>
      <xdr:col>64</xdr:col>
      <xdr:colOff>152400</xdr:colOff>
      <xdr:row>61</xdr:row>
      <xdr:rowOff>129963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140140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25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普通建設事業や公営企業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病院、上下水道</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に係る起債償還額の高い水準が続く中、新規発行債の抑制に努めるとともに、高利債の繰上償還や受益者負担の見直しに努め、</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％未満を維持している。しかし、今後は近年実施した大型建設事業の起債償還がピークを迎えるため、中長期的な計画に基づく借入に努めていく。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25400</xdr:rowOff>
    </xdr:from>
    <xdr:to>
      <xdr:col>81</xdr:col>
      <xdr:colOff>44450</xdr:colOff>
      <xdr:row>42</xdr:row>
      <xdr:rowOff>52211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226300"/>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11995</xdr:rowOff>
    </xdr:from>
    <xdr:to>
      <xdr:col>77</xdr:col>
      <xdr:colOff>44450</xdr:colOff>
      <xdr:row>42</xdr:row>
      <xdr:rowOff>25400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2128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11995</xdr:rowOff>
    </xdr:from>
    <xdr:to>
      <xdr:col>72</xdr:col>
      <xdr:colOff>203200</xdr:colOff>
      <xdr:row>42</xdr:row>
      <xdr:rowOff>38805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721289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38805</xdr:rowOff>
    </xdr:from>
    <xdr:to>
      <xdr:col>68</xdr:col>
      <xdr:colOff>152400</xdr:colOff>
      <xdr:row>42</xdr:row>
      <xdr:rowOff>105833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239705"/>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1411</xdr:rowOff>
    </xdr:from>
    <xdr:to>
      <xdr:col>81</xdr:col>
      <xdr:colOff>95250</xdr:colOff>
      <xdr:row>42</xdr:row>
      <xdr:rowOff>103011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144938</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174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146050</xdr:rowOff>
    </xdr:from>
    <xdr:to>
      <xdr:col>77</xdr:col>
      <xdr:colOff>95250</xdr:colOff>
      <xdr:row>42</xdr:row>
      <xdr:rowOff>76200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60977</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132645</xdr:rowOff>
    </xdr:from>
    <xdr:to>
      <xdr:col>73</xdr:col>
      <xdr:colOff>44450</xdr:colOff>
      <xdr:row>42</xdr:row>
      <xdr:rowOff>62795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47572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24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159455</xdr:rowOff>
    </xdr:from>
    <xdr:to>
      <xdr:col>68</xdr:col>
      <xdr:colOff>203200</xdr:colOff>
      <xdr:row>42</xdr:row>
      <xdr:rowOff>89605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74382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55033</xdr:rowOff>
    </xdr:from>
    <xdr:to>
      <xdr:col>64</xdr:col>
      <xdr:colOff>152400</xdr:colOff>
      <xdr:row>42</xdr:row>
      <xdr:rowOff>156633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141410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大型事業の集中による新規発行債増により類似団体平均を大きく上回っている。引き続き、公共施設の見直し等により維持管理費の縮減に努める。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58141</xdr:rowOff>
    </xdr:from>
    <xdr:to>
      <xdr:col>81</xdr:col>
      <xdr:colOff>44450</xdr:colOff>
      <xdr:row>17</xdr:row>
      <xdr:rowOff>86131</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972791"/>
          <a:ext cx="838200" cy="27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86131</xdr:rowOff>
    </xdr:from>
    <xdr:to>
      <xdr:col>77</xdr:col>
      <xdr:colOff>44450</xdr:colOff>
      <xdr:row>17</xdr:row>
      <xdr:rowOff>102540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3000781"/>
          <a:ext cx="889000" cy="1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74549</xdr:rowOff>
    </xdr:from>
    <xdr:to>
      <xdr:col>72</xdr:col>
      <xdr:colOff>203200</xdr:colOff>
      <xdr:row>17</xdr:row>
      <xdr:rowOff>102540</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4401800" y="2989199"/>
          <a:ext cx="889000" cy="2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40767</xdr:rowOff>
    </xdr:from>
    <xdr:to>
      <xdr:col>68</xdr:col>
      <xdr:colOff>152400</xdr:colOff>
      <xdr:row>17</xdr:row>
      <xdr:rowOff>74549</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3512800" y="2955417"/>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7341</xdr:rowOff>
    </xdr:from>
    <xdr:to>
      <xdr:col>81</xdr:col>
      <xdr:colOff>95250</xdr:colOff>
      <xdr:row>17</xdr:row>
      <xdr:rowOff>108941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92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150868</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894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35331</xdr:rowOff>
    </xdr:from>
    <xdr:to>
      <xdr:col>77</xdr:col>
      <xdr:colOff>95250</xdr:colOff>
      <xdr:row>17</xdr:row>
      <xdr:rowOff>136931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94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121708</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30363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51740</xdr:rowOff>
    </xdr:from>
    <xdr:to>
      <xdr:col>73</xdr:col>
      <xdr:colOff>44450</xdr:colOff>
      <xdr:row>17</xdr:row>
      <xdr:rowOff>153340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96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138117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3052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23749</xdr:rowOff>
    </xdr:from>
    <xdr:to>
      <xdr:col>68</xdr:col>
      <xdr:colOff>203200</xdr:colOff>
      <xdr:row>17</xdr:row>
      <xdr:rowOff>125349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938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110126</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302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161417</xdr:rowOff>
    </xdr:from>
    <xdr:to>
      <xdr:col>64</xdr:col>
      <xdr:colOff>152400</xdr:colOff>
      <xdr:row>17</xdr:row>
      <xdr:rowOff>91567</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90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76344</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990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富山県黒部市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39,155
38,616
426.31
24,163,144
23,351,749
532,072
13,289,740
29,032,507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職員適正化計画に基づく配置見直し等により平成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年度以降は平均値を下回っているが、令和２年度からの会計年度任用職員制度の導入により、比率が増加している。今後も引き続き、新たな職員適正化計画に基づく人件費の適正化に努めていく。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39370</xdr:rowOff>
    </xdr:from>
    <xdr:to>
      <xdr:col>24</xdr:col>
      <xdr:colOff>25400</xdr:colOff>
      <xdr:row>35</xdr:row>
      <xdr:rowOff>92710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401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24130</xdr:rowOff>
    </xdr:from>
    <xdr:to>
      <xdr:col>19</xdr:col>
      <xdr:colOff>187325</xdr:colOff>
      <xdr:row>35</xdr:row>
      <xdr:rowOff>39370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248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149860</xdr:rowOff>
    </xdr:from>
    <xdr:to>
      <xdr:col>15</xdr:col>
      <xdr:colOff>98425</xdr:colOff>
      <xdr:row>35</xdr:row>
      <xdr:rowOff>24130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791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149860</xdr:rowOff>
    </xdr:from>
    <xdr:to>
      <xdr:col>11</xdr:col>
      <xdr:colOff>9525</xdr:colOff>
      <xdr:row>35</xdr:row>
      <xdr:rowOff>46990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791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41910</xdr:rowOff>
    </xdr:from>
    <xdr:to>
      <xdr:col>24</xdr:col>
      <xdr:colOff>76200</xdr:colOff>
      <xdr:row>35</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58437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160020</xdr:rowOff>
    </xdr:from>
    <xdr:to>
      <xdr:col>20</xdr:col>
      <xdr:colOff>38100</xdr:colOff>
      <xdr:row>35</xdr:row>
      <xdr:rowOff>90170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100347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5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144780</xdr:rowOff>
    </xdr:from>
    <xdr:to>
      <xdr:col>15</xdr:col>
      <xdr:colOff>149225</xdr:colOff>
      <xdr:row>35</xdr:row>
      <xdr:rowOff>74930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85107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99060</xdr:rowOff>
    </xdr:from>
    <xdr:to>
      <xdr:col>11</xdr:col>
      <xdr:colOff>60325</xdr:colOff>
      <xdr:row>35</xdr:row>
      <xdr:rowOff>29210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39387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69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167640</xdr:rowOff>
    </xdr:from>
    <xdr:to>
      <xdr:col>6</xdr:col>
      <xdr:colOff>171450</xdr:colOff>
      <xdr:row>35</xdr:row>
      <xdr:rowOff>97790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107967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については、物価高騰等による公共施設の維持管理費の増加により類似団体平均を上回っている。今後は「公共施設等総合管理計画」に基づく施設維持管理費の適正化や既存事業の見直し等により、類似団体平均を下回る水準を目指す。</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16510</xdr:rowOff>
    </xdr:from>
    <xdr:to>
      <xdr:col>82</xdr:col>
      <xdr:colOff>107950</xdr:colOff>
      <xdr:row>18</xdr:row>
      <xdr:rowOff>35560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3116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127000</xdr:rowOff>
    </xdr:from>
    <xdr:to>
      <xdr:col>78</xdr:col>
      <xdr:colOff>69850</xdr:colOff>
      <xdr:row>17</xdr:row>
      <xdr:rowOff>16510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702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35560</xdr:rowOff>
    </xdr:from>
    <xdr:to>
      <xdr:col>73</xdr:col>
      <xdr:colOff>180975</xdr:colOff>
      <xdr:row>16</xdr:row>
      <xdr:rowOff>127000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787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35560</xdr:rowOff>
    </xdr:from>
    <xdr:to>
      <xdr:col>69</xdr:col>
      <xdr:colOff>92075</xdr:colOff>
      <xdr:row>16</xdr:row>
      <xdr:rowOff>43180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787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156210</xdr:rowOff>
    </xdr:from>
    <xdr:to>
      <xdr:col>82</xdr:col>
      <xdr:colOff>158750</xdr:colOff>
      <xdr:row>18</xdr:row>
      <xdr:rowOff>86360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128287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137160</xdr:rowOff>
    </xdr:from>
    <xdr:to>
      <xdr:col>78</xdr:col>
      <xdr:colOff>120650</xdr:colOff>
      <xdr:row>17</xdr:row>
      <xdr:rowOff>67310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77487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49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76200</xdr:rowOff>
    </xdr:from>
    <xdr:to>
      <xdr:col>74</xdr:col>
      <xdr:colOff>31750</xdr:colOff>
      <xdr:row>17</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16527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156210</xdr:rowOff>
    </xdr:from>
    <xdr:to>
      <xdr:col>69</xdr:col>
      <xdr:colOff>142875</xdr:colOff>
      <xdr:row>16</xdr:row>
      <xdr:rowOff>86360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96537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163830</xdr:rowOff>
    </xdr:from>
    <xdr:to>
      <xdr:col>65</xdr:col>
      <xdr:colOff>53975</xdr:colOff>
      <xdr:row>16</xdr:row>
      <xdr:rowOff>93980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104157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0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と比較して低い傾向が続いている。令和２年度からの会計年度任用職員制度の導入により、比率が減少したが、近年は増加傾向にあり、その要因として、障害者給付費や保育所運営経費の額が増加していることがあげられ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102507</xdr:rowOff>
    </xdr:from>
    <xdr:to>
      <xdr:col>24</xdr:col>
      <xdr:colOff>25400</xdr:colOff>
      <xdr:row>55</xdr:row>
      <xdr:rowOff>167822</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532257"/>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143328</xdr:rowOff>
    </xdr:from>
    <xdr:to>
      <xdr:col>19</xdr:col>
      <xdr:colOff>187325</xdr:colOff>
      <xdr:row>55</xdr:row>
      <xdr:rowOff>167822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401628"/>
          <a:ext cx="889000" cy="19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143328</xdr:rowOff>
    </xdr:from>
    <xdr:to>
      <xdr:col>15</xdr:col>
      <xdr:colOff>98425</xdr:colOff>
      <xdr:row>54</xdr:row>
      <xdr:rowOff>159657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4016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159657</xdr:rowOff>
    </xdr:from>
    <xdr:to>
      <xdr:col>11</xdr:col>
      <xdr:colOff>9525</xdr:colOff>
      <xdr:row>54</xdr:row>
      <xdr:rowOff>159657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417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51707</xdr:rowOff>
    </xdr:from>
    <xdr:to>
      <xdr:col>24</xdr:col>
      <xdr:colOff>76200</xdr:colOff>
      <xdr:row>55</xdr:row>
      <xdr:rowOff>153307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68234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32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117022</xdr:rowOff>
    </xdr:from>
    <xdr:to>
      <xdr:col>20</xdr:col>
      <xdr:colOff>38100</xdr:colOff>
      <xdr:row>56</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57349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315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92528</xdr:rowOff>
    </xdr:from>
    <xdr:to>
      <xdr:col>15</xdr:col>
      <xdr:colOff>149225</xdr:colOff>
      <xdr:row>55</xdr:row>
      <xdr:rowOff>22678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108857</xdr:rowOff>
    </xdr:from>
    <xdr:to>
      <xdr:col>11</xdr:col>
      <xdr:colOff>60325</xdr:colOff>
      <xdr:row>55</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49184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その他に係る経常収支比率の要因の主なものは繰出金に係るものが大きい。法非適用の特別会計での赤字補てんに係る繰入が必要となっている。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81280</xdr:rowOff>
    </xdr:from>
    <xdr:to>
      <xdr:col>82</xdr:col>
      <xdr:colOff>107950</xdr:colOff>
      <xdr:row>55</xdr:row>
      <xdr:rowOff>62230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33958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81280</xdr:rowOff>
    </xdr:from>
    <xdr:to>
      <xdr:col>78</xdr:col>
      <xdr:colOff>69850</xdr:colOff>
      <xdr:row>55</xdr:row>
      <xdr:rowOff>16510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3395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111760</xdr:rowOff>
    </xdr:from>
    <xdr:to>
      <xdr:col>73</xdr:col>
      <xdr:colOff>180975</xdr:colOff>
      <xdr:row>55</xdr:row>
      <xdr:rowOff>16510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3700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111760</xdr:rowOff>
    </xdr:from>
    <xdr:to>
      <xdr:col>69</xdr:col>
      <xdr:colOff>92075</xdr:colOff>
      <xdr:row>55</xdr:row>
      <xdr:rowOff>31750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3700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11430</xdr:rowOff>
    </xdr:from>
    <xdr:to>
      <xdr:col>82</xdr:col>
      <xdr:colOff>158750</xdr:colOff>
      <xdr:row>55</xdr:row>
      <xdr:rowOff>113030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44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27957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30480</xdr:rowOff>
    </xdr:from>
    <xdr:to>
      <xdr:col>78</xdr:col>
      <xdr:colOff>120650</xdr:colOff>
      <xdr:row>54</xdr:row>
      <xdr:rowOff>132080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142257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05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137160</xdr:rowOff>
    </xdr:from>
    <xdr:to>
      <xdr:col>74</xdr:col>
      <xdr:colOff>31750</xdr:colOff>
      <xdr:row>55</xdr:row>
      <xdr:rowOff>67310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39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77487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16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60960</xdr:rowOff>
    </xdr:from>
    <xdr:to>
      <xdr:col>69</xdr:col>
      <xdr:colOff>142875</xdr:colOff>
      <xdr:row>54</xdr:row>
      <xdr:rowOff>162560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31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1287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08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152400</xdr:rowOff>
    </xdr:from>
    <xdr:to>
      <xdr:col>65</xdr:col>
      <xdr:colOff>53975</xdr:colOff>
      <xdr:row>55</xdr:row>
      <xdr:rowOff>82550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92727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補助費等に係る経常収支比率の減少傾向の要因は、外郭団体に対する人件費相当の補助金を見直ししたこと、新型コロナウイルス感染症対策費等が減少したためである。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今後も、補助金については予算編成時に見直しを実施し、補助金交付の適正化に努め、類似団体平均を下回る水準を目指す。</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40132</xdr:rowOff>
    </xdr:from>
    <xdr:to>
      <xdr:col>82</xdr:col>
      <xdr:colOff>107950</xdr:colOff>
      <xdr:row>38</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555232"/>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127000</xdr:rowOff>
    </xdr:from>
    <xdr:to>
      <xdr:col>78</xdr:col>
      <xdr:colOff>69850</xdr:colOff>
      <xdr:row>38</xdr:row>
      <xdr:rowOff>140716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64210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67564</xdr:rowOff>
    </xdr:from>
    <xdr:to>
      <xdr:col>73</xdr:col>
      <xdr:colOff>180975</xdr:colOff>
      <xdr:row>38</xdr:row>
      <xdr:rowOff>140716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58266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67564</xdr:rowOff>
    </xdr:from>
    <xdr:to>
      <xdr:col>69</xdr:col>
      <xdr:colOff>92075</xdr:colOff>
      <xdr:row>38</xdr:row>
      <xdr:rowOff>122428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58266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160782</xdr:rowOff>
    </xdr:from>
    <xdr:to>
      <xdr:col>82</xdr:col>
      <xdr:colOff>158750</xdr:colOff>
      <xdr:row>38</xdr:row>
      <xdr:rowOff>90932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132859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76200</xdr:rowOff>
    </xdr:from>
    <xdr:to>
      <xdr:col>78</xdr:col>
      <xdr:colOff>120650</xdr:colOff>
      <xdr:row>39</xdr:row>
      <xdr:rowOff>6350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162577</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67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89916</xdr:rowOff>
    </xdr:from>
    <xdr:to>
      <xdr:col>74</xdr:col>
      <xdr:colOff>31750</xdr:colOff>
      <xdr:row>39</xdr:row>
      <xdr:rowOff>20066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6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4843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691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16764</xdr:rowOff>
    </xdr:from>
    <xdr:to>
      <xdr:col>69</xdr:col>
      <xdr:colOff>142875</xdr:colOff>
      <xdr:row>38</xdr:row>
      <xdr:rowOff>118364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103141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71628</xdr:rowOff>
    </xdr:from>
    <xdr:to>
      <xdr:col>65</xdr:col>
      <xdr:colOff>53975</xdr:colOff>
      <xdr:row>39</xdr:row>
      <xdr:rowOff>1778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158005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67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近年、新幹線駅周辺整備事業や新庁舎建設事業などの大型整備事業がピークを迎えたこと、道の駅</a:t>
          </a:r>
          <a:r>
            <a:rPr kumimoji="1" lang="en-US" altLang="ja-JP" sz="1200">
              <a:latin typeface="ＭＳ Ｐゴシック" panose="020B0600070205080204" pitchFamily="50" charset="-128"/>
              <a:ea typeface="ＭＳ Ｐゴシック" panose="020B0600070205080204" pitchFamily="50" charset="-128"/>
            </a:rPr>
            <a:t>KOKO</a:t>
          </a:r>
          <a:r>
            <a:rPr kumimoji="1" lang="ja-JP" altLang="en-US" sz="1200">
              <a:latin typeface="ＭＳ Ｐゴシック" panose="020B0600070205080204" pitchFamily="50" charset="-128"/>
              <a:ea typeface="ＭＳ Ｐゴシック" panose="020B0600070205080204" pitchFamily="50" charset="-128"/>
            </a:rPr>
            <a:t>くろべ等の起債償還が始まったこともあり、地方債の元利償還金は高く推移している。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しかし、利率見直し等を実施し、公債費に充当する一般財源は類似団体と近似する水準となっている。今後も、新発債の抑制に努めるほか、受益者負担の見直しによる充当財源の確保により公債費の抑制に努めていく。</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20320</xdr:rowOff>
    </xdr:from>
    <xdr:to>
      <xdr:col>24</xdr:col>
      <xdr:colOff>25400</xdr:colOff>
      <xdr:row>78</xdr:row>
      <xdr:rowOff>81280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3934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134638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6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81280</xdr:rowOff>
    </xdr:from>
    <xdr:to>
      <xdr:col>19</xdr:col>
      <xdr:colOff>187325</xdr:colOff>
      <xdr:row>78</xdr:row>
      <xdr:rowOff>165100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4543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119397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14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104139</xdr:rowOff>
    </xdr:from>
    <xdr:to>
      <xdr:col>15</xdr:col>
      <xdr:colOff>98425</xdr:colOff>
      <xdr:row>78</xdr:row>
      <xdr:rowOff>165100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47723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111777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104139</xdr:rowOff>
    </xdr:from>
    <xdr:to>
      <xdr:col>11</xdr:col>
      <xdr:colOff>9525</xdr:colOff>
      <xdr:row>78</xdr:row>
      <xdr:rowOff>111761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4772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1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140970</xdr:rowOff>
    </xdr:from>
    <xdr:to>
      <xdr:col>24</xdr:col>
      <xdr:colOff>76200</xdr:colOff>
      <xdr:row>78</xdr:row>
      <xdr:rowOff>71120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113047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30480</xdr:rowOff>
    </xdr:from>
    <xdr:to>
      <xdr:col>20</xdr:col>
      <xdr:colOff>38100</xdr:colOff>
      <xdr:row>78</xdr:row>
      <xdr:rowOff>132080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116857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48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114300</xdr:rowOff>
    </xdr:from>
    <xdr:to>
      <xdr:col>15</xdr:col>
      <xdr:colOff>149225</xdr:colOff>
      <xdr:row>79</xdr:row>
      <xdr:rowOff>44450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29227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57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53339</xdr:rowOff>
    </xdr:from>
    <xdr:to>
      <xdr:col>11</xdr:col>
      <xdr:colOff>60325</xdr:colOff>
      <xdr:row>78</xdr:row>
      <xdr:rowOff>154939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139716</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60961</xdr:rowOff>
    </xdr:from>
    <xdr:to>
      <xdr:col>6</xdr:col>
      <xdr:colOff>171450</xdr:colOff>
      <xdr:row>78</xdr:row>
      <xdr:rowOff>162561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43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147338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52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比較的多い税収により類似団体より低い状況が続いているが、今後は、扶助費や物価高騰による施設維持管理費等の増加により比率悪化が懸念される。「公共施設等総合管理計画」に基づく施設維持管理費の適正化や既存事業の見直し等を図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29845</xdr:rowOff>
    </xdr:from>
    <xdr:to>
      <xdr:col>82</xdr:col>
      <xdr:colOff>107950</xdr:colOff>
      <xdr:row>79</xdr:row>
      <xdr:rowOff>132714</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545695"/>
          <a:ext cx="0" cy="1131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104791</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64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132714</xdr:rowOff>
    </xdr:from>
    <xdr:to>
      <xdr:col>82</xdr:col>
      <xdr:colOff>196850</xdr:colOff>
      <xdr:row>79</xdr:row>
      <xdr:rowOff>132714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67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116222</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289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29845</xdr:rowOff>
    </xdr:from>
    <xdr:to>
      <xdr:col>82</xdr:col>
      <xdr:colOff>196850</xdr:colOff>
      <xdr:row>73</xdr:row>
      <xdr:rowOff>29845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545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132715</xdr:rowOff>
    </xdr:from>
    <xdr:to>
      <xdr:col>82</xdr:col>
      <xdr:colOff>107950</xdr:colOff>
      <xdr:row>75</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2820015"/>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116857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29756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144780</xdr:rowOff>
    </xdr:from>
    <xdr:to>
      <xdr:col>82</xdr:col>
      <xdr:colOff>158750</xdr:colOff>
      <xdr:row>76</xdr:row>
      <xdr:rowOff>74930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00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64135</xdr:rowOff>
    </xdr:from>
    <xdr:to>
      <xdr:col>78</xdr:col>
      <xdr:colOff>69850</xdr:colOff>
      <xdr:row>74</xdr:row>
      <xdr:rowOff>132715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275143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70485</xdr:rowOff>
    </xdr:from>
    <xdr:to>
      <xdr:col>78</xdr:col>
      <xdr:colOff>120650</xdr:colOff>
      <xdr:row>76</xdr:row>
      <xdr:rowOff>636</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29292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156863</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015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18415</xdr:rowOff>
    </xdr:from>
    <xdr:to>
      <xdr:col>73</xdr:col>
      <xdr:colOff>180975</xdr:colOff>
      <xdr:row>74</xdr:row>
      <xdr:rowOff>64135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534265"/>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167640</xdr:rowOff>
    </xdr:from>
    <xdr:to>
      <xdr:col>74</xdr:col>
      <xdr:colOff>31750</xdr:colOff>
      <xdr:row>75</xdr:row>
      <xdr:rowOff>97790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285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82566</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41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18415</xdr:rowOff>
    </xdr:from>
    <xdr:to>
      <xdr:col>69</xdr:col>
      <xdr:colOff>92075</xdr:colOff>
      <xdr:row>74</xdr:row>
      <xdr:rowOff>6985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534265"/>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7620</xdr:rowOff>
    </xdr:from>
    <xdr:to>
      <xdr:col>69</xdr:col>
      <xdr:colOff>142875</xdr:colOff>
      <xdr:row>74</xdr:row>
      <xdr:rowOff>109220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69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93997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8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24765</xdr:rowOff>
    </xdr:from>
    <xdr:to>
      <xdr:col>65</xdr:col>
      <xdr:colOff>53975</xdr:colOff>
      <xdr:row>75</xdr:row>
      <xdr:rowOff>126365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28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111141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2969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35577</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81915</xdr:rowOff>
    </xdr:from>
    <xdr:to>
      <xdr:col>78</xdr:col>
      <xdr:colOff>120650</xdr:colOff>
      <xdr:row>75</xdr:row>
      <xdr:rowOff>12065</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76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22242</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538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13335</xdr:rowOff>
    </xdr:from>
    <xdr:to>
      <xdr:col>74</xdr:col>
      <xdr:colOff>31750</xdr:colOff>
      <xdr:row>74</xdr:row>
      <xdr:rowOff>114935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70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125112</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469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139065</xdr:rowOff>
    </xdr:from>
    <xdr:to>
      <xdr:col>69</xdr:col>
      <xdr:colOff>142875</xdr:colOff>
      <xdr:row>73</xdr:row>
      <xdr:rowOff>69215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48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79392</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252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127635</xdr:rowOff>
    </xdr:from>
    <xdr:to>
      <xdr:col>65</xdr:col>
      <xdr:colOff>53975</xdr:colOff>
      <xdr:row>74</xdr:row>
      <xdr:rowOff>57785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64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67962</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41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富山県黒部市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49657</xdr:rowOff>
    </xdr:from>
    <xdr:to>
      <xdr:col>29</xdr:col>
      <xdr:colOff>127000</xdr:colOff>
      <xdr:row>17</xdr:row>
      <xdr:rowOff>126390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11932"/>
          <a:ext cx="647700" cy="767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126390</xdr:rowOff>
    </xdr:from>
    <xdr:to>
      <xdr:col>26</xdr:col>
      <xdr:colOff>50800</xdr:colOff>
      <xdr:row>17</xdr:row>
      <xdr:rowOff>142634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88665"/>
          <a:ext cx="698500" cy="162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142634</xdr:rowOff>
    </xdr:from>
    <xdr:to>
      <xdr:col>22</xdr:col>
      <xdr:colOff>114300</xdr:colOff>
      <xdr:row>17</xdr:row>
      <xdr:rowOff>149365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04909"/>
          <a:ext cx="698500" cy="67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149365</xdr:rowOff>
    </xdr:from>
    <xdr:to>
      <xdr:col>18</xdr:col>
      <xdr:colOff>177800</xdr:colOff>
      <xdr:row>17</xdr:row>
      <xdr:rowOff>170015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11640"/>
          <a:ext cx="698500" cy="206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170307</xdr:rowOff>
    </xdr:from>
    <xdr:to>
      <xdr:col>29</xdr:col>
      <xdr:colOff>177800</xdr:colOff>
      <xdr:row>17</xdr:row>
      <xdr:rowOff>100457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61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142384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3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75590</xdr:rowOff>
    </xdr:from>
    <xdr:to>
      <xdr:col>26</xdr:col>
      <xdr:colOff>101600</xdr:colOff>
      <xdr:row>18</xdr:row>
      <xdr:rowOff>5740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378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161967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24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91834</xdr:rowOff>
    </xdr:from>
    <xdr:to>
      <xdr:col>22</xdr:col>
      <xdr:colOff>165100</xdr:colOff>
      <xdr:row>18</xdr:row>
      <xdr:rowOff>21984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541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6761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40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98565</xdr:rowOff>
    </xdr:from>
    <xdr:to>
      <xdr:col>19</xdr:col>
      <xdr:colOff>38100</xdr:colOff>
      <xdr:row>18</xdr:row>
      <xdr:rowOff>28715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608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13492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4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119215</xdr:rowOff>
    </xdr:from>
    <xdr:to>
      <xdr:col>15</xdr:col>
      <xdr:colOff>101600</xdr:colOff>
      <xdr:row>18</xdr:row>
      <xdr:rowOff>49365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814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59542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5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10054</xdr:rowOff>
    </xdr:from>
    <xdr:to>
      <xdr:col>29</xdr:col>
      <xdr:colOff>127000</xdr:colOff>
      <xdr:row>35</xdr:row>
      <xdr:rowOff>67728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620404"/>
          <a:ext cx="647700" cy="576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342864</xdr:rowOff>
    </xdr:from>
    <xdr:to>
      <xdr:col>26</xdr:col>
      <xdr:colOff>50800</xdr:colOff>
      <xdr:row>35</xdr:row>
      <xdr:rowOff>10054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6610314"/>
          <a:ext cx="698500" cy="10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342864</xdr:rowOff>
    </xdr:from>
    <xdr:to>
      <xdr:col>22</xdr:col>
      <xdr:colOff>114300</xdr:colOff>
      <xdr:row>35</xdr:row>
      <xdr:rowOff>141075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610314"/>
          <a:ext cx="698500" cy="1411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87223</xdr:rowOff>
    </xdr:from>
    <xdr:to>
      <xdr:col>18</xdr:col>
      <xdr:colOff>177800</xdr:colOff>
      <xdr:row>35</xdr:row>
      <xdr:rowOff>141075</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6697573"/>
          <a:ext cx="698500" cy="538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16928</xdr:rowOff>
    </xdr:from>
    <xdr:to>
      <xdr:col>29</xdr:col>
      <xdr:colOff>177800</xdr:colOff>
      <xdr:row>35</xdr:row>
      <xdr:rowOff>118528</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6272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204905</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472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302154</xdr:rowOff>
    </xdr:from>
    <xdr:to>
      <xdr:col>26</xdr:col>
      <xdr:colOff>101600</xdr:colOff>
      <xdr:row>35</xdr:row>
      <xdr:rowOff>60854</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5696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71032</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6338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292064</xdr:rowOff>
    </xdr:from>
    <xdr:to>
      <xdr:col>22</xdr:col>
      <xdr:colOff>165100</xdr:colOff>
      <xdr:row>35</xdr:row>
      <xdr:rowOff>50764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5595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60941</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6328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90275</xdr:rowOff>
    </xdr:from>
    <xdr:to>
      <xdr:col>19</xdr:col>
      <xdr:colOff>38100</xdr:colOff>
      <xdr:row>35</xdr:row>
      <xdr:rowOff>191875</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7006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202052</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46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36423</xdr:rowOff>
    </xdr:from>
    <xdr:to>
      <xdr:col>15</xdr:col>
      <xdr:colOff>101600</xdr:colOff>
      <xdr:row>35</xdr:row>
      <xdr:rowOff>138023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6467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148201</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41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富山県黒部市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39,155
38,616
426.31
24,163,144
23,351,749
532,072
13,289,740
29,032,507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165748</xdr:rowOff>
    </xdr:from>
    <xdr:to>
      <xdr:col>24</xdr:col>
      <xdr:colOff>63500</xdr:colOff>
      <xdr:row>35</xdr:row>
      <xdr:rowOff>80226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95048"/>
          <a:ext cx="838200" cy="85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80226</xdr:rowOff>
    </xdr:from>
    <xdr:to>
      <xdr:col>19</xdr:col>
      <xdr:colOff>177800</xdr:colOff>
      <xdr:row>35</xdr:row>
      <xdr:rowOff>95059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80976"/>
          <a:ext cx="889000" cy="14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95059</xdr:rowOff>
    </xdr:from>
    <xdr:to>
      <xdr:col>15</xdr:col>
      <xdr:colOff>50800</xdr:colOff>
      <xdr:row>35</xdr:row>
      <xdr:rowOff>102870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95809"/>
          <a:ext cx="889000" cy="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102870</xdr:rowOff>
    </xdr:from>
    <xdr:to>
      <xdr:col>10</xdr:col>
      <xdr:colOff>114300</xdr:colOff>
      <xdr:row>35</xdr:row>
      <xdr:rowOff>116738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03620"/>
          <a:ext cx="889000" cy="13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114948</xdr:rowOff>
    </xdr:from>
    <xdr:to>
      <xdr:col>24</xdr:col>
      <xdr:colOff>114300</xdr:colOff>
      <xdr:row>35</xdr:row>
      <xdr:rowOff>45098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44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93375</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2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29426</xdr:rowOff>
    </xdr:from>
    <xdr:to>
      <xdr:col>20</xdr:col>
      <xdr:colOff>38100</xdr:colOff>
      <xdr:row>35</xdr:row>
      <xdr:rowOff>131026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3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122153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12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44259</xdr:rowOff>
    </xdr:from>
    <xdr:to>
      <xdr:col>15</xdr:col>
      <xdr:colOff>101600</xdr:colOff>
      <xdr:row>35</xdr:row>
      <xdr:rowOff>145859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4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136986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13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52070</xdr:rowOff>
    </xdr:from>
    <xdr:to>
      <xdr:col>10</xdr:col>
      <xdr:colOff>165100</xdr:colOff>
      <xdr:row>35</xdr:row>
      <xdr:rowOff>153670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5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144797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14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65938</xdr:rowOff>
    </xdr:from>
    <xdr:to>
      <xdr:col>6</xdr:col>
      <xdr:colOff>38100</xdr:colOff>
      <xdr:row>35</xdr:row>
      <xdr:rowOff>167538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158665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159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140698</xdr:rowOff>
    </xdr:from>
    <xdr:to>
      <xdr:col>24</xdr:col>
      <xdr:colOff>63500</xdr:colOff>
      <xdr:row>58</xdr:row>
      <xdr:rowOff>79556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13348"/>
          <a:ext cx="838200" cy="11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78611</xdr:rowOff>
    </xdr:from>
    <xdr:to>
      <xdr:col>19</xdr:col>
      <xdr:colOff>177800</xdr:colOff>
      <xdr:row>58</xdr:row>
      <xdr:rowOff>79556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022711"/>
          <a:ext cx="889000" cy="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78611</xdr:rowOff>
    </xdr:from>
    <xdr:to>
      <xdr:col>15</xdr:col>
      <xdr:colOff>50800</xdr:colOff>
      <xdr:row>58</xdr:row>
      <xdr:rowOff>136812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022711"/>
          <a:ext cx="889000" cy="58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136812</xdr:rowOff>
    </xdr:from>
    <xdr:to>
      <xdr:col>10</xdr:col>
      <xdr:colOff>114300</xdr:colOff>
      <xdr:row>58</xdr:row>
      <xdr:rowOff>146040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80912"/>
          <a:ext cx="889000" cy="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89898</xdr:rowOff>
    </xdr:from>
    <xdr:to>
      <xdr:col>24</xdr:col>
      <xdr:colOff>114300</xdr:colOff>
      <xdr:row>58</xdr:row>
      <xdr:rowOff>20048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62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68325</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40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28756</xdr:rowOff>
    </xdr:from>
    <xdr:to>
      <xdr:col>20</xdr:col>
      <xdr:colOff>38100</xdr:colOff>
      <xdr:row>58</xdr:row>
      <xdr:rowOff>130356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7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121483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65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27811</xdr:rowOff>
    </xdr:from>
    <xdr:to>
      <xdr:col>15</xdr:col>
      <xdr:colOff>101600</xdr:colOff>
      <xdr:row>58</xdr:row>
      <xdr:rowOff>129411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7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120538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64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86012</xdr:rowOff>
    </xdr:from>
    <xdr:to>
      <xdr:col>10</xdr:col>
      <xdr:colOff>165100</xdr:colOff>
      <xdr:row>59</xdr:row>
      <xdr:rowOff>16162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7289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12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95240</xdr:rowOff>
    </xdr:from>
    <xdr:to>
      <xdr:col>6</xdr:col>
      <xdr:colOff>38100</xdr:colOff>
      <xdr:row>59</xdr:row>
      <xdr:rowOff>25390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3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16517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32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68929</xdr:rowOff>
    </xdr:from>
    <xdr:to>
      <xdr:col>24</xdr:col>
      <xdr:colOff>63500</xdr:colOff>
      <xdr:row>78</xdr:row>
      <xdr:rowOff>4121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270579"/>
          <a:ext cx="838200" cy="10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116324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17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160693</xdr:rowOff>
    </xdr:from>
    <xdr:to>
      <xdr:col>19</xdr:col>
      <xdr:colOff>177800</xdr:colOff>
      <xdr:row>78</xdr:row>
      <xdr:rowOff>4121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362343"/>
          <a:ext cx="889000" cy="1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108323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8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103448</xdr:rowOff>
    </xdr:from>
    <xdr:to>
      <xdr:col>15</xdr:col>
      <xdr:colOff>50800</xdr:colOff>
      <xdr:row>77</xdr:row>
      <xdr:rowOff>160693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305098"/>
          <a:ext cx="889000" cy="5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105579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7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76758</xdr:rowOff>
    </xdr:from>
    <xdr:to>
      <xdr:col>10</xdr:col>
      <xdr:colOff>114300</xdr:colOff>
      <xdr:row>77</xdr:row>
      <xdr:rowOff>103448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278408"/>
          <a:ext cx="889000" cy="2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46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7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18129</xdr:rowOff>
    </xdr:from>
    <xdr:to>
      <xdr:col>24</xdr:col>
      <xdr:colOff>114300</xdr:colOff>
      <xdr:row>77</xdr:row>
      <xdr:rowOff>119729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21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41006</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071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124771</xdr:rowOff>
    </xdr:from>
    <xdr:to>
      <xdr:col>20</xdr:col>
      <xdr:colOff>38100</xdr:colOff>
      <xdr:row>78</xdr:row>
      <xdr:rowOff>54921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2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71448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101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109893</xdr:rowOff>
    </xdr:from>
    <xdr:to>
      <xdr:col>15</xdr:col>
      <xdr:colOff>101600</xdr:colOff>
      <xdr:row>78</xdr:row>
      <xdr:rowOff>40043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1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56570</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086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52648</xdr:rowOff>
    </xdr:from>
    <xdr:to>
      <xdr:col>10</xdr:col>
      <xdr:colOff>165100</xdr:colOff>
      <xdr:row>77</xdr:row>
      <xdr:rowOff>154248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25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170775</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02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25958</xdr:rowOff>
    </xdr:from>
    <xdr:to>
      <xdr:col>6</xdr:col>
      <xdr:colOff>38100</xdr:colOff>
      <xdr:row>77</xdr:row>
      <xdr:rowOff>127558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22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144085</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300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31866</xdr:rowOff>
    </xdr:from>
    <xdr:to>
      <xdr:col>24</xdr:col>
      <xdr:colOff>63500</xdr:colOff>
      <xdr:row>97</xdr:row>
      <xdr:rowOff>168960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662516"/>
          <a:ext cx="838200" cy="13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168960</xdr:rowOff>
    </xdr:from>
    <xdr:to>
      <xdr:col>19</xdr:col>
      <xdr:colOff>177800</xdr:colOff>
      <xdr:row>98</xdr:row>
      <xdr:rowOff>53921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99610"/>
          <a:ext cx="889000" cy="5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159305</xdr:rowOff>
    </xdr:from>
    <xdr:to>
      <xdr:col>15</xdr:col>
      <xdr:colOff>50800</xdr:colOff>
      <xdr:row>98</xdr:row>
      <xdr:rowOff>53921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789955"/>
          <a:ext cx="889000" cy="66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159305</xdr:rowOff>
    </xdr:from>
    <xdr:to>
      <xdr:col>10</xdr:col>
      <xdr:colOff>114300</xdr:colOff>
      <xdr:row>98</xdr:row>
      <xdr:rowOff>167176</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89955"/>
          <a:ext cx="889000" cy="179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152516</xdr:rowOff>
    </xdr:from>
    <xdr:to>
      <xdr:col>24</xdr:col>
      <xdr:colOff>114300</xdr:colOff>
      <xdr:row>97</xdr:row>
      <xdr:rowOff>82666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61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130943</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9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118160</xdr:rowOff>
    </xdr:from>
    <xdr:to>
      <xdr:col>20</xdr:col>
      <xdr:colOff>38100</xdr:colOff>
      <xdr:row>98</xdr:row>
      <xdr:rowOff>48310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74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39437</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841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3121</xdr:rowOff>
    </xdr:from>
    <xdr:to>
      <xdr:col>15</xdr:col>
      <xdr:colOff>101600</xdr:colOff>
      <xdr:row>98</xdr:row>
      <xdr:rowOff>104721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05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95848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89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108505</xdr:rowOff>
    </xdr:from>
    <xdr:to>
      <xdr:col>10</xdr:col>
      <xdr:colOff>165100</xdr:colOff>
      <xdr:row>98</xdr:row>
      <xdr:rowOff>38655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73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29782</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831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116376</xdr:rowOff>
    </xdr:from>
    <xdr:to>
      <xdr:col>6</xdr:col>
      <xdr:colOff>38100</xdr:colOff>
      <xdr:row>99</xdr:row>
      <xdr:rowOff>46526</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1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37653</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01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104374</xdr:rowOff>
    </xdr:from>
    <xdr:to>
      <xdr:col>55</xdr:col>
      <xdr:colOff>0</xdr:colOff>
      <xdr:row>34</xdr:row>
      <xdr:rowOff>133345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5933674"/>
          <a:ext cx="838200" cy="28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990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97874</xdr:rowOff>
    </xdr:from>
    <xdr:to>
      <xdr:col>50</xdr:col>
      <xdr:colOff>114300</xdr:colOff>
      <xdr:row>34</xdr:row>
      <xdr:rowOff>104374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5927174"/>
          <a:ext cx="889000" cy="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124073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1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20226</xdr:rowOff>
    </xdr:from>
    <xdr:to>
      <xdr:col>45</xdr:col>
      <xdr:colOff>177800</xdr:colOff>
      <xdr:row>34</xdr:row>
      <xdr:rowOff>97874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5849526"/>
          <a:ext cx="889000" cy="77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114152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1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57130</xdr:rowOff>
    </xdr:from>
    <xdr:to>
      <xdr:col>41</xdr:col>
      <xdr:colOff>50800</xdr:colOff>
      <xdr:row>34</xdr:row>
      <xdr:rowOff>20226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200630"/>
          <a:ext cx="889000" cy="648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156275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15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43141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358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82545</xdr:rowOff>
    </xdr:from>
    <xdr:to>
      <xdr:col>55</xdr:col>
      <xdr:colOff>50800</xdr:colOff>
      <xdr:row>35</xdr:row>
      <xdr:rowOff>12695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91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105422</xdr:rowOff>
    </xdr:from>
    <xdr:ext cx="599010"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763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53574</xdr:rowOff>
    </xdr:from>
    <xdr:to>
      <xdr:col>50</xdr:col>
      <xdr:colOff>165100</xdr:colOff>
      <xdr:row>34</xdr:row>
      <xdr:rowOff>155174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588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251</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39795" y="5658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47074</xdr:rowOff>
    </xdr:from>
    <xdr:to>
      <xdr:col>46</xdr:col>
      <xdr:colOff>38100</xdr:colOff>
      <xdr:row>34</xdr:row>
      <xdr:rowOff>148674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87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165201</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50795" y="5651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140876</xdr:rowOff>
    </xdr:from>
    <xdr:to>
      <xdr:col>41</xdr:col>
      <xdr:colOff>101600</xdr:colOff>
      <xdr:row>34</xdr:row>
      <xdr:rowOff>71026</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798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87553</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61795" y="5573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6330</xdr:rowOff>
    </xdr:from>
    <xdr:to>
      <xdr:col>36</xdr:col>
      <xdr:colOff>165100</xdr:colOff>
      <xdr:row>30</xdr:row>
      <xdr:rowOff>107930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14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124457</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4925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158910</xdr:rowOff>
    </xdr:from>
    <xdr:to>
      <xdr:col>55</xdr:col>
      <xdr:colOff>0</xdr:colOff>
      <xdr:row>55</xdr:row>
      <xdr:rowOff>165547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417210"/>
          <a:ext cx="838200" cy="178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41463</xdr:rowOff>
    </xdr:from>
    <xdr:to>
      <xdr:col>50</xdr:col>
      <xdr:colOff>114300</xdr:colOff>
      <xdr:row>54</xdr:row>
      <xdr:rowOff>158910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299763"/>
          <a:ext cx="889000" cy="117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5047</xdr:rowOff>
    </xdr:from>
    <xdr:to>
      <xdr:col>45</xdr:col>
      <xdr:colOff>177800</xdr:colOff>
      <xdr:row>54</xdr:row>
      <xdr:rowOff>41463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091897"/>
          <a:ext cx="889000" cy="20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5047</xdr:rowOff>
    </xdr:from>
    <xdr:to>
      <xdr:col>41</xdr:col>
      <xdr:colOff>50800</xdr:colOff>
      <xdr:row>55</xdr:row>
      <xdr:rowOff>75143</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091897"/>
          <a:ext cx="889000" cy="412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70345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67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114747</xdr:rowOff>
    </xdr:from>
    <xdr:to>
      <xdr:col>55</xdr:col>
      <xdr:colOff>50800</xdr:colOff>
      <xdr:row>56</xdr:row>
      <xdr:rowOff>44897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54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93174</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522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108110</xdr:rowOff>
    </xdr:from>
    <xdr:to>
      <xdr:col>50</xdr:col>
      <xdr:colOff>165100</xdr:colOff>
      <xdr:row>55</xdr:row>
      <xdr:rowOff>38260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36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54787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141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162113</xdr:rowOff>
    </xdr:from>
    <xdr:to>
      <xdr:col>46</xdr:col>
      <xdr:colOff>38100</xdr:colOff>
      <xdr:row>54</xdr:row>
      <xdr:rowOff>92263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24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108790</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50795" y="9024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125697</xdr:rowOff>
    </xdr:from>
    <xdr:to>
      <xdr:col>41</xdr:col>
      <xdr:colOff>101600</xdr:colOff>
      <xdr:row>53</xdr:row>
      <xdr:rowOff>55847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04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72374</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61795" y="8816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24343</xdr:rowOff>
    </xdr:from>
    <xdr:to>
      <xdr:col>36</xdr:col>
      <xdr:colOff>165100</xdr:colOff>
      <xdr:row>55</xdr:row>
      <xdr:rowOff>125943</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45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142470</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22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58525</xdr:rowOff>
    </xdr:from>
    <xdr:to>
      <xdr:col>55</xdr:col>
      <xdr:colOff>0</xdr:colOff>
      <xdr:row>78</xdr:row>
      <xdr:rowOff>146340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431625"/>
          <a:ext cx="838200" cy="87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55380</xdr:rowOff>
    </xdr:from>
    <xdr:to>
      <xdr:col>50</xdr:col>
      <xdr:colOff>114300</xdr:colOff>
      <xdr:row>78</xdr:row>
      <xdr:rowOff>58525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428480"/>
          <a:ext cx="889000" cy="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109357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4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164051</xdr:rowOff>
    </xdr:from>
    <xdr:to>
      <xdr:col>45</xdr:col>
      <xdr:colOff>177800</xdr:colOff>
      <xdr:row>78</xdr:row>
      <xdr:rowOff>55380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2851351"/>
          <a:ext cx="889000" cy="577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121418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49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164051</xdr:rowOff>
    </xdr:from>
    <xdr:to>
      <xdr:col>41</xdr:col>
      <xdr:colOff>50800</xdr:colOff>
      <xdr:row>77</xdr:row>
      <xdr:rowOff>88440</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2851351"/>
          <a:ext cx="889000" cy="43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101007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47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78322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45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95540</xdr:rowOff>
    </xdr:from>
    <xdr:to>
      <xdr:col>55</xdr:col>
      <xdr:colOff>50800</xdr:colOff>
      <xdr:row>79</xdr:row>
      <xdr:rowOff>25690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46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10467</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38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7725</xdr:rowOff>
    </xdr:from>
    <xdr:to>
      <xdr:col>50</xdr:col>
      <xdr:colOff>165100</xdr:colOff>
      <xdr:row>78</xdr:row>
      <xdr:rowOff>109325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38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125852</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315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4580</xdr:rowOff>
    </xdr:from>
    <xdr:to>
      <xdr:col>46</xdr:col>
      <xdr:colOff>38100</xdr:colOff>
      <xdr:row>78</xdr:row>
      <xdr:rowOff>106180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37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122707</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3152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113251</xdr:rowOff>
    </xdr:from>
    <xdr:to>
      <xdr:col>41</xdr:col>
      <xdr:colOff>101600</xdr:colOff>
      <xdr:row>75</xdr:row>
      <xdr:rowOff>43401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280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59928</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2575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37640</xdr:rowOff>
    </xdr:from>
    <xdr:to>
      <xdr:col>36</xdr:col>
      <xdr:colOff>165100</xdr:colOff>
      <xdr:row>77</xdr:row>
      <xdr:rowOff>139240</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23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155767</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3014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5042</xdr:rowOff>
    </xdr:from>
    <xdr:to>
      <xdr:col>55</xdr:col>
      <xdr:colOff>0</xdr:colOff>
      <xdr:row>95</xdr:row>
      <xdr:rowOff>103200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292792"/>
          <a:ext cx="838200" cy="98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7976</xdr:rowOff>
    </xdr:from>
    <xdr:to>
      <xdr:col>50</xdr:col>
      <xdr:colOff>114300</xdr:colOff>
      <xdr:row>95</xdr:row>
      <xdr:rowOff>5042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5952826"/>
          <a:ext cx="889000" cy="33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7976</xdr:rowOff>
    </xdr:from>
    <xdr:to>
      <xdr:col>45</xdr:col>
      <xdr:colOff>177800</xdr:colOff>
      <xdr:row>95</xdr:row>
      <xdr:rowOff>116675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5952826"/>
          <a:ext cx="889000" cy="451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116675</xdr:rowOff>
    </xdr:from>
    <xdr:to>
      <xdr:col>41</xdr:col>
      <xdr:colOff>50800</xdr:colOff>
      <xdr:row>96</xdr:row>
      <xdr:rowOff>131738</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404425"/>
          <a:ext cx="889000" cy="186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110011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52400</xdr:rowOff>
    </xdr:from>
    <xdr:to>
      <xdr:col>55</xdr:col>
      <xdr:colOff>50800</xdr:colOff>
      <xdr:row>95</xdr:row>
      <xdr:rowOff>154000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34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75277</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191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125692</xdr:rowOff>
    </xdr:from>
    <xdr:to>
      <xdr:col>50</xdr:col>
      <xdr:colOff>165100</xdr:colOff>
      <xdr:row>95</xdr:row>
      <xdr:rowOff>55842</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241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72369</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017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128626</xdr:rowOff>
    </xdr:from>
    <xdr:to>
      <xdr:col>46</xdr:col>
      <xdr:colOff>38100</xdr:colOff>
      <xdr:row>93</xdr:row>
      <xdr:rowOff>58776</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590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75303</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567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65875</xdr:rowOff>
    </xdr:from>
    <xdr:to>
      <xdr:col>41</xdr:col>
      <xdr:colOff>101600</xdr:colOff>
      <xdr:row>95</xdr:row>
      <xdr:rowOff>167475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35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12552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128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80938</xdr:rowOff>
    </xdr:from>
    <xdr:to>
      <xdr:col>36</xdr:col>
      <xdr:colOff>165100</xdr:colOff>
      <xdr:row>97</xdr:row>
      <xdr:rowOff>11088</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54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2215</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632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12674</xdr:rowOff>
    </xdr:from>
    <xdr:to>
      <xdr:col>85</xdr:col>
      <xdr:colOff>127000</xdr:colOff>
      <xdr:row>39</xdr:row>
      <xdr:rowOff>24600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699224"/>
          <a:ext cx="838200" cy="11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24600</xdr:rowOff>
    </xdr:from>
    <xdr:to>
      <xdr:col>81</xdr:col>
      <xdr:colOff>50800</xdr:colOff>
      <xdr:row>39</xdr:row>
      <xdr:rowOff>34354</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711150"/>
          <a:ext cx="889000" cy="9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34354</xdr:rowOff>
    </xdr:from>
    <xdr:to>
      <xdr:col>76</xdr:col>
      <xdr:colOff>114300</xdr:colOff>
      <xdr:row>39</xdr:row>
      <xdr:rowOff>41783</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720904"/>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41783</xdr:rowOff>
    </xdr:from>
    <xdr:to>
      <xdr:col>71</xdr:col>
      <xdr:colOff>177800</xdr:colOff>
      <xdr:row>39</xdr:row>
      <xdr:rowOff>42507</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814300" y="6728333"/>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133324</xdr:rowOff>
    </xdr:from>
    <xdr:to>
      <xdr:col>85</xdr:col>
      <xdr:colOff>177800</xdr:colOff>
      <xdr:row>39</xdr:row>
      <xdr:rowOff>63474</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4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48251</xdr:rowOff>
    </xdr:from>
    <xdr:ext cx="378565"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633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145250</xdr:rowOff>
    </xdr:from>
    <xdr:to>
      <xdr:col>81</xdr:col>
      <xdr:colOff>101600</xdr:colOff>
      <xdr:row>39</xdr:row>
      <xdr:rowOff>75400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6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66527</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2017" y="67530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155004</xdr:rowOff>
    </xdr:from>
    <xdr:to>
      <xdr:col>76</xdr:col>
      <xdr:colOff>165100</xdr:colOff>
      <xdr:row>39</xdr:row>
      <xdr:rowOff>85154</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7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76281</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762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162433</xdr:rowOff>
    </xdr:from>
    <xdr:to>
      <xdr:col>72</xdr:col>
      <xdr:colOff>38100</xdr:colOff>
      <xdr:row>39</xdr:row>
      <xdr:rowOff>92583</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7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83710</xdr:rowOff>
    </xdr:from>
    <xdr:ext cx="313932"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46333" y="67702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163157</xdr:rowOff>
    </xdr:from>
    <xdr:to>
      <xdr:col>67</xdr:col>
      <xdr:colOff>101600</xdr:colOff>
      <xdr:row>39</xdr:row>
      <xdr:rowOff>93307</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7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84434</xdr:rowOff>
    </xdr:from>
    <xdr:ext cx="313932"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57333" y="67709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112709</xdr:rowOff>
    </xdr:from>
    <xdr:to>
      <xdr:col>85</xdr:col>
      <xdr:colOff>127000</xdr:colOff>
      <xdr:row>75</xdr:row>
      <xdr:rowOff>124809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971459"/>
          <a:ext cx="838200" cy="1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63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54350</xdr:rowOff>
    </xdr:from>
    <xdr:to>
      <xdr:col>81</xdr:col>
      <xdr:colOff>50800</xdr:colOff>
      <xdr:row>75</xdr:row>
      <xdr:rowOff>112709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2913100"/>
          <a:ext cx="889000" cy="58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54350</xdr:rowOff>
    </xdr:from>
    <xdr:to>
      <xdr:col>76</xdr:col>
      <xdr:colOff>114300</xdr:colOff>
      <xdr:row>75</xdr:row>
      <xdr:rowOff>90045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913100"/>
          <a:ext cx="889000" cy="3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0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90045</xdr:rowOff>
    </xdr:from>
    <xdr:to>
      <xdr:col>71</xdr:col>
      <xdr:colOff>177800</xdr:colOff>
      <xdr:row>75</xdr:row>
      <xdr:rowOff>122686</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948795"/>
          <a:ext cx="889000" cy="32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71752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10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85991</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11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74009</xdr:rowOff>
    </xdr:from>
    <xdr:to>
      <xdr:col>85</xdr:col>
      <xdr:colOff>177800</xdr:colOff>
      <xdr:row>76</xdr:row>
      <xdr:rowOff>4158</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93275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96886</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784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61909</xdr:rowOff>
    </xdr:from>
    <xdr:to>
      <xdr:col>81</xdr:col>
      <xdr:colOff>101600</xdr:colOff>
      <xdr:row>75</xdr:row>
      <xdr:rowOff>163509</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920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8586</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695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3550</xdr:rowOff>
    </xdr:from>
    <xdr:to>
      <xdr:col>76</xdr:col>
      <xdr:colOff>165100</xdr:colOff>
      <xdr:row>75</xdr:row>
      <xdr:rowOff>105150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121677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63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39245</xdr:rowOff>
    </xdr:from>
    <xdr:to>
      <xdr:col>72</xdr:col>
      <xdr:colOff>38100</xdr:colOff>
      <xdr:row>75</xdr:row>
      <xdr:rowOff>140845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89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157372</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67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71886</xdr:rowOff>
    </xdr:from>
    <xdr:to>
      <xdr:col>67</xdr:col>
      <xdr:colOff>101600</xdr:colOff>
      <xdr:row>76</xdr:row>
      <xdr:rowOff>2036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93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18563</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70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15332</xdr:rowOff>
    </xdr:from>
    <xdr:to>
      <xdr:col>85</xdr:col>
      <xdr:colOff>127000</xdr:colOff>
      <xdr:row>98</xdr:row>
      <xdr:rowOff>40999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817432"/>
          <a:ext cx="838200" cy="2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40999</xdr:rowOff>
    </xdr:from>
    <xdr:to>
      <xdr:col>81</xdr:col>
      <xdr:colOff>50800</xdr:colOff>
      <xdr:row>98</xdr:row>
      <xdr:rowOff>88705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843099"/>
          <a:ext cx="889000" cy="47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82294</xdr:rowOff>
    </xdr:from>
    <xdr:to>
      <xdr:col>76</xdr:col>
      <xdr:colOff>114300</xdr:colOff>
      <xdr:row>98</xdr:row>
      <xdr:rowOff>88705</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884394"/>
          <a:ext cx="889000" cy="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65598</xdr:rowOff>
    </xdr:from>
    <xdr:to>
      <xdr:col>71</xdr:col>
      <xdr:colOff>177800</xdr:colOff>
      <xdr:row>98</xdr:row>
      <xdr:rowOff>82294</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2814300" y="16867698"/>
          <a:ext cx="889000" cy="16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135982</xdr:rowOff>
    </xdr:from>
    <xdr:to>
      <xdr:col>85</xdr:col>
      <xdr:colOff>177800</xdr:colOff>
      <xdr:row>98</xdr:row>
      <xdr:rowOff>66132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6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50909</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681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161649</xdr:rowOff>
    </xdr:from>
    <xdr:to>
      <xdr:col>81</xdr:col>
      <xdr:colOff>101600</xdr:colOff>
      <xdr:row>98</xdr:row>
      <xdr:rowOff>91799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79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82926</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88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37905</xdr:rowOff>
    </xdr:from>
    <xdr:to>
      <xdr:col>76</xdr:col>
      <xdr:colOff>165100</xdr:colOff>
      <xdr:row>98</xdr:row>
      <xdr:rowOff>139505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84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130632</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57428" y="1693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31494</xdr:rowOff>
    </xdr:from>
    <xdr:to>
      <xdr:col>72</xdr:col>
      <xdr:colOff>38100</xdr:colOff>
      <xdr:row>98</xdr:row>
      <xdr:rowOff>133094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83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124221</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68428" y="1692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14798</xdr:rowOff>
    </xdr:from>
    <xdr:to>
      <xdr:col>67</xdr:col>
      <xdr:colOff>101600</xdr:colOff>
      <xdr:row>98</xdr:row>
      <xdr:rowOff>116398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1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107525</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09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48077</xdr:rowOff>
    </xdr:from>
    <xdr:to>
      <xdr:col>116</xdr:col>
      <xdr:colOff>63500</xdr:colOff>
      <xdr:row>35</xdr:row>
      <xdr:rowOff>48946</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048827"/>
          <a:ext cx="838200" cy="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5009</xdr:rowOff>
    </xdr:from>
    <xdr:to>
      <xdr:col>111</xdr:col>
      <xdr:colOff>177800</xdr:colOff>
      <xdr:row>35</xdr:row>
      <xdr:rowOff>48077</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005759"/>
          <a:ext cx="889000" cy="43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94347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4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5009</xdr:rowOff>
    </xdr:from>
    <xdr:to>
      <xdr:col>107</xdr:col>
      <xdr:colOff>50800</xdr:colOff>
      <xdr:row>35</xdr:row>
      <xdr:rowOff>87213</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005759"/>
          <a:ext cx="889000" cy="82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97319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44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87213</xdr:rowOff>
    </xdr:from>
    <xdr:to>
      <xdr:col>102</xdr:col>
      <xdr:colOff>114300</xdr:colOff>
      <xdr:row>35</xdr:row>
      <xdr:rowOff>97181</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087963"/>
          <a:ext cx="889000" cy="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120271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4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142994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48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169596</xdr:rowOff>
    </xdr:from>
    <xdr:to>
      <xdr:col>116</xdr:col>
      <xdr:colOff>114300</xdr:colOff>
      <xdr:row>35</xdr:row>
      <xdr:rowOff>99746</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5998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21023</xdr:rowOff>
    </xdr:from>
    <xdr:ext cx="534377"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5850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168727</xdr:rowOff>
    </xdr:from>
    <xdr:to>
      <xdr:col>112</xdr:col>
      <xdr:colOff>38100</xdr:colOff>
      <xdr:row>35</xdr:row>
      <xdr:rowOff>98877</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5998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115404</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56111" y="577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125659</xdr:rowOff>
    </xdr:from>
    <xdr:to>
      <xdr:col>107</xdr:col>
      <xdr:colOff>101600</xdr:colOff>
      <xdr:row>35</xdr:row>
      <xdr:rowOff>55809</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595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33</xdr:row>
      <xdr:rowOff>72336</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67111" y="5730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36413</xdr:rowOff>
    </xdr:from>
    <xdr:to>
      <xdr:col>102</xdr:col>
      <xdr:colOff>165100</xdr:colOff>
      <xdr:row>35</xdr:row>
      <xdr:rowOff>138013</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03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33</xdr:row>
      <xdr:rowOff>154540</xdr:rowOff>
    </xdr:from>
    <xdr:ext cx="534377"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278111" y="5812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46381</xdr:rowOff>
    </xdr:from>
    <xdr:to>
      <xdr:col>98</xdr:col>
      <xdr:colOff>38100</xdr:colOff>
      <xdr:row>35</xdr:row>
      <xdr:rowOff>147981</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04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33</xdr:row>
      <xdr:rowOff>164508</xdr:rowOff>
    </xdr:from>
    <xdr:ext cx="534377"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389111" y="582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27648</xdr:rowOff>
    </xdr:from>
    <xdr:to>
      <xdr:col>116</xdr:col>
      <xdr:colOff>63500</xdr:colOff>
      <xdr:row>57</xdr:row>
      <xdr:rowOff>52375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9800298"/>
          <a:ext cx="838200" cy="2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121010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93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27648</xdr:rowOff>
    </xdr:from>
    <xdr:to>
      <xdr:col>111</xdr:col>
      <xdr:colOff>177800</xdr:colOff>
      <xdr:row>57</xdr:row>
      <xdr:rowOff>55880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9800298"/>
          <a:ext cx="889000" cy="28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44886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98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54166</xdr:rowOff>
    </xdr:from>
    <xdr:to>
      <xdr:col>107</xdr:col>
      <xdr:colOff>50800</xdr:colOff>
      <xdr:row>57</xdr:row>
      <xdr:rowOff>55880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826816"/>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59517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00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24371</xdr:rowOff>
    </xdr:from>
    <xdr:to>
      <xdr:col>102</xdr:col>
      <xdr:colOff>114300</xdr:colOff>
      <xdr:row>57</xdr:row>
      <xdr:rowOff>54166</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9797021"/>
          <a:ext cx="889000" cy="29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9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31361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97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1575</xdr:rowOff>
    </xdr:from>
    <xdr:to>
      <xdr:col>116</xdr:col>
      <xdr:colOff>114300</xdr:colOff>
      <xdr:row>57</xdr:row>
      <xdr:rowOff>103175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77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24452</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62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148298</xdr:rowOff>
    </xdr:from>
    <xdr:to>
      <xdr:col>112</xdr:col>
      <xdr:colOff>38100</xdr:colOff>
      <xdr:row>57</xdr:row>
      <xdr:rowOff>78448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749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94975</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9524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5080</xdr:rowOff>
    </xdr:from>
    <xdr:to>
      <xdr:col>107</xdr:col>
      <xdr:colOff>101600</xdr:colOff>
      <xdr:row>57</xdr:row>
      <xdr:rowOff>106680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77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123207</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9552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3366</xdr:rowOff>
    </xdr:from>
    <xdr:to>
      <xdr:col>102</xdr:col>
      <xdr:colOff>165100</xdr:colOff>
      <xdr:row>57</xdr:row>
      <xdr:rowOff>104966</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77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121493</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9551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145021</xdr:rowOff>
    </xdr:from>
    <xdr:to>
      <xdr:col>98</xdr:col>
      <xdr:colOff>38100</xdr:colOff>
      <xdr:row>57</xdr:row>
      <xdr:rowOff>75171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74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91698</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9521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27961</xdr:rowOff>
    </xdr:from>
    <xdr:to>
      <xdr:col>116</xdr:col>
      <xdr:colOff>63500</xdr:colOff>
      <xdr:row>76</xdr:row>
      <xdr:rowOff>63484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058161"/>
          <a:ext cx="838200" cy="35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41334</xdr:rowOff>
    </xdr:from>
    <xdr:to>
      <xdr:col>111</xdr:col>
      <xdr:colOff>177800</xdr:colOff>
      <xdr:row>76</xdr:row>
      <xdr:rowOff>63484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3071534"/>
          <a:ext cx="889000" cy="22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41334</xdr:rowOff>
    </xdr:from>
    <xdr:to>
      <xdr:col>107</xdr:col>
      <xdr:colOff>50800</xdr:colOff>
      <xdr:row>76</xdr:row>
      <xdr:rowOff>80767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071534"/>
          <a:ext cx="889000" cy="3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80767</xdr:rowOff>
    </xdr:from>
    <xdr:to>
      <xdr:col>102</xdr:col>
      <xdr:colOff>114300</xdr:colOff>
      <xdr:row>76</xdr:row>
      <xdr:rowOff>122532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110967"/>
          <a:ext cx="889000" cy="41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148611</xdr:rowOff>
    </xdr:from>
    <xdr:to>
      <xdr:col>116</xdr:col>
      <xdr:colOff>114300</xdr:colOff>
      <xdr:row>76</xdr:row>
      <xdr:rowOff>78761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00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127038</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985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12684</xdr:rowOff>
    </xdr:from>
    <xdr:to>
      <xdr:col>112</xdr:col>
      <xdr:colOff>38100</xdr:colOff>
      <xdr:row>76</xdr:row>
      <xdr:rowOff>114284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04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105411</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135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161984</xdr:rowOff>
    </xdr:from>
    <xdr:to>
      <xdr:col>107</xdr:col>
      <xdr:colOff>101600</xdr:colOff>
      <xdr:row>76</xdr:row>
      <xdr:rowOff>92134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02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83261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113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29967</xdr:rowOff>
    </xdr:from>
    <xdr:to>
      <xdr:col>102</xdr:col>
      <xdr:colOff>165100</xdr:colOff>
      <xdr:row>76</xdr:row>
      <xdr:rowOff>131567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060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122694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152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71732</xdr:rowOff>
    </xdr:from>
    <xdr:to>
      <xdr:col>98</xdr:col>
      <xdr:colOff>38100</xdr:colOff>
      <xdr:row>77</xdr:row>
      <xdr:rowOff>1882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10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164459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194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住民一人当たりの歳出決算総額は</a:t>
          </a:r>
          <a:r>
            <a:rPr kumimoji="1" lang="en-US" altLang="ja-JP" sz="1300">
              <a:latin typeface="ＭＳ Ｐゴシック" panose="020B0600070205080204" pitchFamily="50" charset="-128"/>
              <a:ea typeface="ＭＳ Ｐゴシック" panose="020B0600070205080204" pitchFamily="50" charset="-128"/>
            </a:rPr>
            <a:t>596</a:t>
          </a:r>
          <a:r>
            <a:rPr kumimoji="1" lang="ja-JP" altLang="en-US" sz="1300">
              <a:latin typeface="ＭＳ Ｐゴシック" panose="020B0600070205080204" pitchFamily="50" charset="-128"/>
              <a:ea typeface="ＭＳ Ｐゴシック" panose="020B0600070205080204" pitchFamily="50" charset="-128"/>
            </a:rPr>
            <a:t>千円であり、前年度より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千円の増となっている。</a:t>
          </a:r>
        </a:p>
        <a:p>
          <a:r>
            <a:rPr kumimoji="1" lang="ja-JP" altLang="en-US" sz="1300">
              <a:latin typeface="ＭＳ Ｐゴシック" panose="020B0600070205080204" pitchFamily="50" charset="-128"/>
              <a:ea typeface="ＭＳ Ｐゴシック" panose="020B0600070205080204" pitchFamily="50" charset="-128"/>
            </a:rPr>
            <a:t>性質別に分析すると、人件費では住民一人当たり</a:t>
          </a:r>
          <a:r>
            <a:rPr kumimoji="1" lang="en-US" altLang="ja-JP" sz="1300">
              <a:latin typeface="ＭＳ Ｐゴシック" panose="020B0600070205080204" pitchFamily="50" charset="-128"/>
              <a:ea typeface="ＭＳ Ｐゴシック" panose="020B0600070205080204" pitchFamily="50" charset="-128"/>
            </a:rPr>
            <a:t>88</a:t>
          </a:r>
          <a:r>
            <a:rPr kumimoji="1" lang="ja-JP" altLang="en-US" sz="1300">
              <a:latin typeface="ＭＳ Ｐゴシック" panose="020B0600070205080204" pitchFamily="50" charset="-128"/>
              <a:ea typeface="ＭＳ Ｐゴシック" panose="020B0600070205080204" pitchFamily="50" charset="-128"/>
            </a:rPr>
            <a:t>千円となっており、前年度比</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千円の増となった。これは、人事院勧告による増によるものである。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物件費では住民一人当たり</a:t>
          </a:r>
          <a:r>
            <a:rPr kumimoji="1" lang="en-US" altLang="ja-JP" sz="1300">
              <a:latin typeface="ＭＳ Ｐゴシック" panose="020B0600070205080204" pitchFamily="50" charset="-128"/>
              <a:ea typeface="ＭＳ Ｐゴシック" panose="020B0600070205080204" pitchFamily="50" charset="-128"/>
            </a:rPr>
            <a:t>82</a:t>
          </a:r>
          <a:r>
            <a:rPr kumimoji="1" lang="ja-JP" altLang="en-US" sz="1300">
              <a:latin typeface="ＭＳ Ｐゴシック" panose="020B0600070205080204" pitchFamily="50" charset="-128"/>
              <a:ea typeface="ＭＳ Ｐゴシック" panose="020B0600070205080204" pitchFamily="50" charset="-128"/>
            </a:rPr>
            <a:t>千円となっており、前年度比</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千円の増となった。これは、物価高騰等による公共施設維持管理費の増によるものである。</a:t>
          </a:r>
        </a:p>
        <a:p>
          <a:r>
            <a:rPr kumimoji="1" lang="ja-JP" altLang="en-US" sz="1300">
              <a:latin typeface="ＭＳ Ｐゴシック" panose="020B0600070205080204" pitchFamily="50" charset="-128"/>
              <a:ea typeface="ＭＳ Ｐゴシック" panose="020B0600070205080204" pitchFamily="50" charset="-128"/>
            </a:rPr>
            <a:t>扶助費では住民一人当たり</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千円となっており、前年度比</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千円の増となった。これは、定額減税調整給付金、均等割のみ課税世帯への給付等による事業費や障害者自立支援給付事業費の増によるものである。</a:t>
          </a:r>
        </a:p>
        <a:p>
          <a:r>
            <a:rPr kumimoji="1" lang="ja-JP" altLang="en-US" sz="1300">
              <a:latin typeface="ＭＳ Ｐゴシック" panose="020B0600070205080204" pitchFamily="50" charset="-128"/>
              <a:ea typeface="ＭＳ Ｐゴシック" panose="020B0600070205080204" pitchFamily="50" charset="-128"/>
            </a:rPr>
            <a:t>普通建設事業費については、住民一人当たり</a:t>
          </a:r>
          <a:r>
            <a:rPr kumimoji="1" lang="en-US" altLang="ja-JP" sz="1300">
              <a:latin typeface="ＭＳ Ｐゴシック" panose="020B0600070205080204" pitchFamily="50" charset="-128"/>
              <a:ea typeface="ＭＳ Ｐゴシック" panose="020B0600070205080204" pitchFamily="50" charset="-128"/>
            </a:rPr>
            <a:t>74</a:t>
          </a:r>
          <a:r>
            <a:rPr kumimoji="1" lang="ja-JP" altLang="en-US" sz="1300">
              <a:latin typeface="ＭＳ Ｐゴシック" panose="020B0600070205080204" pitchFamily="50" charset="-128"/>
              <a:ea typeface="ＭＳ Ｐゴシック" panose="020B0600070205080204" pitchFamily="50" charset="-128"/>
            </a:rPr>
            <a:t>千円となっており、前年度比</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千円の減となった。これは、くろべ市民交流センター整備事業費や石田こども園移転整備事業費の減によるものである。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富山県黒部市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39,155
38,616
426.31
24,163,144
23,351,749
532,072
13,289,740
29,032,507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78168</xdr:rowOff>
    </xdr:from>
    <xdr:to>
      <xdr:col>24</xdr:col>
      <xdr:colOff>63500</xdr:colOff>
      <xdr:row>35</xdr:row>
      <xdr:rowOff>165417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78918"/>
          <a:ext cx="838200" cy="87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165417</xdr:rowOff>
    </xdr:from>
    <xdr:to>
      <xdr:col>19</xdr:col>
      <xdr:colOff>177800</xdr:colOff>
      <xdr:row>36</xdr:row>
      <xdr:rowOff>17018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66167"/>
          <a:ext cx="889000" cy="2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17018</xdr:rowOff>
    </xdr:from>
    <xdr:to>
      <xdr:col>15</xdr:col>
      <xdr:colOff>50800</xdr:colOff>
      <xdr:row>36</xdr:row>
      <xdr:rowOff>57976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89218"/>
          <a:ext cx="889000" cy="40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42926</xdr:rowOff>
    </xdr:from>
    <xdr:to>
      <xdr:col>10</xdr:col>
      <xdr:colOff>114300</xdr:colOff>
      <xdr:row>36</xdr:row>
      <xdr:rowOff>57976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15126"/>
          <a:ext cx="889000" cy="1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27368</xdr:rowOff>
    </xdr:from>
    <xdr:to>
      <xdr:col>24</xdr:col>
      <xdr:colOff>114300</xdr:colOff>
      <xdr:row>35</xdr:row>
      <xdr:rowOff>128968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2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50245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79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114617</xdr:rowOff>
    </xdr:from>
    <xdr:to>
      <xdr:col>20</xdr:col>
      <xdr:colOff>38100</xdr:colOff>
      <xdr:row>36</xdr:row>
      <xdr:rowOff>44767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15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61294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90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137668</xdr:rowOff>
    </xdr:from>
    <xdr:to>
      <xdr:col>15</xdr:col>
      <xdr:colOff>101600</xdr:colOff>
      <xdr:row>36</xdr:row>
      <xdr:rowOff>67818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3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84345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13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7176</xdr:rowOff>
    </xdr:from>
    <xdr:to>
      <xdr:col>10</xdr:col>
      <xdr:colOff>165100</xdr:colOff>
      <xdr:row>36</xdr:row>
      <xdr:rowOff>108776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7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125303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54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163576</xdr:rowOff>
    </xdr:from>
    <xdr:to>
      <xdr:col>6</xdr:col>
      <xdr:colOff>38100</xdr:colOff>
      <xdr:row>36</xdr:row>
      <xdr:rowOff>93726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6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110253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39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106111</xdr:rowOff>
    </xdr:from>
    <xdr:to>
      <xdr:col>24</xdr:col>
      <xdr:colOff>63500</xdr:colOff>
      <xdr:row>57</xdr:row>
      <xdr:rowOff>150612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78761"/>
          <a:ext cx="838200" cy="44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150612</xdr:rowOff>
    </xdr:from>
    <xdr:to>
      <xdr:col>19</xdr:col>
      <xdr:colOff>177800</xdr:colOff>
      <xdr:row>57</xdr:row>
      <xdr:rowOff>158259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23262"/>
          <a:ext cx="889000" cy="7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92300</xdr:rowOff>
    </xdr:from>
    <xdr:to>
      <xdr:col>15</xdr:col>
      <xdr:colOff>50800</xdr:colOff>
      <xdr:row>57</xdr:row>
      <xdr:rowOff>158259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64950"/>
          <a:ext cx="889000" cy="65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138488</xdr:rowOff>
    </xdr:from>
    <xdr:to>
      <xdr:col>10</xdr:col>
      <xdr:colOff>114300</xdr:colOff>
      <xdr:row>57</xdr:row>
      <xdr:rowOff>92300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68238"/>
          <a:ext cx="889000" cy="296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55311</xdr:rowOff>
    </xdr:from>
    <xdr:to>
      <xdr:col>24</xdr:col>
      <xdr:colOff>114300</xdr:colOff>
      <xdr:row>57</xdr:row>
      <xdr:rowOff>156911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27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141688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42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99812</xdr:rowOff>
    </xdr:from>
    <xdr:to>
      <xdr:col>20</xdr:col>
      <xdr:colOff>38100</xdr:colOff>
      <xdr:row>58</xdr:row>
      <xdr:rowOff>29962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72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21089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6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107459</xdr:rowOff>
    </xdr:from>
    <xdr:to>
      <xdr:col>15</xdr:col>
      <xdr:colOff>101600</xdr:colOff>
      <xdr:row>58</xdr:row>
      <xdr:rowOff>37609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8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28736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72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41500</xdr:rowOff>
    </xdr:from>
    <xdr:to>
      <xdr:col>10</xdr:col>
      <xdr:colOff>165100</xdr:colOff>
      <xdr:row>57</xdr:row>
      <xdr:rowOff>143100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1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134227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0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87688</xdr:rowOff>
    </xdr:from>
    <xdr:to>
      <xdr:col>6</xdr:col>
      <xdr:colOff>38100</xdr:colOff>
      <xdr:row>56</xdr:row>
      <xdr:rowOff>17838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17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8965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10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156290</xdr:rowOff>
    </xdr:from>
    <xdr:to>
      <xdr:col>24</xdr:col>
      <xdr:colOff>63500</xdr:colOff>
      <xdr:row>78</xdr:row>
      <xdr:rowOff>50023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357940"/>
          <a:ext cx="838200" cy="6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50023</xdr:rowOff>
    </xdr:from>
    <xdr:to>
      <xdr:col>19</xdr:col>
      <xdr:colOff>177800</xdr:colOff>
      <xdr:row>79</xdr:row>
      <xdr:rowOff>25966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423123"/>
          <a:ext cx="889000" cy="147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0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42393</xdr:rowOff>
    </xdr:from>
    <xdr:to>
      <xdr:col>15</xdr:col>
      <xdr:colOff>50800</xdr:colOff>
      <xdr:row>79</xdr:row>
      <xdr:rowOff>25966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415493"/>
          <a:ext cx="889000" cy="15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42393</xdr:rowOff>
    </xdr:from>
    <xdr:to>
      <xdr:col>10</xdr:col>
      <xdr:colOff>114300</xdr:colOff>
      <xdr:row>79</xdr:row>
      <xdr:rowOff>164204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15493"/>
          <a:ext cx="889000" cy="29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105490</xdr:rowOff>
    </xdr:from>
    <xdr:to>
      <xdr:col>24</xdr:col>
      <xdr:colOff>114300</xdr:colOff>
      <xdr:row>78</xdr:row>
      <xdr:rowOff>35640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30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83917</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285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170673</xdr:rowOff>
    </xdr:from>
    <xdr:to>
      <xdr:col>20</xdr:col>
      <xdr:colOff>38100</xdr:colOff>
      <xdr:row>78</xdr:row>
      <xdr:rowOff>100823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7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91950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65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146616</xdr:rowOff>
    </xdr:from>
    <xdr:to>
      <xdr:col>15</xdr:col>
      <xdr:colOff>101600</xdr:colOff>
      <xdr:row>79</xdr:row>
      <xdr:rowOff>76766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51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67893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612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163043</xdr:rowOff>
    </xdr:from>
    <xdr:to>
      <xdr:col>10</xdr:col>
      <xdr:colOff>165100</xdr:colOff>
      <xdr:row>78</xdr:row>
      <xdr:rowOff>93193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64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84320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57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113404</xdr:rowOff>
    </xdr:from>
    <xdr:to>
      <xdr:col>6</xdr:col>
      <xdr:colOff>38100</xdr:colOff>
      <xdr:row>80</xdr:row>
      <xdr:rowOff>43554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657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80</xdr:row>
      <xdr:rowOff>34681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750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136283</xdr:rowOff>
    </xdr:from>
    <xdr:to>
      <xdr:col>24</xdr:col>
      <xdr:colOff>63500</xdr:colOff>
      <xdr:row>97</xdr:row>
      <xdr:rowOff>146469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766933"/>
          <a:ext cx="838200" cy="10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87795</xdr:rowOff>
    </xdr:from>
    <xdr:to>
      <xdr:col>19</xdr:col>
      <xdr:colOff>177800</xdr:colOff>
      <xdr:row>97</xdr:row>
      <xdr:rowOff>136283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718445"/>
          <a:ext cx="889000" cy="48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87795</xdr:rowOff>
    </xdr:from>
    <xdr:to>
      <xdr:col>15</xdr:col>
      <xdr:colOff>50800</xdr:colOff>
      <xdr:row>97</xdr:row>
      <xdr:rowOff>118033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718445"/>
          <a:ext cx="889000" cy="30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118033</xdr:rowOff>
    </xdr:from>
    <xdr:to>
      <xdr:col>10</xdr:col>
      <xdr:colOff>114300</xdr:colOff>
      <xdr:row>98</xdr:row>
      <xdr:rowOff>18898</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748683"/>
          <a:ext cx="889000" cy="7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95669</xdr:rowOff>
    </xdr:from>
    <xdr:to>
      <xdr:col>24</xdr:col>
      <xdr:colOff>114300</xdr:colOff>
      <xdr:row>98</xdr:row>
      <xdr:rowOff>25819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72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74096</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704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85483</xdr:rowOff>
    </xdr:from>
    <xdr:to>
      <xdr:col>20</xdr:col>
      <xdr:colOff>38100</xdr:colOff>
      <xdr:row>98</xdr:row>
      <xdr:rowOff>15633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716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6760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80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36995</xdr:rowOff>
    </xdr:from>
    <xdr:to>
      <xdr:col>15</xdr:col>
      <xdr:colOff>101600</xdr:colOff>
      <xdr:row>97</xdr:row>
      <xdr:rowOff>138595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66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129722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760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67233</xdr:rowOff>
    </xdr:from>
    <xdr:to>
      <xdr:col>10</xdr:col>
      <xdr:colOff>165100</xdr:colOff>
      <xdr:row>97</xdr:row>
      <xdr:rowOff>168833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69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159960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79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139548</xdr:rowOff>
    </xdr:from>
    <xdr:to>
      <xdr:col>6</xdr:col>
      <xdr:colOff>38100</xdr:colOff>
      <xdr:row>98</xdr:row>
      <xdr:rowOff>69698</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77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60825</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86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134475</xdr:rowOff>
    </xdr:from>
    <xdr:to>
      <xdr:col>55</xdr:col>
      <xdr:colOff>0</xdr:colOff>
      <xdr:row>36</xdr:row>
      <xdr:rowOff>58710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135225"/>
          <a:ext cx="838200" cy="9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58710</xdr:rowOff>
    </xdr:from>
    <xdr:to>
      <xdr:col>50</xdr:col>
      <xdr:colOff>114300</xdr:colOff>
      <xdr:row>36</xdr:row>
      <xdr:rowOff>146884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230910"/>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137087</xdr:rowOff>
    </xdr:from>
    <xdr:to>
      <xdr:col>45</xdr:col>
      <xdr:colOff>177800</xdr:colOff>
      <xdr:row>36</xdr:row>
      <xdr:rowOff>146884</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30928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137087</xdr:rowOff>
    </xdr:from>
    <xdr:to>
      <xdr:col>41</xdr:col>
      <xdr:colOff>50800</xdr:colOff>
      <xdr:row>36</xdr:row>
      <xdr:rowOff>145578</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309287"/>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83675</xdr:rowOff>
    </xdr:from>
    <xdr:to>
      <xdr:col>55</xdr:col>
      <xdr:colOff>50800</xdr:colOff>
      <xdr:row>36</xdr:row>
      <xdr:rowOff>13825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08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106552</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593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7910</xdr:rowOff>
    </xdr:from>
    <xdr:to>
      <xdr:col>50</xdr:col>
      <xdr:colOff>165100</xdr:colOff>
      <xdr:row>36</xdr:row>
      <xdr:rowOff>109510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18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126037</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595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96084</xdr:rowOff>
    </xdr:from>
    <xdr:to>
      <xdr:col>46</xdr:col>
      <xdr:colOff>38100</xdr:colOff>
      <xdr:row>37</xdr:row>
      <xdr:rowOff>26234</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26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42761</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6043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86287</xdr:rowOff>
    </xdr:from>
    <xdr:to>
      <xdr:col>41</xdr:col>
      <xdr:colOff>101600</xdr:colOff>
      <xdr:row>37</xdr:row>
      <xdr:rowOff>16437</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25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32964</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6033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94778</xdr:rowOff>
    </xdr:from>
    <xdr:to>
      <xdr:col>36</xdr:col>
      <xdr:colOff>165100</xdr:colOff>
      <xdr:row>37</xdr:row>
      <xdr:rowOff>24928</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266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41455</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6042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41383</xdr:rowOff>
    </xdr:from>
    <xdr:to>
      <xdr:col>55</xdr:col>
      <xdr:colOff>0</xdr:colOff>
      <xdr:row>55</xdr:row>
      <xdr:rowOff>95294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471133"/>
          <a:ext cx="838200" cy="5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95294</xdr:rowOff>
    </xdr:from>
    <xdr:to>
      <xdr:col>50</xdr:col>
      <xdr:colOff>114300</xdr:colOff>
      <xdr:row>55</xdr:row>
      <xdr:rowOff>140995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525044"/>
          <a:ext cx="889000" cy="45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113849</xdr:rowOff>
    </xdr:from>
    <xdr:to>
      <xdr:col>45</xdr:col>
      <xdr:colOff>177800</xdr:colOff>
      <xdr:row>55</xdr:row>
      <xdr:rowOff>140995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543599"/>
          <a:ext cx="889000" cy="2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113849</xdr:rowOff>
    </xdr:from>
    <xdr:to>
      <xdr:col>41</xdr:col>
      <xdr:colOff>50800</xdr:colOff>
      <xdr:row>55</xdr:row>
      <xdr:rowOff>135737</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543599"/>
          <a:ext cx="889000" cy="2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162033</xdr:rowOff>
    </xdr:from>
    <xdr:to>
      <xdr:col>55</xdr:col>
      <xdr:colOff>50800</xdr:colOff>
      <xdr:row>55</xdr:row>
      <xdr:rowOff>92183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420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13460</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271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44494</xdr:rowOff>
    </xdr:from>
    <xdr:to>
      <xdr:col>50</xdr:col>
      <xdr:colOff>165100</xdr:colOff>
      <xdr:row>55</xdr:row>
      <xdr:rowOff>146094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47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162621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249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90195</xdr:rowOff>
    </xdr:from>
    <xdr:to>
      <xdr:col>46</xdr:col>
      <xdr:colOff>38100</xdr:colOff>
      <xdr:row>56</xdr:row>
      <xdr:rowOff>20345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51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36872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29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63049</xdr:rowOff>
    </xdr:from>
    <xdr:to>
      <xdr:col>41</xdr:col>
      <xdr:colOff>101600</xdr:colOff>
      <xdr:row>55</xdr:row>
      <xdr:rowOff>164649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49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9726</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26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84937</xdr:rowOff>
    </xdr:from>
    <xdr:to>
      <xdr:col>36</xdr:col>
      <xdr:colOff>165100</xdr:colOff>
      <xdr:row>56</xdr:row>
      <xdr:rowOff>15087</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51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31614</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2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120726</xdr:rowOff>
    </xdr:from>
    <xdr:to>
      <xdr:col>55</xdr:col>
      <xdr:colOff>0</xdr:colOff>
      <xdr:row>76</xdr:row>
      <xdr:rowOff>144311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150926"/>
          <a:ext cx="838200" cy="23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144311</xdr:rowOff>
    </xdr:from>
    <xdr:to>
      <xdr:col>50</xdr:col>
      <xdr:colOff>114300</xdr:colOff>
      <xdr:row>76</xdr:row>
      <xdr:rowOff>150082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174511"/>
          <a:ext cx="889000" cy="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148920</xdr:rowOff>
    </xdr:from>
    <xdr:to>
      <xdr:col>45</xdr:col>
      <xdr:colOff>177800</xdr:colOff>
      <xdr:row>76</xdr:row>
      <xdr:rowOff>150082</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179120"/>
          <a:ext cx="889000" cy="1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148920</xdr:rowOff>
    </xdr:from>
    <xdr:to>
      <xdr:col>41</xdr:col>
      <xdr:colOff>50800</xdr:colOff>
      <xdr:row>77</xdr:row>
      <xdr:rowOff>6674</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3179120"/>
          <a:ext cx="889000" cy="29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69926</xdr:rowOff>
    </xdr:from>
    <xdr:to>
      <xdr:col>55</xdr:col>
      <xdr:colOff>50800</xdr:colOff>
      <xdr:row>77</xdr:row>
      <xdr:rowOff>76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10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92803</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951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93511</xdr:rowOff>
    </xdr:from>
    <xdr:to>
      <xdr:col>50</xdr:col>
      <xdr:colOff>165100</xdr:colOff>
      <xdr:row>77</xdr:row>
      <xdr:rowOff>23661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12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40187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898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99282</xdr:rowOff>
    </xdr:from>
    <xdr:to>
      <xdr:col>46</xdr:col>
      <xdr:colOff>38100</xdr:colOff>
      <xdr:row>77</xdr:row>
      <xdr:rowOff>29432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2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20559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322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98120</xdr:rowOff>
    </xdr:from>
    <xdr:to>
      <xdr:col>41</xdr:col>
      <xdr:colOff>101600</xdr:colOff>
      <xdr:row>77</xdr:row>
      <xdr:rowOff>28270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1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19397</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221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127324</xdr:rowOff>
    </xdr:from>
    <xdr:to>
      <xdr:col>36</xdr:col>
      <xdr:colOff>165100</xdr:colOff>
      <xdr:row>77</xdr:row>
      <xdr:rowOff>57474</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15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48601</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250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51169</xdr:rowOff>
    </xdr:from>
    <xdr:to>
      <xdr:col>55</xdr:col>
      <xdr:colOff>0</xdr:colOff>
      <xdr:row>95</xdr:row>
      <xdr:rowOff>80175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338919"/>
          <a:ext cx="838200" cy="2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51169</xdr:rowOff>
    </xdr:from>
    <xdr:to>
      <xdr:col>50</xdr:col>
      <xdr:colOff>114300</xdr:colOff>
      <xdr:row>95</xdr:row>
      <xdr:rowOff>157327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338919"/>
          <a:ext cx="889000" cy="106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145287</xdr:rowOff>
    </xdr:from>
    <xdr:to>
      <xdr:col>45</xdr:col>
      <xdr:colOff>177800</xdr:colOff>
      <xdr:row>95</xdr:row>
      <xdr:rowOff>157327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090137"/>
          <a:ext cx="889000" cy="354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145287</xdr:rowOff>
    </xdr:from>
    <xdr:to>
      <xdr:col>41</xdr:col>
      <xdr:colOff>50800</xdr:colOff>
      <xdr:row>94</xdr:row>
      <xdr:rowOff>55283</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090137"/>
          <a:ext cx="889000" cy="81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29375</xdr:rowOff>
    </xdr:from>
    <xdr:to>
      <xdr:col>55</xdr:col>
      <xdr:colOff>50800</xdr:colOff>
      <xdr:row>95</xdr:row>
      <xdr:rowOff>130975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3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52252</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16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369</xdr:rowOff>
    </xdr:from>
    <xdr:to>
      <xdr:col>50</xdr:col>
      <xdr:colOff>165100</xdr:colOff>
      <xdr:row>95</xdr:row>
      <xdr:rowOff>101969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28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118496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06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106527</xdr:rowOff>
    </xdr:from>
    <xdr:to>
      <xdr:col>46</xdr:col>
      <xdr:colOff>38100</xdr:colOff>
      <xdr:row>96</xdr:row>
      <xdr:rowOff>36677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39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53204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16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94487</xdr:rowOff>
    </xdr:from>
    <xdr:to>
      <xdr:col>41</xdr:col>
      <xdr:colOff>101600</xdr:colOff>
      <xdr:row>94</xdr:row>
      <xdr:rowOff>24637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03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41164</xdr:rowOff>
    </xdr:from>
    <xdr:ext cx="599010"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61795" y="1581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4483</xdr:rowOff>
    </xdr:from>
    <xdr:to>
      <xdr:col>36</xdr:col>
      <xdr:colOff>165100</xdr:colOff>
      <xdr:row>94</xdr:row>
      <xdr:rowOff>106083</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12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122610</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589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55956</xdr:rowOff>
    </xdr:from>
    <xdr:to>
      <xdr:col>85</xdr:col>
      <xdr:colOff>127000</xdr:colOff>
      <xdr:row>37</xdr:row>
      <xdr:rowOff>54661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228156"/>
          <a:ext cx="838200" cy="170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54661</xdr:rowOff>
    </xdr:from>
    <xdr:to>
      <xdr:col>81</xdr:col>
      <xdr:colOff>50800</xdr:colOff>
      <xdr:row>37</xdr:row>
      <xdr:rowOff>107010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398311"/>
          <a:ext cx="889000" cy="52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64338</xdr:rowOff>
    </xdr:from>
    <xdr:to>
      <xdr:col>76</xdr:col>
      <xdr:colOff>114300</xdr:colOff>
      <xdr:row>37</xdr:row>
      <xdr:rowOff>107010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3703300" y="6407988"/>
          <a:ext cx="889000" cy="4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64338</xdr:rowOff>
    </xdr:from>
    <xdr:to>
      <xdr:col>71</xdr:col>
      <xdr:colOff>177800</xdr:colOff>
      <xdr:row>37</xdr:row>
      <xdr:rowOff>104496</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flipV="1">
          <a:off x="12814300" y="6407988"/>
          <a:ext cx="889000" cy="40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5156</xdr:rowOff>
    </xdr:from>
    <xdr:to>
      <xdr:col>85</xdr:col>
      <xdr:colOff>177800</xdr:colOff>
      <xdr:row>36</xdr:row>
      <xdr:rowOff>106756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177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155033</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15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3861</xdr:rowOff>
    </xdr:from>
    <xdr:to>
      <xdr:col>81</xdr:col>
      <xdr:colOff>101600</xdr:colOff>
      <xdr:row>37</xdr:row>
      <xdr:rowOff>105461</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347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96588</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44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56210</xdr:rowOff>
    </xdr:from>
    <xdr:to>
      <xdr:col>76</xdr:col>
      <xdr:colOff>165100</xdr:colOff>
      <xdr:row>37</xdr:row>
      <xdr:rowOff>157810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3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148938</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492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13538</xdr:rowOff>
    </xdr:from>
    <xdr:to>
      <xdr:col>72</xdr:col>
      <xdr:colOff>38100</xdr:colOff>
      <xdr:row>37</xdr:row>
      <xdr:rowOff>115138</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35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106265</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44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53696</xdr:rowOff>
    </xdr:from>
    <xdr:to>
      <xdr:col>67</xdr:col>
      <xdr:colOff>101600</xdr:colOff>
      <xdr:row>37</xdr:row>
      <xdr:rowOff>155296</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397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146423</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490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144109</xdr:rowOff>
    </xdr:from>
    <xdr:to>
      <xdr:col>85</xdr:col>
      <xdr:colOff>127000</xdr:colOff>
      <xdr:row>57</xdr:row>
      <xdr:rowOff>58819</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5481300" y="9745309"/>
          <a:ext cx="838200" cy="86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145970</xdr:rowOff>
    </xdr:from>
    <xdr:to>
      <xdr:col>81</xdr:col>
      <xdr:colOff>50800</xdr:colOff>
      <xdr:row>56</xdr:row>
      <xdr:rowOff>144109</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4592300" y="9404270"/>
          <a:ext cx="889000" cy="341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145970</xdr:rowOff>
    </xdr:from>
    <xdr:to>
      <xdr:col>76</xdr:col>
      <xdr:colOff>114300</xdr:colOff>
      <xdr:row>56</xdr:row>
      <xdr:rowOff>64610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404270"/>
          <a:ext cx="889000" cy="261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64610</xdr:rowOff>
    </xdr:from>
    <xdr:to>
      <xdr:col>71</xdr:col>
      <xdr:colOff>177800</xdr:colOff>
      <xdr:row>57</xdr:row>
      <xdr:rowOff>121782</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flipV="1">
          <a:off x="12814300" y="9665810"/>
          <a:ext cx="889000" cy="22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92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8019</xdr:rowOff>
    </xdr:from>
    <xdr:to>
      <xdr:col>85</xdr:col>
      <xdr:colOff>177800</xdr:colOff>
      <xdr:row>57</xdr:row>
      <xdr:rowOff>109619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78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157896</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759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93309</xdr:rowOff>
    </xdr:from>
    <xdr:to>
      <xdr:col>81</xdr:col>
      <xdr:colOff>101600</xdr:colOff>
      <xdr:row>57</xdr:row>
      <xdr:rowOff>23459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69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39986</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469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95170</xdr:rowOff>
    </xdr:from>
    <xdr:to>
      <xdr:col>76</xdr:col>
      <xdr:colOff>165100</xdr:colOff>
      <xdr:row>55</xdr:row>
      <xdr:rowOff>25320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35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41847</xdr:rowOff>
    </xdr:from>
    <xdr:ext cx="599010"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292795" y="9128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13810</xdr:rowOff>
    </xdr:from>
    <xdr:to>
      <xdr:col>72</xdr:col>
      <xdr:colOff>38100</xdr:colOff>
      <xdr:row>56</xdr:row>
      <xdr:rowOff>115410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61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131937</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390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70982</xdr:rowOff>
    </xdr:from>
    <xdr:to>
      <xdr:col>67</xdr:col>
      <xdr:colOff>101600</xdr:colOff>
      <xdr:row>58</xdr:row>
      <xdr:rowOff>1132</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84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163709</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936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12675</xdr:rowOff>
    </xdr:from>
    <xdr:to>
      <xdr:col>85</xdr:col>
      <xdr:colOff>127000</xdr:colOff>
      <xdr:row>79</xdr:row>
      <xdr:rowOff>24600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557225"/>
          <a:ext cx="838200" cy="1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24600</xdr:rowOff>
    </xdr:from>
    <xdr:to>
      <xdr:col>81</xdr:col>
      <xdr:colOff>50800</xdr:colOff>
      <xdr:row>79</xdr:row>
      <xdr:rowOff>34353</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569150"/>
          <a:ext cx="889000" cy="9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34353</xdr:rowOff>
    </xdr:from>
    <xdr:to>
      <xdr:col>76</xdr:col>
      <xdr:colOff>114300</xdr:colOff>
      <xdr:row>79</xdr:row>
      <xdr:rowOff>41783</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578903"/>
          <a:ext cx="8890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41783</xdr:rowOff>
    </xdr:from>
    <xdr:to>
      <xdr:col>71</xdr:col>
      <xdr:colOff>177800</xdr:colOff>
      <xdr:row>79</xdr:row>
      <xdr:rowOff>42507</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86333"/>
          <a:ext cx="88900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133325</xdr:rowOff>
    </xdr:from>
    <xdr:to>
      <xdr:col>85</xdr:col>
      <xdr:colOff>177800</xdr:colOff>
      <xdr:row>79</xdr:row>
      <xdr:rowOff>63475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0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48252</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21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145250</xdr:rowOff>
    </xdr:from>
    <xdr:to>
      <xdr:col>81</xdr:col>
      <xdr:colOff>101600</xdr:colOff>
      <xdr:row>79</xdr:row>
      <xdr:rowOff>75400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1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66527</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110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155003</xdr:rowOff>
    </xdr:from>
    <xdr:to>
      <xdr:col>76</xdr:col>
      <xdr:colOff>165100</xdr:colOff>
      <xdr:row>79</xdr:row>
      <xdr:rowOff>85153</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28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76280</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208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162433</xdr:rowOff>
    </xdr:from>
    <xdr:to>
      <xdr:col>72</xdr:col>
      <xdr:colOff>38100</xdr:colOff>
      <xdr:row>79</xdr:row>
      <xdr:rowOff>92583</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35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83710</xdr:rowOff>
    </xdr:from>
    <xdr:ext cx="313932"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46333" y="136282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163157</xdr:rowOff>
    </xdr:from>
    <xdr:to>
      <xdr:col>67</xdr:col>
      <xdr:colOff>101600</xdr:colOff>
      <xdr:row>79</xdr:row>
      <xdr:rowOff>93307</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3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84434</xdr:rowOff>
    </xdr:from>
    <xdr:ext cx="313932"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57333" y="136289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112709</xdr:rowOff>
    </xdr:from>
    <xdr:to>
      <xdr:col>85</xdr:col>
      <xdr:colOff>127000</xdr:colOff>
      <xdr:row>95</xdr:row>
      <xdr:rowOff>124808</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400459"/>
          <a:ext cx="838200" cy="1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104621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392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54350</xdr:rowOff>
    </xdr:from>
    <xdr:to>
      <xdr:col>81</xdr:col>
      <xdr:colOff>50800</xdr:colOff>
      <xdr:row>95</xdr:row>
      <xdr:rowOff>112709</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342100"/>
          <a:ext cx="889000" cy="58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54350</xdr:rowOff>
    </xdr:from>
    <xdr:to>
      <xdr:col>76</xdr:col>
      <xdr:colOff>114300</xdr:colOff>
      <xdr:row>95</xdr:row>
      <xdr:rowOff>90044</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342100"/>
          <a:ext cx="889000" cy="35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2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90044</xdr:rowOff>
    </xdr:from>
    <xdr:to>
      <xdr:col>71</xdr:col>
      <xdr:colOff>177800</xdr:colOff>
      <xdr:row>95</xdr:row>
      <xdr:rowOff>122686</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377794"/>
          <a:ext cx="889000" cy="32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71736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53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85876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74008</xdr:rowOff>
    </xdr:from>
    <xdr:to>
      <xdr:col>85</xdr:col>
      <xdr:colOff>177800</xdr:colOff>
      <xdr:row>96</xdr:row>
      <xdr:rowOff>4158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36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96885</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213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61909</xdr:rowOff>
    </xdr:from>
    <xdr:to>
      <xdr:col>81</xdr:col>
      <xdr:colOff>101600</xdr:colOff>
      <xdr:row>95</xdr:row>
      <xdr:rowOff>163509</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34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8586</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124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3550</xdr:rowOff>
    </xdr:from>
    <xdr:to>
      <xdr:col>76</xdr:col>
      <xdr:colOff>165100</xdr:colOff>
      <xdr:row>95</xdr:row>
      <xdr:rowOff>105150</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2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121677</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06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39244</xdr:rowOff>
    </xdr:from>
    <xdr:to>
      <xdr:col>72</xdr:col>
      <xdr:colOff>38100</xdr:colOff>
      <xdr:row>95</xdr:row>
      <xdr:rowOff>140844</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32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157371</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102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71886</xdr:rowOff>
    </xdr:from>
    <xdr:to>
      <xdr:col>67</xdr:col>
      <xdr:colOff>101600</xdr:colOff>
      <xdr:row>96</xdr:row>
      <xdr:rowOff>2036</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35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18563</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13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住民一人当たりの歳出決算総額は</a:t>
          </a:r>
          <a:r>
            <a:rPr kumimoji="1" lang="en-US" altLang="ja-JP" sz="1300">
              <a:latin typeface="ＭＳ Ｐゴシック" panose="020B0600070205080204" pitchFamily="50" charset="-128"/>
              <a:ea typeface="ＭＳ Ｐゴシック" panose="020B0600070205080204" pitchFamily="50" charset="-128"/>
            </a:rPr>
            <a:t>596</a:t>
          </a:r>
          <a:r>
            <a:rPr kumimoji="1" lang="ja-JP" altLang="en-US" sz="1300">
              <a:latin typeface="ＭＳ Ｐゴシック" panose="020B0600070205080204" pitchFamily="50" charset="-128"/>
              <a:ea typeface="ＭＳ Ｐゴシック" panose="020B0600070205080204" pitchFamily="50" charset="-128"/>
            </a:rPr>
            <a:t>千円であり、前年度より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千円の増となっている。</a:t>
          </a:r>
        </a:p>
        <a:p>
          <a:r>
            <a:rPr kumimoji="1" lang="ja-JP" altLang="en-US" sz="1300">
              <a:latin typeface="ＭＳ Ｐゴシック" panose="020B0600070205080204" pitchFamily="50" charset="-128"/>
              <a:ea typeface="ＭＳ Ｐゴシック" panose="020B0600070205080204" pitchFamily="50" charset="-128"/>
            </a:rPr>
            <a:t>目的別に分析すると、総務費では、住民一人当たり</a:t>
          </a:r>
          <a:r>
            <a:rPr kumimoji="1" lang="en-US" altLang="ja-JP" sz="1300">
              <a:latin typeface="ＭＳ Ｐゴシック" panose="020B0600070205080204" pitchFamily="50" charset="-128"/>
              <a:ea typeface="ＭＳ Ｐゴシック" panose="020B0600070205080204" pitchFamily="50" charset="-128"/>
            </a:rPr>
            <a:t>74</a:t>
          </a:r>
          <a:r>
            <a:rPr kumimoji="1" lang="ja-JP" altLang="en-US" sz="1300">
              <a:latin typeface="ＭＳ Ｐゴシック" panose="020B0600070205080204" pitchFamily="50" charset="-128"/>
              <a:ea typeface="ＭＳ Ｐゴシック" panose="020B0600070205080204" pitchFamily="50" charset="-128"/>
            </a:rPr>
            <a:t>千円となっており、自治体情報システム標準化による事業費の増により前年度比</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千円の増となった。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民生費では住民一人当たり</a:t>
          </a:r>
          <a:r>
            <a:rPr kumimoji="1" lang="en-US" altLang="ja-JP" sz="1300">
              <a:latin typeface="ＭＳ Ｐゴシック" panose="020B0600070205080204" pitchFamily="50" charset="-128"/>
              <a:ea typeface="ＭＳ Ｐゴシック" panose="020B0600070205080204" pitchFamily="50" charset="-128"/>
            </a:rPr>
            <a:t>176</a:t>
          </a:r>
          <a:r>
            <a:rPr kumimoji="1" lang="ja-JP" altLang="en-US" sz="1300">
              <a:latin typeface="ＭＳ Ｐゴシック" panose="020B0600070205080204" pitchFamily="50" charset="-128"/>
              <a:ea typeface="ＭＳ Ｐゴシック" panose="020B0600070205080204" pitchFamily="50" charset="-128"/>
            </a:rPr>
            <a:t>千円となっており、定額減税調整給付金、均等割のみ課税世帯への給付等による事業費や障害者自立支援給付事業費の増により前年度比</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千円の増となった。</a:t>
          </a:r>
        </a:p>
        <a:p>
          <a:r>
            <a:rPr kumimoji="1" lang="ja-JP" altLang="en-US" sz="1300">
              <a:latin typeface="ＭＳ Ｐゴシック" panose="020B0600070205080204" pitchFamily="50" charset="-128"/>
              <a:ea typeface="ＭＳ Ｐゴシック" panose="020B0600070205080204" pitchFamily="50" charset="-128"/>
            </a:rPr>
            <a:t>教育費では、住民一人当たり</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千円となっており、市民交流センター整備事業費の減により前年度比</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千円の減となった。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富山県黒部市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収支均衡のための財源対策として財政調整基金を繰入れしたこと等により実質歳入から実質歳出を引いたものから翌年度への繰越財源を控除した実質収支額は概ね黒字基調となっている。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そのため、今後は「公共施設等総合管理計画」に基づく施設維持管理費の適正化や既存事業の見直し等により、財政調整基金残高の水準維持に努める。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富山県黒部市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年度で国民健康保険事業で赤字となっていたが、税率改正を行い、以降黒字基調となっており、全て黒字となっている。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富山県黒部市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道の駅整備や市民交流センター整備等の総合振興計画前期基本計画からの大型事業を含めて、今後も公債費が高い水準で続く見込みである。引き続き計画的な繰上償還の実施や利率見直し、新規発行額の抑制を行い公債費の歳出抑制に努める。</a:t>
          </a:r>
        </a:p>
        <a:p>
          <a:r>
            <a:rPr kumimoji="1" lang="ja-JP" altLang="en-US" sz="1400">
              <a:latin typeface="ＭＳ ゴシック" pitchFamily="49" charset="-128"/>
              <a:ea typeface="ＭＳ ゴシック" pitchFamily="49" charset="-128"/>
            </a:rPr>
            <a:t>　公営企業債の元利償還金に対する繰入金が減少するように、引き続き公営企業会計においても繰上償還の実施に努める。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該当なし</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富山県黒部市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は、地方債現在高、公営企業債等繰入見込額の減少により全体として減少した。地方債現在高の減少の要因は、市民交流センター整備事業完了に伴い新規発行額が減少したことや新駅周辺整備事業、新庁舎建設事業等の大型事業の償還によるものである。公営企業債繰入見込額の減少要因は、病院、水道、下水道事業会計及び特別会計の繰入見込額の減によるものである。</a:t>
          </a:r>
        </a:p>
        <a:p>
          <a:r>
            <a:rPr kumimoji="1" lang="ja-JP" altLang="en-US" sz="1400">
              <a:latin typeface="ＭＳ ゴシック" pitchFamily="49" charset="-128"/>
              <a:ea typeface="ＭＳ ゴシック" pitchFamily="49" charset="-128"/>
            </a:rPr>
            <a:t>　充当可能財源等については、充当可能基金において、財政調整基金や減債基金の取崩しを行ったことにより、全体として減少した。</a:t>
          </a:r>
        </a:p>
        <a:p>
          <a:r>
            <a:rPr kumimoji="1" lang="ja-JP" altLang="en-US" sz="1400">
              <a:latin typeface="ＭＳ ゴシック" pitchFamily="49" charset="-128"/>
              <a:ea typeface="ＭＳ ゴシック" pitchFamily="49" charset="-128"/>
            </a:rPr>
            <a:t>　将来負担額の減少により、将来負担比率の分子は前年度より減少した。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富山県黒部市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令和６年度においては、毎年、取り崩している教育文化振興基金及び合併地域振興基金に加え、財源不足補填分として財政調整基金を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232,131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千円取崩した。また、平成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年度にかけて積立てた公共施設維持補修基金について、平成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年度より計画的に施設の補修事業へと充当している。基金全体として令和５年度末で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3,612,288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千円であった現在高が令和６年度末で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3,017,826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594,462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毎年度の予算編成において、財政状況に応じて財源の調整を行っており、基金強化による財源の涵養を図りながら、計画的な財政運営に努める。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合併地域振興基金・・・・・合併特例債による積立。地域振興等のソフト事業へ充当する。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公共施設維持補修基金・・・電源立地地域対策交付金及び一般財源による積立。公共施設の維持補修費へ充当する。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合併地域振興基金・・・・・自治振興会運営補助金、名水マラソン開催補助金等に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131,322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千円取崩し、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運用益積立と合わせて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131,135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公共施設維持補修基金・・・小中学校校舎、体育館、公園施設、道路区画線等の補修工事に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108,502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運用益積立と合わせて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108,375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合併地域振興基金・・・・・毎年度の予算編成において、原資となった合併特例債の償還額相当の範囲内で取崩す。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公共施設維持補修基金・・・毎年度の予算編成において、財政状況に応じて積立、取崩をする。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令和６年度においては、財源不足補填分として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千円の取崩を行ったため、前年度比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大規模な財政支出や急激な税収の落ち込み等の将来のリスクへの備えとして基金の効率的な活用はもとより、本市が実施している黒部市財政運営指針に基づき、法定積立（決算剰余金の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以上）を行いながら、当初予算には必要額を計上するものの、最終的には年度末の決算見込みにより取崩しを止めるなど、毎年度の恒常的な取崩しを抑制する。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令和６年度においては、財源不足補填分として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千円、臨時財政対策債償還元金分として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32,131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千円の取崩を行ったため、前年度比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市債の償還財源を確保するための減債基金については、第二の財政調整基金としての位置づけにより、類似団体における合計残高を目標に基金ストックの充実を図る。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0D880C9-A918-4B31-9D9A-C4B79C87F5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9222C8F-D780-4F5F-9178-21F04C5F2B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DADCE7ED-E7F3-42B8-A92D-AE9A4173F539}"/>
            </a:ext>
          </a:extLst>
        </xdr:cNvPr>
        <xdr:cNvSpPr/>
      </xdr:nvSpPr>
      <xdr:spPr>
        <a:xfrm>
          <a:off x="355600" y="63500"/>
          <a:ext cx="11639413" cy="6327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DEC3561-FB84-42CC-A9A1-D64D34ADD72E}"/>
            </a:ext>
          </a:extLst>
        </xdr:cNvPr>
        <xdr:cNvSpPr/>
      </xdr:nvSpPr>
      <xdr:spPr>
        <a:xfrm>
          <a:off x="15659017" y="190500"/>
          <a:ext cx="3619224" cy="55656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52FA4046-EE50-4D73-A0C9-29FA59E38DEA}"/>
            </a:ext>
          </a:extLst>
        </xdr:cNvPr>
        <xdr:cNvSpPr/>
      </xdr:nvSpPr>
      <xdr:spPr>
        <a:xfrm>
          <a:off x="15668515" y="215900"/>
          <a:ext cx="3590676" cy="5057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8238D8A-02E9-45F4-9521-815CB5ED7FBC}"/>
            </a:ext>
          </a:extLst>
        </xdr:cNvPr>
        <xdr:cNvSpPr/>
      </xdr:nvSpPr>
      <xdr:spPr>
        <a:xfrm>
          <a:off x="15694246" y="241300"/>
          <a:ext cx="3533195" cy="4422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富山県黒部市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0097324-70DA-4042-B81B-1C7D2395AF39}"/>
            </a:ext>
          </a:extLst>
        </xdr:cNvPr>
        <xdr:cNvSpPr/>
      </xdr:nvSpPr>
      <xdr:spPr>
        <a:xfrm>
          <a:off x="13083015" y="190500"/>
          <a:ext cx="2442652" cy="55656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A2BE470-8797-4EB8-9BBF-E11D27A76A12}"/>
            </a:ext>
          </a:extLst>
        </xdr:cNvPr>
        <xdr:cNvSpPr/>
      </xdr:nvSpPr>
      <xdr:spPr>
        <a:xfrm>
          <a:off x="13108415" y="215900"/>
          <a:ext cx="2398202" cy="5057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AD270674-291A-4DC4-8B55-A4CD37CF1464}"/>
            </a:ext>
          </a:extLst>
        </xdr:cNvPr>
        <xdr:cNvSpPr/>
      </xdr:nvSpPr>
      <xdr:spPr>
        <a:xfrm>
          <a:off x="13133815" y="241300"/>
          <a:ext cx="2356623" cy="454964"/>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E18216E-162E-41E8-B367-79134C79AB1E}"/>
            </a:ext>
          </a:extLst>
        </xdr:cNvPr>
        <xdr:cNvSpPr/>
      </xdr:nvSpPr>
      <xdr:spPr>
        <a:xfrm>
          <a:off x="450794" y="880966"/>
          <a:ext cx="9270146" cy="1800032"/>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C3E4EF9-20B1-47C9-9CB5-B74769353A3E}"/>
            </a:ext>
          </a:extLst>
        </xdr:cNvPr>
        <xdr:cNvSpPr/>
      </xdr:nvSpPr>
      <xdr:spPr>
        <a:xfrm>
          <a:off x="577049" y="912716"/>
          <a:ext cx="1272099"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CC76BEB-A204-41E7-AA11-72B9801A430E}"/>
            </a:ext>
          </a:extLst>
        </xdr:cNvPr>
        <xdr:cNvSpPr/>
      </xdr:nvSpPr>
      <xdr:spPr>
        <a:xfrm>
          <a:off x="1801550" y="912716"/>
          <a:ext cx="1224501"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39,155
38,616
426.31
24,163,144
23,351,749
532,072
13,289,740
29,032,507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AFC64E2-8174-4363-BC4D-7AC568C20537}"/>
            </a:ext>
          </a:extLst>
        </xdr:cNvPr>
        <xdr:cNvSpPr/>
      </xdr:nvSpPr>
      <xdr:spPr>
        <a:xfrm>
          <a:off x="3026051" y="912716"/>
          <a:ext cx="1399430"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570E3CA-5CAE-47ED-9363-58C5527F00AC}"/>
            </a:ext>
          </a:extLst>
        </xdr:cNvPr>
        <xdr:cNvSpPr/>
      </xdr:nvSpPr>
      <xdr:spPr>
        <a:xfrm>
          <a:off x="4425481" y="931766"/>
          <a:ext cx="1860715"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C2DEDB0-53B8-4788-B1A5-24CB7DA67E1A}"/>
            </a:ext>
          </a:extLst>
        </xdr:cNvPr>
        <xdr:cNvSpPr/>
      </xdr:nvSpPr>
      <xdr:spPr>
        <a:xfrm>
          <a:off x="6286196" y="931766"/>
          <a:ext cx="1160670"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284C929C-87CE-48A0-A681-7BE92C52DBE5}"/>
            </a:ext>
          </a:extLst>
        </xdr:cNvPr>
        <xdr:cNvSpPr/>
      </xdr:nvSpPr>
      <xdr:spPr>
        <a:xfrm>
          <a:off x="7510697" y="944466"/>
          <a:ext cx="588286"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A78AC06-B538-432C-BE8E-C732575E62A5}"/>
            </a:ext>
          </a:extLst>
        </xdr:cNvPr>
        <xdr:cNvSpPr/>
      </xdr:nvSpPr>
      <xdr:spPr>
        <a:xfrm>
          <a:off x="4425481" y="1711104"/>
          <a:ext cx="1860715"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190FA88-2F03-431B-8358-C4F031CFD394}"/>
            </a:ext>
          </a:extLst>
        </xdr:cNvPr>
        <xdr:cNvSpPr/>
      </xdr:nvSpPr>
      <xdr:spPr>
        <a:xfrm>
          <a:off x="6349696" y="1711104"/>
          <a:ext cx="3371244"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51FA45E7-F8BE-4735-A06E-D2BFDDED1662}"/>
            </a:ext>
          </a:extLst>
        </xdr:cNvPr>
        <xdr:cNvSpPr/>
      </xdr:nvSpPr>
      <xdr:spPr>
        <a:xfrm>
          <a:off x="10185428" y="880966"/>
          <a:ext cx="1399429" cy="1281596"/>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A5A17E4-00EA-4515-8A75-3B1C04430A97}"/>
            </a:ext>
          </a:extLst>
        </xdr:cNvPr>
        <xdr:cNvSpPr/>
      </xdr:nvSpPr>
      <xdr:spPr>
        <a:xfrm>
          <a:off x="10422255" y="944466"/>
          <a:ext cx="1224501" cy="24820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B5AB99CF-F7C7-459F-9569-51DDE6D95A35}"/>
            </a:ext>
          </a:extLst>
        </xdr:cNvPr>
        <xdr:cNvSpPr/>
      </xdr:nvSpPr>
      <xdr:spPr>
        <a:xfrm>
          <a:off x="10422255" y="1205368"/>
          <a:ext cx="1224501" cy="5311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E92B212-08EC-444D-9465-863F4E03761E}"/>
            </a:ext>
          </a:extLst>
        </xdr:cNvPr>
        <xdr:cNvSpPr/>
      </xdr:nvSpPr>
      <xdr:spPr>
        <a:xfrm>
          <a:off x="10422255" y="1555225"/>
          <a:ext cx="1343881" cy="6581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AE9195E-F583-443E-9AA2-454876FACE77}"/>
            </a:ext>
          </a:extLst>
        </xdr:cNvPr>
        <xdr:cNvCxnSpPr/>
      </xdr:nvCxnSpPr>
      <xdr:spPr>
        <a:xfrm flipH="1">
          <a:off x="10252406" y="1033366"/>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7B0FA832-DD08-4CD3-BF93-112B7C814A3D}"/>
            </a:ext>
          </a:extLst>
        </xdr:cNvPr>
        <xdr:cNvSpPr/>
      </xdr:nvSpPr>
      <xdr:spPr>
        <a:xfrm>
          <a:off x="10306381" y="99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945CE4EF-E9F1-4FA8-A424-0ABB4069DD04}"/>
            </a:ext>
          </a:extLst>
        </xdr:cNvPr>
        <xdr:cNvSpPr/>
      </xdr:nvSpPr>
      <xdr:spPr>
        <a:xfrm>
          <a:off x="10306381" y="129426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D4CCBDB-A7A7-400B-9422-B431F13CA965}"/>
            </a:ext>
          </a:extLst>
        </xdr:cNvPr>
        <xdr:cNvCxnSpPr/>
      </xdr:nvCxnSpPr>
      <xdr:spPr>
        <a:xfrm>
          <a:off x="10350831" y="1555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F6DCED5D-F68C-4489-B26D-2231FE65F891}"/>
            </a:ext>
          </a:extLst>
        </xdr:cNvPr>
        <xdr:cNvCxnSpPr/>
      </xdr:nvCxnSpPr>
      <xdr:spPr>
        <a:xfrm>
          <a:off x="10271456" y="1555225"/>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C14BC5D-890F-47B7-95B0-9A90EA5DD82D}"/>
            </a:ext>
          </a:extLst>
        </xdr:cNvPr>
        <xdr:cNvCxnSpPr/>
      </xdr:nvCxnSpPr>
      <xdr:spPr>
        <a:xfrm flipV="1">
          <a:off x="10350831" y="1796829"/>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7AC8A20-9AC7-4992-A66D-070AA346FFF0}"/>
            </a:ext>
          </a:extLst>
        </xdr:cNvPr>
        <xdr:cNvCxnSpPr/>
      </xdr:nvCxnSpPr>
      <xdr:spPr>
        <a:xfrm>
          <a:off x="10271456" y="1943183"/>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5EAD145-3215-40C8-B030-849C932A7F07}"/>
            </a:ext>
          </a:extLst>
        </xdr:cNvPr>
        <xdr:cNvSpPr txBox="1"/>
      </xdr:nvSpPr>
      <xdr:spPr>
        <a:xfrm>
          <a:off x="419100" y="2786076"/>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FEF50FE-4C80-4C48-A246-95BF8593F6EF}"/>
            </a:ext>
          </a:extLst>
        </xdr:cNvPr>
        <xdr:cNvSpPr txBox="1"/>
      </xdr:nvSpPr>
      <xdr:spPr>
        <a:xfrm>
          <a:off x="419100" y="303085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788966D-0F9F-4825-B2C6-4FD0EE934A41}"/>
            </a:ext>
          </a:extLst>
        </xdr:cNvPr>
        <xdr:cNvSpPr txBox="1"/>
      </xdr:nvSpPr>
      <xdr:spPr>
        <a:xfrm>
          <a:off x="419100" y="3279112"/>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1DA7A0E6-EC5B-446A-A77B-8E3A5ADB1E85}"/>
            </a:ext>
          </a:extLst>
        </xdr:cNvPr>
        <xdr:cNvSpPr txBox="1"/>
      </xdr:nvSpPr>
      <xdr:spPr>
        <a:xfrm>
          <a:off x="419100" y="352389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10468B8-B50B-4102-8613-29C26D783708}"/>
            </a:ext>
          </a:extLst>
        </xdr:cNvPr>
        <xdr:cNvSpPr txBox="1"/>
      </xdr:nvSpPr>
      <xdr:spPr>
        <a:xfrm>
          <a:off x="419100" y="376867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21AD20A-8ACB-4D23-B01D-0CE24810DEE2}"/>
            </a:ext>
          </a:extLst>
        </xdr:cNvPr>
        <xdr:cNvSpPr/>
      </xdr:nvSpPr>
      <xdr:spPr>
        <a:xfrm>
          <a:off x="1175164" y="4299806"/>
          <a:ext cx="3899231" cy="308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54C7949-B88E-49E9-AAE6-DA5996F4D601}"/>
            </a:ext>
          </a:extLst>
        </xdr:cNvPr>
        <xdr:cNvSpPr/>
      </xdr:nvSpPr>
      <xdr:spPr>
        <a:xfrm>
          <a:off x="1844589" y="4661168"/>
          <a:ext cx="1587008" cy="2826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6152C5A-5BBC-466C-AE41-6CC25F35D143}"/>
            </a:ext>
          </a:extLst>
        </xdr:cNvPr>
        <xdr:cNvSpPr/>
      </xdr:nvSpPr>
      <xdr:spPr>
        <a:xfrm>
          <a:off x="3529876" y="4644497"/>
          <a:ext cx="776865" cy="316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3AEBC21-6A53-4C34-BB4B-5C6B97EE0081}"/>
            </a:ext>
          </a:extLst>
        </xdr:cNvPr>
        <xdr:cNvSpPr/>
      </xdr:nvSpPr>
      <xdr:spPr>
        <a:xfrm>
          <a:off x="502359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48D1B7F-366E-4DFA-9704-62600EC977A6}"/>
            </a:ext>
          </a:extLst>
        </xdr:cNvPr>
        <xdr:cNvSpPr/>
      </xdr:nvSpPr>
      <xdr:spPr>
        <a:xfrm>
          <a:off x="502359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42C372D-4D58-43D8-9711-747E6C4AE27D}"/>
            </a:ext>
          </a:extLst>
        </xdr:cNvPr>
        <xdr:cNvSpPr/>
      </xdr:nvSpPr>
      <xdr:spPr>
        <a:xfrm>
          <a:off x="642302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383829C8-83A5-4AE2-831B-8CDFCC8C9B7D}"/>
            </a:ext>
          </a:extLst>
        </xdr:cNvPr>
        <xdr:cNvSpPr/>
      </xdr:nvSpPr>
      <xdr:spPr>
        <a:xfrm>
          <a:off x="642302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ADEFF82-F026-4DDD-A47E-504625073AB1}"/>
            </a:ext>
          </a:extLst>
        </xdr:cNvPr>
        <xdr:cNvSpPr/>
      </xdr:nvSpPr>
      <xdr:spPr>
        <a:xfrm>
          <a:off x="7949455" y="4422416"/>
          <a:ext cx="1399429"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5ACB000E-E889-4C94-9588-1D4323F3213A}"/>
            </a:ext>
          </a:extLst>
        </xdr:cNvPr>
        <xdr:cNvSpPr/>
      </xdr:nvSpPr>
      <xdr:spPr>
        <a:xfrm>
          <a:off x="7949455" y="4608526"/>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52E1147-23D9-48FB-AFEC-CD6994893B38}"/>
            </a:ext>
          </a:extLst>
        </xdr:cNvPr>
        <xdr:cNvSpPr/>
      </xdr:nvSpPr>
      <xdr:spPr>
        <a:xfrm>
          <a:off x="1175164" y="4996484"/>
          <a:ext cx="3899231" cy="220074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99D0FF7-D919-4E58-972F-5C9003599DED}"/>
            </a:ext>
          </a:extLst>
        </xdr:cNvPr>
        <xdr:cNvSpPr/>
      </xdr:nvSpPr>
      <xdr:spPr>
        <a:xfrm>
          <a:off x="5325524" y="4996484"/>
          <a:ext cx="4373218"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5DEA562D-CDC8-4AE3-AA15-3E9334DAEE61}"/>
            </a:ext>
          </a:extLst>
        </xdr:cNvPr>
        <xdr:cNvSpPr/>
      </xdr:nvSpPr>
      <xdr:spPr>
        <a:xfrm>
          <a:off x="5325524" y="5059984"/>
          <a:ext cx="419828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79AD38B-48BC-46C9-9D45-6B8AA6B46379}"/>
            </a:ext>
          </a:extLst>
        </xdr:cNvPr>
        <xdr:cNvSpPr txBox="1"/>
      </xdr:nvSpPr>
      <xdr:spPr>
        <a:xfrm>
          <a:off x="5386153" y="5295541"/>
          <a:ext cx="4185589" cy="181278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年々上昇し、前年と比較し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若干上昇して</a:t>
          </a:r>
          <a:r>
            <a:rPr kumimoji="1" lang="ja-JP" altLang="en-US" sz="1100">
              <a:solidFill>
                <a:schemeClr val="dk1"/>
              </a:solidFill>
              <a:effectLst/>
              <a:latin typeface="+mn-lt"/>
              <a:ea typeface="+mn-ea"/>
              <a:cs typeface="+mn-cs"/>
            </a:rPr>
            <a:t>いる。</a:t>
          </a:r>
          <a:r>
            <a:rPr kumimoji="1" lang="ja-JP" altLang="ja-JP" sz="1100">
              <a:solidFill>
                <a:schemeClr val="dk1"/>
              </a:solidFill>
              <a:effectLst/>
              <a:latin typeface="+mn-lt"/>
              <a:ea typeface="+mn-ea"/>
              <a:cs typeface="+mn-cs"/>
            </a:rPr>
            <a:t>類似団体と近似している状況であるが、更新時期を迎えている資産は増加しており、公共施設等の老朽化に伴い今後は上昇するものと思われる。「黒部市公共施設等総合管理計画」に基づき、老朽化した施設について、点検・診断や計画的な予防保全による長寿命化を進めていくなど、公共施設等の適正管理に努める。</a:t>
          </a:r>
          <a:endParaRPr lang="ja-JP" altLang="ja-JP">
            <a:effectLst/>
          </a:endParaRPr>
        </a:p>
        <a:p>
          <a:pPr eaLnBrk="1" fontAlgn="auto" latinLnBrk="0" hangingPunct="1"/>
          <a:endParaRPr lang="ja-JP" altLang="ja-JP">
            <a:solidFill>
              <a:srgbClr val="FF0000"/>
            </a:solidFill>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78D93BD-7741-4D16-B486-DD0B086FD5AE}"/>
            </a:ext>
          </a:extLst>
        </xdr:cNvPr>
        <xdr:cNvSpPr txBox="1"/>
      </xdr:nvSpPr>
      <xdr:spPr>
        <a:xfrm>
          <a:off x="1152635" y="48025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26A3732-2AC5-449A-951B-35008EFC7368}"/>
            </a:ext>
          </a:extLst>
        </xdr:cNvPr>
        <xdr:cNvCxnSpPr/>
      </xdr:nvCxnSpPr>
      <xdr:spPr>
        <a:xfrm>
          <a:off x="1175164" y="7197228"/>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719DA3FF-B5A4-4F78-BE96-1B4439117B80}"/>
            </a:ext>
          </a:extLst>
        </xdr:cNvPr>
        <xdr:cNvSpPr txBox="1"/>
      </xdr:nvSpPr>
      <xdr:spPr>
        <a:xfrm>
          <a:off x="747689" y="710342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36B886B7-027B-46DD-BEB8-7D69318064A1}"/>
            </a:ext>
          </a:extLst>
        </xdr:cNvPr>
        <xdr:cNvCxnSpPr/>
      </xdr:nvCxnSpPr>
      <xdr:spPr>
        <a:xfrm>
          <a:off x="1175164" y="6885321"/>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CED5F047-A11D-406B-AAD9-CED0D6768D13}"/>
            </a:ext>
          </a:extLst>
        </xdr:cNvPr>
        <xdr:cNvSpPr txBox="1"/>
      </xdr:nvSpPr>
      <xdr:spPr>
        <a:xfrm>
          <a:off x="798984" y="67880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E1167A24-7B14-47D8-A732-BBF9D3F9B128}"/>
            </a:ext>
          </a:extLst>
        </xdr:cNvPr>
        <xdr:cNvCxnSpPr/>
      </xdr:nvCxnSpPr>
      <xdr:spPr>
        <a:xfrm>
          <a:off x="1175164" y="6569935"/>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3D56223D-BC4A-4DD6-9428-54DD8290952E}"/>
            </a:ext>
          </a:extLst>
        </xdr:cNvPr>
        <xdr:cNvSpPr txBox="1"/>
      </xdr:nvSpPr>
      <xdr:spPr>
        <a:xfrm>
          <a:off x="798984" y="647265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3695EA44-21FA-4FBE-9DE9-2F9081ACE8C5}"/>
            </a:ext>
          </a:extLst>
        </xdr:cNvPr>
        <xdr:cNvCxnSpPr/>
      </xdr:nvCxnSpPr>
      <xdr:spPr>
        <a:xfrm>
          <a:off x="1175164" y="6254549"/>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ED80D1B6-5B49-4E2F-8E52-8FEA127FB27A}"/>
            </a:ext>
          </a:extLst>
        </xdr:cNvPr>
        <xdr:cNvSpPr txBox="1"/>
      </xdr:nvSpPr>
      <xdr:spPr>
        <a:xfrm>
          <a:off x="798984" y="616074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B4803A18-3DD8-40D2-B943-77990DFEA76C}"/>
            </a:ext>
          </a:extLst>
        </xdr:cNvPr>
        <xdr:cNvCxnSpPr/>
      </xdr:nvCxnSpPr>
      <xdr:spPr>
        <a:xfrm>
          <a:off x="1175164" y="5939163"/>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580C3C87-D498-41ED-8338-81504C9175CB}"/>
            </a:ext>
          </a:extLst>
        </xdr:cNvPr>
        <xdr:cNvSpPr txBox="1"/>
      </xdr:nvSpPr>
      <xdr:spPr>
        <a:xfrm>
          <a:off x="798984" y="584536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F0144241-BB19-4F3A-9F4F-7F6F4AD127A6}"/>
            </a:ext>
          </a:extLst>
        </xdr:cNvPr>
        <xdr:cNvCxnSpPr/>
      </xdr:nvCxnSpPr>
      <xdr:spPr>
        <a:xfrm>
          <a:off x="1175164" y="5623777"/>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7A9E272A-B786-42D0-AFAB-8C833445AEFA}"/>
            </a:ext>
          </a:extLst>
        </xdr:cNvPr>
        <xdr:cNvSpPr txBox="1"/>
      </xdr:nvSpPr>
      <xdr:spPr>
        <a:xfrm>
          <a:off x="798984" y="552997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35640F4-FB53-4375-81E2-563E0FA85841}"/>
            </a:ext>
          </a:extLst>
        </xdr:cNvPr>
        <xdr:cNvCxnSpPr/>
      </xdr:nvCxnSpPr>
      <xdr:spPr>
        <a:xfrm>
          <a:off x="1175164" y="5311869"/>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9ED6EF29-DD53-4836-8C73-CD7ECA5155F9}"/>
            </a:ext>
          </a:extLst>
        </xdr:cNvPr>
        <xdr:cNvSpPr txBox="1"/>
      </xdr:nvSpPr>
      <xdr:spPr>
        <a:xfrm>
          <a:off x="798984" y="521458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9EAD2AA7-AE93-467A-B9D6-DCDEAD80B64B}"/>
            </a:ext>
          </a:extLst>
        </xdr:cNvPr>
        <xdr:cNvCxnSpPr/>
      </xdr:nvCxnSpPr>
      <xdr:spPr>
        <a:xfrm>
          <a:off x="1175164" y="4996484"/>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FA3B003E-36D9-44DD-97DC-5786C33F2924}"/>
            </a:ext>
          </a:extLst>
        </xdr:cNvPr>
        <xdr:cNvSpPr txBox="1"/>
      </xdr:nvSpPr>
      <xdr:spPr>
        <a:xfrm>
          <a:off x="798984" y="489920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BE206876-D4DD-46BF-8975-34DC2111350A}"/>
            </a:ext>
          </a:extLst>
        </xdr:cNvPr>
        <xdr:cNvSpPr/>
      </xdr:nvSpPr>
      <xdr:spPr>
        <a:xfrm>
          <a:off x="1175164" y="4996484"/>
          <a:ext cx="3899231" cy="220074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179C82EF-2F0F-4922-A592-CE72BC84DBF9}"/>
            </a:ext>
          </a:extLst>
        </xdr:cNvPr>
        <xdr:cNvCxnSpPr/>
      </xdr:nvCxnSpPr>
      <xdr:spPr>
        <a:xfrm flipV="1">
          <a:off x="4385476" y="5410567"/>
          <a:ext cx="1270" cy="1421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08B0B472-9B0C-41DB-977A-F34983772876}"/>
            </a:ext>
          </a:extLst>
        </xdr:cNvPr>
        <xdr:cNvSpPr txBox="1"/>
      </xdr:nvSpPr>
      <xdr:spPr>
        <a:xfrm>
          <a:off x="4438181" y="6836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582DECD8-7DAD-47A5-8A48-23955A99F958}"/>
            </a:ext>
          </a:extLst>
        </xdr:cNvPr>
        <xdr:cNvCxnSpPr/>
      </xdr:nvCxnSpPr>
      <xdr:spPr>
        <a:xfrm>
          <a:off x="4298150" y="6832494"/>
          <a:ext cx="1781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CCAAF854-F7C3-43FD-A4EA-50323233191C}"/>
            </a:ext>
          </a:extLst>
        </xdr:cNvPr>
        <xdr:cNvSpPr txBox="1"/>
      </xdr:nvSpPr>
      <xdr:spPr>
        <a:xfrm>
          <a:off x="4438181" y="5182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C5D423A0-6A08-4FCF-AF1D-5DDFDB897CF8}"/>
            </a:ext>
          </a:extLst>
        </xdr:cNvPr>
        <xdr:cNvCxnSpPr/>
      </xdr:nvCxnSpPr>
      <xdr:spPr>
        <a:xfrm>
          <a:off x="4298150" y="5410567"/>
          <a:ext cx="1781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72" name="有形固定資産減価償却率平均値テキスト">
          <a:extLst>
            <a:ext uri="{FF2B5EF4-FFF2-40B4-BE49-F238E27FC236}">
              <a16:creationId xmlns:a16="http://schemas.microsoft.com/office/drawing/2014/main" id="{0EE19BF4-1646-4D01-A4AA-0DCC341647EC}"/>
            </a:ext>
          </a:extLst>
        </xdr:cNvPr>
        <xdr:cNvSpPr txBox="1"/>
      </xdr:nvSpPr>
      <xdr:spPr>
        <a:xfrm>
          <a:off x="4438181" y="6120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DF84D932-1327-4CF5-BCBC-9E7996D624B0}"/>
            </a:ext>
          </a:extLst>
        </xdr:cNvPr>
        <xdr:cNvSpPr/>
      </xdr:nvSpPr>
      <xdr:spPr>
        <a:xfrm>
          <a:off x="4336581" y="614166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61412FCB-9DEF-4E71-BEFE-FB27EE0CA0A8}"/>
            </a:ext>
          </a:extLst>
        </xdr:cNvPr>
        <xdr:cNvSpPr/>
      </xdr:nvSpPr>
      <xdr:spPr>
        <a:xfrm>
          <a:off x="3687666" y="6104657"/>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6C7ABC00-E558-42E5-9C2E-03BBDAA8BEAF}"/>
            </a:ext>
          </a:extLst>
        </xdr:cNvPr>
        <xdr:cNvSpPr/>
      </xdr:nvSpPr>
      <xdr:spPr>
        <a:xfrm>
          <a:off x="2987951" y="6055309"/>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056B17E7-3ACC-46FF-B31C-65C5595A2797}"/>
            </a:ext>
          </a:extLst>
        </xdr:cNvPr>
        <xdr:cNvSpPr/>
      </xdr:nvSpPr>
      <xdr:spPr>
        <a:xfrm>
          <a:off x="2288236" y="5990539"/>
          <a:ext cx="8569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EAEA6403-08EA-492B-9B77-CE7F37ED7034}"/>
            </a:ext>
          </a:extLst>
        </xdr:cNvPr>
        <xdr:cNvSpPr/>
      </xdr:nvSpPr>
      <xdr:spPr>
        <a:xfrm>
          <a:off x="1588522" y="5950049"/>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67DB9102-3C1A-499F-95F1-234EDA6FE3AB}"/>
            </a:ext>
          </a:extLst>
        </xdr:cNvPr>
        <xdr:cNvSpPr txBox="1"/>
      </xdr:nvSpPr>
      <xdr:spPr>
        <a:xfrm>
          <a:off x="4225152"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8CF46624-1623-45D6-809E-4B7C650D08D3}"/>
            </a:ext>
          </a:extLst>
        </xdr:cNvPr>
        <xdr:cNvSpPr txBox="1"/>
      </xdr:nvSpPr>
      <xdr:spPr>
        <a:xfrm>
          <a:off x="3576237"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3AC9AF9-DE79-421F-92BE-E858BC5DCBEC}"/>
            </a:ext>
          </a:extLst>
        </xdr:cNvPr>
        <xdr:cNvSpPr txBox="1"/>
      </xdr:nvSpPr>
      <xdr:spPr>
        <a:xfrm>
          <a:off x="2876522"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557CFE4C-3112-4455-B755-27FD734DD418}"/>
            </a:ext>
          </a:extLst>
        </xdr:cNvPr>
        <xdr:cNvSpPr txBox="1"/>
      </xdr:nvSpPr>
      <xdr:spPr>
        <a:xfrm>
          <a:off x="217680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3DBCD20D-A029-4FC9-BE9F-21BDC2C68E13}"/>
            </a:ext>
          </a:extLst>
        </xdr:cNvPr>
        <xdr:cNvSpPr txBox="1"/>
      </xdr:nvSpPr>
      <xdr:spPr>
        <a:xfrm>
          <a:off x="147709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88265</xdr:rowOff>
    </xdr:from>
    <xdr:to>
      <xdr:col>23</xdr:col>
      <xdr:colOff>136525</xdr:colOff>
      <xdr:row>31</xdr:row>
      <xdr:rowOff>18415</xdr:rowOff>
    </xdr:to>
    <xdr:sp macro="" textlink="">
      <xdr:nvSpPr>
        <xdr:cNvPr id="83" name="楕円 82">
          <a:extLst>
            <a:ext uri="{FF2B5EF4-FFF2-40B4-BE49-F238E27FC236}">
              <a16:creationId xmlns:a16="http://schemas.microsoft.com/office/drawing/2014/main" id="{81E338B5-6988-4858-9305-D229DBEE99BC}"/>
            </a:ext>
          </a:extLst>
        </xdr:cNvPr>
        <xdr:cNvSpPr/>
      </xdr:nvSpPr>
      <xdr:spPr>
        <a:xfrm>
          <a:off x="4336581" y="606764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111142</xdr:rowOff>
    </xdr:from>
    <xdr:ext cx="405111" cy="259045"/>
    <xdr:sp macro="" textlink="">
      <xdr:nvSpPr>
        <xdr:cNvPr id="84" name="有形固定資産減価償却率該当値テキスト">
          <a:extLst>
            <a:ext uri="{FF2B5EF4-FFF2-40B4-BE49-F238E27FC236}">
              <a16:creationId xmlns:a16="http://schemas.microsoft.com/office/drawing/2014/main" id="{3B1865AE-020D-4336-8989-4C36E4E9A5F6}"/>
            </a:ext>
          </a:extLst>
        </xdr:cNvPr>
        <xdr:cNvSpPr txBox="1"/>
      </xdr:nvSpPr>
      <xdr:spPr>
        <a:xfrm>
          <a:off x="4438181" y="5915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32748</xdr:rowOff>
    </xdr:from>
    <xdr:to>
      <xdr:col>19</xdr:col>
      <xdr:colOff>187325</xdr:colOff>
      <xdr:row>30</xdr:row>
      <xdr:rowOff>134348</xdr:rowOff>
    </xdr:to>
    <xdr:sp macro="" textlink="">
      <xdr:nvSpPr>
        <xdr:cNvPr id="85" name="楕円 84">
          <a:extLst>
            <a:ext uri="{FF2B5EF4-FFF2-40B4-BE49-F238E27FC236}">
              <a16:creationId xmlns:a16="http://schemas.microsoft.com/office/drawing/2014/main" id="{A690B1BD-0822-486D-AD50-CD449D97EFBA}"/>
            </a:ext>
          </a:extLst>
        </xdr:cNvPr>
        <xdr:cNvSpPr/>
      </xdr:nvSpPr>
      <xdr:spPr>
        <a:xfrm>
          <a:off x="3687666" y="6012129"/>
          <a:ext cx="8569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83548</xdr:rowOff>
    </xdr:from>
    <xdr:to>
      <xdr:col>23</xdr:col>
      <xdr:colOff>85725</xdr:colOff>
      <xdr:row>30</xdr:row>
      <xdr:rowOff>139065</xdr:rowOff>
    </xdr:to>
    <xdr:cxnSp macro="">
      <xdr:nvCxnSpPr>
        <xdr:cNvPr id="86" name="直線コネクタ 85">
          <a:extLst>
            <a:ext uri="{FF2B5EF4-FFF2-40B4-BE49-F238E27FC236}">
              <a16:creationId xmlns:a16="http://schemas.microsoft.com/office/drawing/2014/main" id="{F3CA440F-77A2-42E4-943F-7F0563777A99}"/>
            </a:ext>
          </a:extLst>
        </xdr:cNvPr>
        <xdr:cNvCxnSpPr/>
      </xdr:nvCxnSpPr>
      <xdr:spPr>
        <a:xfrm>
          <a:off x="3738466" y="6062929"/>
          <a:ext cx="648915"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14242</xdr:rowOff>
    </xdr:from>
    <xdr:to>
      <xdr:col>15</xdr:col>
      <xdr:colOff>187325</xdr:colOff>
      <xdr:row>30</xdr:row>
      <xdr:rowOff>115842</xdr:rowOff>
    </xdr:to>
    <xdr:sp macro="" textlink="">
      <xdr:nvSpPr>
        <xdr:cNvPr id="87" name="楕円 86">
          <a:extLst>
            <a:ext uri="{FF2B5EF4-FFF2-40B4-BE49-F238E27FC236}">
              <a16:creationId xmlns:a16="http://schemas.microsoft.com/office/drawing/2014/main" id="{2136ADCB-7810-4A66-9343-F4A3098C52E0}"/>
            </a:ext>
          </a:extLst>
        </xdr:cNvPr>
        <xdr:cNvSpPr/>
      </xdr:nvSpPr>
      <xdr:spPr>
        <a:xfrm>
          <a:off x="2987951" y="5993623"/>
          <a:ext cx="8569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65042</xdr:rowOff>
    </xdr:from>
    <xdr:to>
      <xdr:col>19</xdr:col>
      <xdr:colOff>136525</xdr:colOff>
      <xdr:row>30</xdr:row>
      <xdr:rowOff>83548</xdr:rowOff>
    </xdr:to>
    <xdr:cxnSp macro="">
      <xdr:nvCxnSpPr>
        <xdr:cNvPr id="88" name="直線コネクタ 87">
          <a:extLst>
            <a:ext uri="{FF2B5EF4-FFF2-40B4-BE49-F238E27FC236}">
              <a16:creationId xmlns:a16="http://schemas.microsoft.com/office/drawing/2014/main" id="{8E39CEDE-4CB8-4214-98FA-02AD77ED2309}"/>
            </a:ext>
          </a:extLst>
        </xdr:cNvPr>
        <xdr:cNvCxnSpPr/>
      </xdr:nvCxnSpPr>
      <xdr:spPr>
        <a:xfrm>
          <a:off x="3038751" y="6044423"/>
          <a:ext cx="699715"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142512</xdr:rowOff>
    </xdr:from>
    <xdr:to>
      <xdr:col>11</xdr:col>
      <xdr:colOff>187325</xdr:colOff>
      <xdr:row>30</xdr:row>
      <xdr:rowOff>72662</xdr:rowOff>
    </xdr:to>
    <xdr:sp macro="" textlink="">
      <xdr:nvSpPr>
        <xdr:cNvPr id="89" name="楕円 88">
          <a:extLst>
            <a:ext uri="{FF2B5EF4-FFF2-40B4-BE49-F238E27FC236}">
              <a16:creationId xmlns:a16="http://schemas.microsoft.com/office/drawing/2014/main" id="{B96C0498-C988-4C8F-B106-30E72A0E6615}"/>
            </a:ext>
          </a:extLst>
        </xdr:cNvPr>
        <xdr:cNvSpPr/>
      </xdr:nvSpPr>
      <xdr:spPr>
        <a:xfrm>
          <a:off x="2288236" y="5946964"/>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21862</xdr:rowOff>
    </xdr:from>
    <xdr:to>
      <xdr:col>15</xdr:col>
      <xdr:colOff>136525</xdr:colOff>
      <xdr:row>30</xdr:row>
      <xdr:rowOff>65042</xdr:rowOff>
    </xdr:to>
    <xdr:cxnSp macro="">
      <xdr:nvCxnSpPr>
        <xdr:cNvPr id="90" name="直線コネクタ 89">
          <a:extLst>
            <a:ext uri="{FF2B5EF4-FFF2-40B4-BE49-F238E27FC236}">
              <a16:creationId xmlns:a16="http://schemas.microsoft.com/office/drawing/2014/main" id="{8DCC8FBB-7611-4C59-9EE8-29BADAB6990F}"/>
            </a:ext>
          </a:extLst>
        </xdr:cNvPr>
        <xdr:cNvCxnSpPr/>
      </xdr:nvCxnSpPr>
      <xdr:spPr>
        <a:xfrm>
          <a:off x="2339036" y="6001243"/>
          <a:ext cx="699715"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114753</xdr:rowOff>
    </xdr:from>
    <xdr:to>
      <xdr:col>7</xdr:col>
      <xdr:colOff>187325</xdr:colOff>
      <xdr:row>30</xdr:row>
      <xdr:rowOff>44903</xdr:rowOff>
    </xdr:to>
    <xdr:sp macro="" textlink="">
      <xdr:nvSpPr>
        <xdr:cNvPr id="91" name="楕円 90">
          <a:extLst>
            <a:ext uri="{FF2B5EF4-FFF2-40B4-BE49-F238E27FC236}">
              <a16:creationId xmlns:a16="http://schemas.microsoft.com/office/drawing/2014/main" id="{5FAAACB2-6014-49D2-B8B9-888DF283C762}"/>
            </a:ext>
          </a:extLst>
        </xdr:cNvPr>
        <xdr:cNvSpPr/>
      </xdr:nvSpPr>
      <xdr:spPr>
        <a:xfrm>
          <a:off x="1588522" y="5919205"/>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165553</xdr:rowOff>
    </xdr:from>
    <xdr:to>
      <xdr:col>11</xdr:col>
      <xdr:colOff>136525</xdr:colOff>
      <xdr:row>30</xdr:row>
      <xdr:rowOff>21862</xdr:rowOff>
    </xdr:to>
    <xdr:cxnSp macro="">
      <xdr:nvCxnSpPr>
        <xdr:cNvPr id="92" name="直線コネクタ 91">
          <a:extLst>
            <a:ext uri="{FF2B5EF4-FFF2-40B4-BE49-F238E27FC236}">
              <a16:creationId xmlns:a16="http://schemas.microsoft.com/office/drawing/2014/main" id="{8DA6822F-1BBC-4EDA-939C-6803CA645A46}"/>
            </a:ext>
          </a:extLst>
        </xdr:cNvPr>
        <xdr:cNvCxnSpPr/>
      </xdr:nvCxnSpPr>
      <xdr:spPr>
        <a:xfrm>
          <a:off x="1639322" y="5970005"/>
          <a:ext cx="699714" cy="3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93" name="n_1aveValue有形固定資産減価償却率">
          <a:extLst>
            <a:ext uri="{FF2B5EF4-FFF2-40B4-BE49-F238E27FC236}">
              <a16:creationId xmlns:a16="http://schemas.microsoft.com/office/drawing/2014/main" id="{51401300-B626-4759-9D00-CB7DCA75CA5E}"/>
            </a:ext>
          </a:extLst>
        </xdr:cNvPr>
        <xdr:cNvSpPr txBox="1"/>
      </xdr:nvSpPr>
      <xdr:spPr>
        <a:xfrm>
          <a:off x="3538781" y="620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94" name="n_2aveValue有形固定資産減価償却率">
          <a:extLst>
            <a:ext uri="{FF2B5EF4-FFF2-40B4-BE49-F238E27FC236}">
              <a16:creationId xmlns:a16="http://schemas.microsoft.com/office/drawing/2014/main" id="{34B06D9A-4283-4938-8C89-2D5D7706A7ED}"/>
            </a:ext>
          </a:extLst>
        </xdr:cNvPr>
        <xdr:cNvSpPr txBox="1"/>
      </xdr:nvSpPr>
      <xdr:spPr>
        <a:xfrm>
          <a:off x="2851766" y="6148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95" name="n_3aveValue有形固定資産減価償却率">
          <a:extLst>
            <a:ext uri="{FF2B5EF4-FFF2-40B4-BE49-F238E27FC236}">
              <a16:creationId xmlns:a16="http://schemas.microsoft.com/office/drawing/2014/main" id="{50D4C361-EF63-4BA0-ADAE-9D85B92E4D4E}"/>
            </a:ext>
          </a:extLst>
        </xdr:cNvPr>
        <xdr:cNvSpPr txBox="1"/>
      </xdr:nvSpPr>
      <xdr:spPr>
        <a:xfrm>
          <a:off x="2152052" y="60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96" name="n_4aveValue有形固定資産減価償却率">
          <a:extLst>
            <a:ext uri="{FF2B5EF4-FFF2-40B4-BE49-F238E27FC236}">
              <a16:creationId xmlns:a16="http://schemas.microsoft.com/office/drawing/2014/main" id="{99154BC3-387A-4D9A-9CC0-58D3E4070A4D}"/>
            </a:ext>
          </a:extLst>
        </xdr:cNvPr>
        <xdr:cNvSpPr txBox="1"/>
      </xdr:nvSpPr>
      <xdr:spPr>
        <a:xfrm>
          <a:off x="1452337" y="604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150875</xdr:rowOff>
    </xdr:from>
    <xdr:ext cx="405111" cy="259045"/>
    <xdr:sp macro="" textlink="">
      <xdr:nvSpPr>
        <xdr:cNvPr id="97" name="n_1mainValue有形固定資産減価償却率">
          <a:extLst>
            <a:ext uri="{FF2B5EF4-FFF2-40B4-BE49-F238E27FC236}">
              <a16:creationId xmlns:a16="http://schemas.microsoft.com/office/drawing/2014/main" id="{169C9B68-0877-4525-B7F6-529216934685}"/>
            </a:ext>
          </a:extLst>
        </xdr:cNvPr>
        <xdr:cNvSpPr txBox="1"/>
      </xdr:nvSpPr>
      <xdr:spPr>
        <a:xfrm>
          <a:off x="3538781" y="5780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132369</xdr:rowOff>
    </xdr:from>
    <xdr:ext cx="405111" cy="259045"/>
    <xdr:sp macro="" textlink="">
      <xdr:nvSpPr>
        <xdr:cNvPr id="98" name="n_2mainValue有形固定資産減価償却率">
          <a:extLst>
            <a:ext uri="{FF2B5EF4-FFF2-40B4-BE49-F238E27FC236}">
              <a16:creationId xmlns:a16="http://schemas.microsoft.com/office/drawing/2014/main" id="{D6CB0D9E-27D7-44E6-B7CF-9BDCFD3AC677}"/>
            </a:ext>
          </a:extLst>
        </xdr:cNvPr>
        <xdr:cNvSpPr txBox="1"/>
      </xdr:nvSpPr>
      <xdr:spPr>
        <a:xfrm>
          <a:off x="2851766" y="576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89189</xdr:rowOff>
    </xdr:from>
    <xdr:ext cx="405111" cy="259045"/>
    <xdr:sp macro="" textlink="">
      <xdr:nvSpPr>
        <xdr:cNvPr id="99" name="n_3mainValue有形固定資産減価償却率">
          <a:extLst>
            <a:ext uri="{FF2B5EF4-FFF2-40B4-BE49-F238E27FC236}">
              <a16:creationId xmlns:a16="http://schemas.microsoft.com/office/drawing/2014/main" id="{1CF25503-F6B7-43F6-AEB3-F13BDB2FFB35}"/>
            </a:ext>
          </a:extLst>
        </xdr:cNvPr>
        <xdr:cNvSpPr txBox="1"/>
      </xdr:nvSpPr>
      <xdr:spPr>
        <a:xfrm>
          <a:off x="2152052" y="5718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0" name="n_4mainValue有形固定資産減価償却率">
          <a:extLst>
            <a:ext uri="{FF2B5EF4-FFF2-40B4-BE49-F238E27FC236}">
              <a16:creationId xmlns:a16="http://schemas.microsoft.com/office/drawing/2014/main" id="{FB1DAC69-A58A-4663-8E10-36E65631E887}"/>
            </a:ext>
          </a:extLst>
        </xdr:cNvPr>
        <xdr:cNvSpPr txBox="1"/>
      </xdr:nvSpPr>
      <xdr:spPr>
        <a:xfrm>
          <a:off x="1452337" y="5690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46187734-40A5-42C1-BE72-C3873C2D1AD0}"/>
            </a:ext>
          </a:extLst>
        </xdr:cNvPr>
        <xdr:cNvSpPr/>
      </xdr:nvSpPr>
      <xdr:spPr>
        <a:xfrm>
          <a:off x="10398456" y="4299806"/>
          <a:ext cx="3883660" cy="308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B1215A4A-C953-444E-8A87-24E8883F6C19}"/>
            </a:ext>
          </a:extLst>
        </xdr:cNvPr>
        <xdr:cNvSpPr/>
      </xdr:nvSpPr>
      <xdr:spPr>
        <a:xfrm>
          <a:off x="11375271" y="4661168"/>
          <a:ext cx="956658" cy="2826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DEDCE81B-7273-4B81-ACDA-91976C91D84F}"/>
            </a:ext>
          </a:extLst>
        </xdr:cNvPr>
        <xdr:cNvSpPr/>
      </xdr:nvSpPr>
      <xdr:spPr>
        <a:xfrm>
          <a:off x="12695267" y="4644497"/>
          <a:ext cx="876765" cy="316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[ 785.4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9151652C-02EB-4155-926E-43EBA134B08B}"/>
            </a:ext>
          </a:extLst>
        </xdr:cNvPr>
        <xdr:cNvSpPr/>
      </xdr:nvSpPr>
      <xdr:spPr>
        <a:xfrm>
          <a:off x="14246888" y="4422416"/>
          <a:ext cx="1399429"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EEFF255D-A691-41B7-9BC5-B4CF3CCE7E48}"/>
            </a:ext>
          </a:extLst>
        </xdr:cNvPr>
        <xdr:cNvSpPr/>
      </xdr:nvSpPr>
      <xdr:spPr>
        <a:xfrm>
          <a:off x="14246888" y="4608526"/>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662EA758-FF06-4ECD-A7EE-3D057E98DAF1}"/>
            </a:ext>
          </a:extLst>
        </xdr:cNvPr>
        <xdr:cNvSpPr/>
      </xdr:nvSpPr>
      <xdr:spPr>
        <a:xfrm>
          <a:off x="15646317"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46F40C2-8D02-43A2-A1A5-D991B50FB08E}"/>
            </a:ext>
          </a:extLst>
        </xdr:cNvPr>
        <xdr:cNvSpPr/>
      </xdr:nvSpPr>
      <xdr:spPr>
        <a:xfrm>
          <a:off x="15646317"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72101009-0AB9-4ADF-8C34-CC9DB2CF35C7}"/>
            </a:ext>
          </a:extLst>
        </xdr:cNvPr>
        <xdr:cNvSpPr/>
      </xdr:nvSpPr>
      <xdr:spPr>
        <a:xfrm>
          <a:off x="1715717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4653E973-ADF4-4ABA-B065-48CCB3EF96FE}"/>
            </a:ext>
          </a:extLst>
        </xdr:cNvPr>
        <xdr:cNvSpPr/>
      </xdr:nvSpPr>
      <xdr:spPr>
        <a:xfrm>
          <a:off x="1715717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1E7E685E-160A-4B23-90C3-0A77E013F16E}"/>
            </a:ext>
          </a:extLst>
        </xdr:cNvPr>
        <xdr:cNvSpPr/>
      </xdr:nvSpPr>
      <xdr:spPr>
        <a:xfrm>
          <a:off x="10398456" y="4996484"/>
          <a:ext cx="3883660" cy="220074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E63F1687-41DB-4C41-9C63-AFD6E0D8D0FE}"/>
            </a:ext>
          </a:extLst>
        </xdr:cNvPr>
        <xdr:cNvSpPr/>
      </xdr:nvSpPr>
      <xdr:spPr>
        <a:xfrm>
          <a:off x="14533245" y="4996484"/>
          <a:ext cx="4373217"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46DC9C9F-6D7D-4D7D-A796-5796BDD9F2B2}"/>
            </a:ext>
          </a:extLst>
        </xdr:cNvPr>
        <xdr:cNvSpPr/>
      </xdr:nvSpPr>
      <xdr:spPr>
        <a:xfrm>
          <a:off x="14533245" y="5059984"/>
          <a:ext cx="419828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F67EFC0F-A94B-4736-95C7-A80C02DCF04D}"/>
            </a:ext>
          </a:extLst>
        </xdr:cNvPr>
        <xdr:cNvSpPr txBox="1"/>
      </xdr:nvSpPr>
      <xdr:spPr>
        <a:xfrm>
          <a:off x="14609445" y="5295541"/>
          <a:ext cx="4185589" cy="181278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平成</a:t>
          </a:r>
          <a:r>
            <a:rPr kumimoji="1" lang="en-US" altLang="ja-JP" sz="1100">
              <a:solidFill>
                <a:sysClr val="windowText" lastClr="000000"/>
              </a:solidFill>
              <a:effectLst/>
              <a:latin typeface="+mn-lt"/>
              <a:ea typeface="+mn-ea"/>
              <a:cs typeface="+mn-cs"/>
            </a:rPr>
            <a:t>27</a:t>
          </a:r>
          <a:r>
            <a:rPr kumimoji="1" lang="ja-JP" altLang="ja-JP" sz="1100">
              <a:solidFill>
                <a:sysClr val="windowText" lastClr="000000"/>
              </a:solidFill>
              <a:effectLst/>
              <a:latin typeface="+mn-lt"/>
              <a:ea typeface="+mn-ea"/>
              <a:cs typeface="+mn-cs"/>
            </a:rPr>
            <a:t>年度からの大型事業の集中による新規発行債増により債務償還比率は</a:t>
          </a:r>
          <a:r>
            <a:rPr lang="ja-JP" altLang="ja-JP"/>
            <a:t>高い水準で推移しており、類似団体の平均を上回っている。</a:t>
          </a:r>
          <a:r>
            <a:rPr kumimoji="1" lang="ja-JP" altLang="ja-JP" sz="1100">
              <a:solidFill>
                <a:sysClr val="windowText" lastClr="000000"/>
              </a:solidFill>
              <a:effectLst/>
              <a:latin typeface="+mn-lt"/>
              <a:ea typeface="+mn-ea"/>
              <a:cs typeface="+mn-cs"/>
            </a:rPr>
            <a:t>今後</a:t>
          </a:r>
          <a:r>
            <a:rPr kumimoji="1" lang="ja-JP" altLang="en-US" sz="1100">
              <a:solidFill>
                <a:sysClr val="windowText" lastClr="000000"/>
              </a:solidFill>
              <a:effectLst/>
              <a:latin typeface="+mn-lt"/>
              <a:ea typeface="+mn-ea"/>
              <a:cs typeface="+mn-cs"/>
            </a:rPr>
            <a:t>は、近年実施した大型建設事業に係る地方債の償還が本格化することが見込まれるため、</a:t>
          </a:r>
          <a:r>
            <a:rPr kumimoji="1" lang="ja-JP" altLang="ja-JP" sz="1100">
              <a:solidFill>
                <a:sysClr val="windowText" lastClr="000000"/>
              </a:solidFill>
              <a:effectLst/>
              <a:latin typeface="+mn-lt"/>
              <a:ea typeface="+mn-ea"/>
              <a:cs typeface="+mn-cs"/>
            </a:rPr>
            <a:t>公共施設の見直し等による維持管理費の縮減と併せ、中長期的な計画に基づく借入及び繰上償還に努めていく必要がある。</a:t>
          </a:r>
          <a:endParaRPr kumimoji="1" lang="en-US" altLang="ja-JP" sz="1100">
            <a:solidFill>
              <a:sysClr val="windowText" lastClr="000000"/>
            </a:solidFill>
            <a:effectLst/>
            <a:latin typeface="+mn-lt"/>
            <a:ea typeface="+mn-ea"/>
            <a:cs typeface="+mn-cs"/>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7EF88310-8A04-4000-A805-5208BF50CAAE}"/>
            </a:ext>
          </a:extLst>
        </xdr:cNvPr>
        <xdr:cNvSpPr txBox="1"/>
      </xdr:nvSpPr>
      <xdr:spPr>
        <a:xfrm>
          <a:off x="10360356" y="48025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570845DA-5180-44E3-A6DA-70F655D8905A}"/>
            </a:ext>
          </a:extLst>
        </xdr:cNvPr>
        <xdr:cNvCxnSpPr/>
      </xdr:nvCxnSpPr>
      <xdr:spPr>
        <a:xfrm>
          <a:off x="10398456" y="7197228"/>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45BD0C0-4619-4752-925B-A9E17AB06778}"/>
            </a:ext>
          </a:extLst>
        </xdr:cNvPr>
        <xdr:cNvSpPr txBox="1"/>
      </xdr:nvSpPr>
      <xdr:spPr>
        <a:xfrm>
          <a:off x="9898846" y="710342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07C2A014-C1B9-4296-B87A-C260C3027F97}"/>
            </a:ext>
          </a:extLst>
        </xdr:cNvPr>
        <xdr:cNvCxnSpPr/>
      </xdr:nvCxnSpPr>
      <xdr:spPr>
        <a:xfrm>
          <a:off x="10398456" y="6923874"/>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F389107A-C540-4D16-B7F2-BED3AFF1C7E5}"/>
            </a:ext>
          </a:extLst>
        </xdr:cNvPr>
        <xdr:cNvSpPr txBox="1"/>
      </xdr:nvSpPr>
      <xdr:spPr>
        <a:xfrm>
          <a:off x="9898846" y="6826595"/>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8B167D92-A366-4696-A009-31D49F8043FD}"/>
            </a:ext>
          </a:extLst>
        </xdr:cNvPr>
        <xdr:cNvCxnSpPr/>
      </xdr:nvCxnSpPr>
      <xdr:spPr>
        <a:xfrm>
          <a:off x="10398456" y="6647042"/>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A8ED01D7-4689-4999-87D4-028FB3A218DA}"/>
            </a:ext>
          </a:extLst>
        </xdr:cNvPr>
        <xdr:cNvSpPr txBox="1"/>
      </xdr:nvSpPr>
      <xdr:spPr>
        <a:xfrm>
          <a:off x="9898846" y="65532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6D5E4150-9180-4804-A7E8-E27299B61FB7}"/>
            </a:ext>
          </a:extLst>
        </xdr:cNvPr>
        <xdr:cNvCxnSpPr/>
      </xdr:nvCxnSpPr>
      <xdr:spPr>
        <a:xfrm>
          <a:off x="10398456" y="6373688"/>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8D01A44A-5EB4-4C5B-9FBF-B14840FEF3C9}"/>
            </a:ext>
          </a:extLst>
        </xdr:cNvPr>
        <xdr:cNvSpPr txBox="1"/>
      </xdr:nvSpPr>
      <xdr:spPr>
        <a:xfrm>
          <a:off x="9955410" y="627640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95FA9F22-6594-428F-BC92-30DE15E9BEE2}"/>
            </a:ext>
          </a:extLst>
        </xdr:cNvPr>
        <xdr:cNvCxnSpPr/>
      </xdr:nvCxnSpPr>
      <xdr:spPr>
        <a:xfrm>
          <a:off x="10398456" y="6096856"/>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6191ACA5-479E-483A-AB48-F2B2D9CE53A2}"/>
            </a:ext>
          </a:extLst>
        </xdr:cNvPr>
        <xdr:cNvSpPr txBox="1"/>
      </xdr:nvSpPr>
      <xdr:spPr>
        <a:xfrm>
          <a:off x="9955410" y="600305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A81E6FBF-1726-4531-A602-84A5BCE2AF8C}"/>
            </a:ext>
          </a:extLst>
        </xdr:cNvPr>
        <xdr:cNvCxnSpPr/>
      </xdr:nvCxnSpPr>
      <xdr:spPr>
        <a:xfrm>
          <a:off x="10398456" y="5823502"/>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78E55FDB-9F8D-437B-B9A7-9FF18819482E}"/>
            </a:ext>
          </a:extLst>
        </xdr:cNvPr>
        <xdr:cNvSpPr txBox="1"/>
      </xdr:nvSpPr>
      <xdr:spPr>
        <a:xfrm>
          <a:off x="9955410" y="572622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4302EA08-F936-4231-B97A-76885AD9F9E3}"/>
            </a:ext>
          </a:extLst>
        </xdr:cNvPr>
        <xdr:cNvCxnSpPr/>
      </xdr:nvCxnSpPr>
      <xdr:spPr>
        <a:xfrm>
          <a:off x="10398456" y="5546670"/>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DE8FDD05-EB47-475F-B6FF-7D9D300D6C9F}"/>
            </a:ext>
          </a:extLst>
        </xdr:cNvPr>
        <xdr:cNvSpPr txBox="1"/>
      </xdr:nvSpPr>
      <xdr:spPr>
        <a:xfrm>
          <a:off x="9955410" y="54493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536F34D2-1E1C-461B-B85E-C5E0B3FA0514}"/>
            </a:ext>
          </a:extLst>
        </xdr:cNvPr>
        <xdr:cNvCxnSpPr/>
      </xdr:nvCxnSpPr>
      <xdr:spPr>
        <a:xfrm>
          <a:off x="10398456" y="5269837"/>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1682EF57-9B5A-42AA-A3E0-C13D47E21581}"/>
            </a:ext>
          </a:extLst>
        </xdr:cNvPr>
        <xdr:cNvSpPr txBox="1"/>
      </xdr:nvSpPr>
      <xdr:spPr>
        <a:xfrm>
          <a:off x="10058002" y="517603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74D364CF-5454-4DF1-A095-E839910C8100}"/>
            </a:ext>
          </a:extLst>
        </xdr:cNvPr>
        <xdr:cNvCxnSpPr/>
      </xdr:nvCxnSpPr>
      <xdr:spPr>
        <a:xfrm>
          <a:off x="10398456" y="4996484"/>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BBA99230-D171-4CC7-9226-5BD1FF3EAE92}"/>
            </a:ext>
          </a:extLst>
        </xdr:cNvPr>
        <xdr:cNvSpPr/>
      </xdr:nvSpPr>
      <xdr:spPr>
        <a:xfrm>
          <a:off x="10398456" y="4996484"/>
          <a:ext cx="3883660" cy="220074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7CC6EDF9-FB6C-4553-B7A1-246D7A3D8D35}"/>
            </a:ext>
          </a:extLst>
        </xdr:cNvPr>
        <xdr:cNvCxnSpPr/>
      </xdr:nvCxnSpPr>
      <xdr:spPr>
        <a:xfrm flipV="1">
          <a:off x="13593197" y="5415540"/>
          <a:ext cx="1269" cy="1369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50097292-8C38-4A6B-A170-328F353B9CD3}"/>
            </a:ext>
          </a:extLst>
        </xdr:cNvPr>
        <xdr:cNvSpPr txBox="1"/>
      </xdr:nvSpPr>
      <xdr:spPr>
        <a:xfrm>
          <a:off x="13645902" y="678901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35D09DE8-C83D-4E6A-B729-71D9CCA18C8B}"/>
            </a:ext>
          </a:extLst>
        </xdr:cNvPr>
        <xdr:cNvCxnSpPr/>
      </xdr:nvCxnSpPr>
      <xdr:spPr>
        <a:xfrm>
          <a:off x="13521773" y="678518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01D2CFE2-1468-4A1A-BA10-99C0070FB4FE}"/>
            </a:ext>
          </a:extLst>
        </xdr:cNvPr>
        <xdr:cNvSpPr txBox="1"/>
      </xdr:nvSpPr>
      <xdr:spPr>
        <a:xfrm>
          <a:off x="13645902" y="518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291A7CC9-B638-457C-8331-74D28B9F7338}"/>
            </a:ext>
          </a:extLst>
        </xdr:cNvPr>
        <xdr:cNvCxnSpPr/>
      </xdr:nvCxnSpPr>
      <xdr:spPr>
        <a:xfrm>
          <a:off x="13521773" y="541554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38" name="債務償還比率平均値テキスト">
          <a:extLst>
            <a:ext uri="{FF2B5EF4-FFF2-40B4-BE49-F238E27FC236}">
              <a16:creationId xmlns:a16="http://schemas.microsoft.com/office/drawing/2014/main" id="{4803999E-AEFA-4DEE-B0D8-0956F10D2CC6}"/>
            </a:ext>
          </a:extLst>
        </xdr:cNvPr>
        <xdr:cNvSpPr txBox="1"/>
      </xdr:nvSpPr>
      <xdr:spPr>
        <a:xfrm>
          <a:off x="13645902" y="58338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54FCAE60-3A41-4789-9976-1AB28C7CC111}"/>
            </a:ext>
          </a:extLst>
        </xdr:cNvPr>
        <xdr:cNvSpPr/>
      </xdr:nvSpPr>
      <xdr:spPr>
        <a:xfrm>
          <a:off x="13559873" y="598587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A8020BF0-3B5A-4B00-AC58-4B94B5C2E8D9}"/>
            </a:ext>
          </a:extLst>
        </xdr:cNvPr>
        <xdr:cNvSpPr/>
      </xdr:nvSpPr>
      <xdr:spPr>
        <a:xfrm>
          <a:off x="12895387" y="5987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B5FE9E9A-1245-47A7-B0C7-D2F78D82C9C2}"/>
            </a:ext>
          </a:extLst>
        </xdr:cNvPr>
        <xdr:cNvSpPr/>
      </xdr:nvSpPr>
      <xdr:spPr>
        <a:xfrm>
          <a:off x="12195672" y="5967821"/>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E24ACCD3-B5DF-4F7C-A7AD-E5045FE888C4}"/>
            </a:ext>
          </a:extLst>
        </xdr:cNvPr>
        <xdr:cNvSpPr/>
      </xdr:nvSpPr>
      <xdr:spPr>
        <a:xfrm>
          <a:off x="11495957" y="592666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3" name="フローチャート: 判断 142">
          <a:extLst>
            <a:ext uri="{FF2B5EF4-FFF2-40B4-BE49-F238E27FC236}">
              <a16:creationId xmlns:a16="http://schemas.microsoft.com/office/drawing/2014/main" id="{CB23F34C-3B5D-412B-902B-F96873DFD0D4}"/>
            </a:ext>
          </a:extLst>
        </xdr:cNvPr>
        <xdr:cNvSpPr/>
      </xdr:nvSpPr>
      <xdr:spPr>
        <a:xfrm>
          <a:off x="10796242" y="611298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B432B95F-54DA-42AF-B8CA-14531342F9B1}"/>
            </a:ext>
          </a:extLst>
        </xdr:cNvPr>
        <xdr:cNvSpPr txBox="1"/>
      </xdr:nvSpPr>
      <xdr:spPr>
        <a:xfrm>
          <a:off x="1343287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ADF7528D-0908-4F16-BA2F-CFB1D4E0031F}"/>
            </a:ext>
          </a:extLst>
        </xdr:cNvPr>
        <xdr:cNvSpPr txBox="1"/>
      </xdr:nvSpPr>
      <xdr:spPr>
        <a:xfrm>
          <a:off x="1278395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8BE66458-98FF-4163-9DFE-62AB53B5F1EF}"/>
            </a:ext>
          </a:extLst>
        </xdr:cNvPr>
        <xdr:cNvSpPr txBox="1"/>
      </xdr:nvSpPr>
      <xdr:spPr>
        <a:xfrm>
          <a:off x="1208424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3089CD7E-930C-4DFC-8F70-341B55169AA8}"/>
            </a:ext>
          </a:extLst>
        </xdr:cNvPr>
        <xdr:cNvSpPr txBox="1"/>
      </xdr:nvSpPr>
      <xdr:spPr>
        <a:xfrm>
          <a:off x="1138452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B989CF6-E125-4A8D-95D0-8E08ECC76F5C}"/>
            </a:ext>
          </a:extLst>
        </xdr:cNvPr>
        <xdr:cNvSpPr txBox="1"/>
      </xdr:nvSpPr>
      <xdr:spPr>
        <a:xfrm>
          <a:off x="10684814"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145399</xdr:rowOff>
    </xdr:from>
    <xdr:to>
      <xdr:col>76</xdr:col>
      <xdr:colOff>73025</xdr:colOff>
      <xdr:row>32</xdr:row>
      <xdr:rowOff>75549</xdr:rowOff>
    </xdr:to>
    <xdr:sp macro="" textlink="">
      <xdr:nvSpPr>
        <xdr:cNvPr id="149" name="楕円 148">
          <a:extLst>
            <a:ext uri="{FF2B5EF4-FFF2-40B4-BE49-F238E27FC236}">
              <a16:creationId xmlns:a16="http://schemas.microsoft.com/office/drawing/2014/main" id="{82A3D69A-9CD6-4ED3-99D5-AB762EF5F5BB}"/>
            </a:ext>
          </a:extLst>
        </xdr:cNvPr>
        <xdr:cNvSpPr/>
      </xdr:nvSpPr>
      <xdr:spPr>
        <a:xfrm>
          <a:off x="13559873" y="6299709"/>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123826</xdr:rowOff>
    </xdr:from>
    <xdr:ext cx="469744" cy="259045"/>
    <xdr:sp macro="" textlink="">
      <xdr:nvSpPr>
        <xdr:cNvPr id="150" name="債務償還比率該当値テキスト">
          <a:extLst>
            <a:ext uri="{FF2B5EF4-FFF2-40B4-BE49-F238E27FC236}">
              <a16:creationId xmlns:a16="http://schemas.microsoft.com/office/drawing/2014/main" id="{04ECA90D-946A-4888-94D1-EE05639B9636}"/>
            </a:ext>
          </a:extLst>
        </xdr:cNvPr>
        <xdr:cNvSpPr txBox="1"/>
      </xdr:nvSpPr>
      <xdr:spPr>
        <a:xfrm>
          <a:off x="13645902" y="6278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141756</xdr:rowOff>
    </xdr:from>
    <xdr:to>
      <xdr:col>72</xdr:col>
      <xdr:colOff>123825</xdr:colOff>
      <xdr:row>32</xdr:row>
      <xdr:rowOff>71906</xdr:rowOff>
    </xdr:to>
    <xdr:sp macro="" textlink="">
      <xdr:nvSpPr>
        <xdr:cNvPr id="151" name="楕円 150">
          <a:extLst>
            <a:ext uri="{FF2B5EF4-FFF2-40B4-BE49-F238E27FC236}">
              <a16:creationId xmlns:a16="http://schemas.microsoft.com/office/drawing/2014/main" id="{3B111E62-0A10-41CF-AA3A-63349FC0235B}"/>
            </a:ext>
          </a:extLst>
        </xdr:cNvPr>
        <xdr:cNvSpPr/>
      </xdr:nvSpPr>
      <xdr:spPr>
        <a:xfrm>
          <a:off x="12895387" y="6296066"/>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21106</xdr:rowOff>
    </xdr:from>
    <xdr:to>
      <xdr:col>76</xdr:col>
      <xdr:colOff>22225</xdr:colOff>
      <xdr:row>32</xdr:row>
      <xdr:rowOff>24749</xdr:rowOff>
    </xdr:to>
    <xdr:cxnSp macro="">
      <xdr:nvCxnSpPr>
        <xdr:cNvPr id="152" name="直線コネクタ 151">
          <a:extLst>
            <a:ext uri="{FF2B5EF4-FFF2-40B4-BE49-F238E27FC236}">
              <a16:creationId xmlns:a16="http://schemas.microsoft.com/office/drawing/2014/main" id="{D17256E4-0645-4B77-AFF5-CA5BAB131000}"/>
            </a:ext>
          </a:extLst>
        </xdr:cNvPr>
        <xdr:cNvCxnSpPr/>
      </xdr:nvCxnSpPr>
      <xdr:spPr>
        <a:xfrm>
          <a:off x="12946187" y="6350344"/>
          <a:ext cx="648915" cy="3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143915</xdr:rowOff>
    </xdr:from>
    <xdr:to>
      <xdr:col>68</xdr:col>
      <xdr:colOff>123825</xdr:colOff>
      <xdr:row>32</xdr:row>
      <xdr:rowOff>74065</xdr:rowOff>
    </xdr:to>
    <xdr:sp macro="" textlink="">
      <xdr:nvSpPr>
        <xdr:cNvPr id="153" name="楕円 152">
          <a:extLst>
            <a:ext uri="{FF2B5EF4-FFF2-40B4-BE49-F238E27FC236}">
              <a16:creationId xmlns:a16="http://schemas.microsoft.com/office/drawing/2014/main" id="{94672E59-C2BE-40E5-8F4B-CD99F547E9EB}"/>
            </a:ext>
          </a:extLst>
        </xdr:cNvPr>
        <xdr:cNvSpPr/>
      </xdr:nvSpPr>
      <xdr:spPr>
        <a:xfrm>
          <a:off x="12195672" y="6298225"/>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21106</xdr:rowOff>
    </xdr:from>
    <xdr:to>
      <xdr:col>72</xdr:col>
      <xdr:colOff>73025</xdr:colOff>
      <xdr:row>32</xdr:row>
      <xdr:rowOff>23265</xdr:rowOff>
    </xdr:to>
    <xdr:cxnSp macro="">
      <xdr:nvCxnSpPr>
        <xdr:cNvPr id="154" name="直線コネクタ 153">
          <a:extLst>
            <a:ext uri="{FF2B5EF4-FFF2-40B4-BE49-F238E27FC236}">
              <a16:creationId xmlns:a16="http://schemas.microsoft.com/office/drawing/2014/main" id="{D5A0C48D-16D1-4EA1-BB9A-673921CE301D}"/>
            </a:ext>
          </a:extLst>
        </xdr:cNvPr>
        <xdr:cNvCxnSpPr/>
      </xdr:nvCxnSpPr>
      <xdr:spPr>
        <a:xfrm flipV="1">
          <a:off x="12246472" y="6350344"/>
          <a:ext cx="699715"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29353</xdr:rowOff>
    </xdr:from>
    <xdr:to>
      <xdr:col>64</xdr:col>
      <xdr:colOff>123825</xdr:colOff>
      <xdr:row>31</xdr:row>
      <xdr:rowOff>130953</xdr:rowOff>
    </xdr:to>
    <xdr:sp macro="" textlink="">
      <xdr:nvSpPr>
        <xdr:cNvPr id="155" name="楕円 154">
          <a:extLst>
            <a:ext uri="{FF2B5EF4-FFF2-40B4-BE49-F238E27FC236}">
              <a16:creationId xmlns:a16="http://schemas.microsoft.com/office/drawing/2014/main" id="{06C9E927-5E05-4679-A852-83870897376B}"/>
            </a:ext>
          </a:extLst>
        </xdr:cNvPr>
        <xdr:cNvSpPr/>
      </xdr:nvSpPr>
      <xdr:spPr>
        <a:xfrm>
          <a:off x="11495957" y="618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80153</xdr:rowOff>
    </xdr:from>
    <xdr:to>
      <xdr:col>68</xdr:col>
      <xdr:colOff>73025</xdr:colOff>
      <xdr:row>32</xdr:row>
      <xdr:rowOff>23265</xdr:rowOff>
    </xdr:to>
    <xdr:cxnSp macro="">
      <xdr:nvCxnSpPr>
        <xdr:cNvPr id="156" name="直線コネクタ 155">
          <a:extLst>
            <a:ext uri="{FF2B5EF4-FFF2-40B4-BE49-F238E27FC236}">
              <a16:creationId xmlns:a16="http://schemas.microsoft.com/office/drawing/2014/main" id="{C4BB251A-73F4-4F16-85B6-3547E8C7D007}"/>
            </a:ext>
          </a:extLst>
        </xdr:cNvPr>
        <xdr:cNvCxnSpPr/>
      </xdr:nvCxnSpPr>
      <xdr:spPr>
        <a:xfrm>
          <a:off x="11546757" y="6234463"/>
          <a:ext cx="699715" cy="118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155789</xdr:rowOff>
    </xdr:from>
    <xdr:to>
      <xdr:col>60</xdr:col>
      <xdr:colOff>123825</xdr:colOff>
      <xdr:row>32</xdr:row>
      <xdr:rowOff>85939</xdr:rowOff>
    </xdr:to>
    <xdr:sp macro="" textlink="">
      <xdr:nvSpPr>
        <xdr:cNvPr id="157" name="楕円 156">
          <a:extLst>
            <a:ext uri="{FF2B5EF4-FFF2-40B4-BE49-F238E27FC236}">
              <a16:creationId xmlns:a16="http://schemas.microsoft.com/office/drawing/2014/main" id="{14209B5E-4C40-43CA-A569-7F4F8E698922}"/>
            </a:ext>
          </a:extLst>
        </xdr:cNvPr>
        <xdr:cNvSpPr/>
      </xdr:nvSpPr>
      <xdr:spPr>
        <a:xfrm>
          <a:off x="10796242" y="6310099"/>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80153</xdr:rowOff>
    </xdr:from>
    <xdr:to>
      <xdr:col>64</xdr:col>
      <xdr:colOff>73025</xdr:colOff>
      <xdr:row>32</xdr:row>
      <xdr:rowOff>35139</xdr:rowOff>
    </xdr:to>
    <xdr:cxnSp macro="">
      <xdr:nvCxnSpPr>
        <xdr:cNvPr id="158" name="直線コネクタ 157">
          <a:extLst>
            <a:ext uri="{FF2B5EF4-FFF2-40B4-BE49-F238E27FC236}">
              <a16:creationId xmlns:a16="http://schemas.microsoft.com/office/drawing/2014/main" id="{83A6D0F7-9F28-4383-BF60-F3067DEBD97B}"/>
            </a:ext>
          </a:extLst>
        </xdr:cNvPr>
        <xdr:cNvCxnSpPr/>
      </xdr:nvCxnSpPr>
      <xdr:spPr>
        <a:xfrm flipV="1">
          <a:off x="10847042" y="6234463"/>
          <a:ext cx="699715" cy="12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59" name="n_1aveValue債務償還比率">
          <a:extLst>
            <a:ext uri="{FF2B5EF4-FFF2-40B4-BE49-F238E27FC236}">
              <a16:creationId xmlns:a16="http://schemas.microsoft.com/office/drawing/2014/main" id="{CA61DBC0-BE63-4014-9443-4E0A3075935A}"/>
            </a:ext>
          </a:extLst>
        </xdr:cNvPr>
        <xdr:cNvSpPr txBox="1"/>
      </xdr:nvSpPr>
      <xdr:spPr>
        <a:xfrm>
          <a:off x="12714185" y="5755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60" name="n_2aveValue債務償還比率">
          <a:extLst>
            <a:ext uri="{FF2B5EF4-FFF2-40B4-BE49-F238E27FC236}">
              <a16:creationId xmlns:a16="http://schemas.microsoft.com/office/drawing/2014/main" id="{F82FCC31-D5F3-4BEE-9C21-1DBC2182CFAC}"/>
            </a:ext>
          </a:extLst>
        </xdr:cNvPr>
        <xdr:cNvSpPr txBox="1"/>
      </xdr:nvSpPr>
      <xdr:spPr>
        <a:xfrm>
          <a:off x="12027170" y="573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68891</xdr:rowOff>
    </xdr:from>
    <xdr:ext cx="469744" cy="259045"/>
    <xdr:sp macro="" textlink="">
      <xdr:nvSpPr>
        <xdr:cNvPr id="161" name="n_3aveValue債務償還比率">
          <a:extLst>
            <a:ext uri="{FF2B5EF4-FFF2-40B4-BE49-F238E27FC236}">
              <a16:creationId xmlns:a16="http://schemas.microsoft.com/office/drawing/2014/main" id="{B16B4572-59EA-4D14-9436-0B0363EBE7A2}"/>
            </a:ext>
          </a:extLst>
        </xdr:cNvPr>
        <xdr:cNvSpPr txBox="1"/>
      </xdr:nvSpPr>
      <xdr:spPr>
        <a:xfrm>
          <a:off x="11327455" y="569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80281</xdr:rowOff>
    </xdr:from>
    <xdr:ext cx="469744" cy="259045"/>
    <xdr:sp macro="" textlink="">
      <xdr:nvSpPr>
        <xdr:cNvPr id="162" name="n_4aveValue債務償還比率">
          <a:extLst>
            <a:ext uri="{FF2B5EF4-FFF2-40B4-BE49-F238E27FC236}">
              <a16:creationId xmlns:a16="http://schemas.microsoft.com/office/drawing/2014/main" id="{2036B661-4888-4C53-8723-33A722BD9E3A}"/>
            </a:ext>
          </a:extLst>
        </xdr:cNvPr>
        <xdr:cNvSpPr txBox="1"/>
      </xdr:nvSpPr>
      <xdr:spPr>
        <a:xfrm>
          <a:off x="10627741" y="5884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63033</xdr:rowOff>
    </xdr:from>
    <xdr:ext cx="469744" cy="259045"/>
    <xdr:sp macro="" textlink="">
      <xdr:nvSpPr>
        <xdr:cNvPr id="163" name="n_1mainValue債務償還比率">
          <a:extLst>
            <a:ext uri="{FF2B5EF4-FFF2-40B4-BE49-F238E27FC236}">
              <a16:creationId xmlns:a16="http://schemas.microsoft.com/office/drawing/2014/main" id="{7EE24606-6DCD-4830-91B0-F2E09EEADC36}"/>
            </a:ext>
          </a:extLst>
        </xdr:cNvPr>
        <xdr:cNvSpPr txBox="1"/>
      </xdr:nvSpPr>
      <xdr:spPr>
        <a:xfrm>
          <a:off x="12714185" y="6392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65192</xdr:rowOff>
    </xdr:from>
    <xdr:ext cx="469744" cy="259045"/>
    <xdr:sp macro="" textlink="">
      <xdr:nvSpPr>
        <xdr:cNvPr id="164" name="n_2mainValue債務償還比率">
          <a:extLst>
            <a:ext uri="{FF2B5EF4-FFF2-40B4-BE49-F238E27FC236}">
              <a16:creationId xmlns:a16="http://schemas.microsoft.com/office/drawing/2014/main" id="{9D373617-4241-4F17-8F86-5824829C1F26}"/>
            </a:ext>
          </a:extLst>
        </xdr:cNvPr>
        <xdr:cNvSpPr txBox="1"/>
      </xdr:nvSpPr>
      <xdr:spPr>
        <a:xfrm>
          <a:off x="12027170" y="639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122080</xdr:rowOff>
    </xdr:from>
    <xdr:ext cx="469744" cy="259045"/>
    <xdr:sp macro="" textlink="">
      <xdr:nvSpPr>
        <xdr:cNvPr id="165" name="n_3mainValue債務償還比率">
          <a:extLst>
            <a:ext uri="{FF2B5EF4-FFF2-40B4-BE49-F238E27FC236}">
              <a16:creationId xmlns:a16="http://schemas.microsoft.com/office/drawing/2014/main" id="{E8B2D5C9-69AE-4773-B4AB-E2108DD52EEC}"/>
            </a:ext>
          </a:extLst>
        </xdr:cNvPr>
        <xdr:cNvSpPr txBox="1"/>
      </xdr:nvSpPr>
      <xdr:spPr>
        <a:xfrm>
          <a:off x="11327455" y="6276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77066</xdr:rowOff>
    </xdr:from>
    <xdr:ext cx="469744" cy="259045"/>
    <xdr:sp macro="" textlink="">
      <xdr:nvSpPr>
        <xdr:cNvPr id="166" name="n_4mainValue債務償還比率">
          <a:extLst>
            <a:ext uri="{FF2B5EF4-FFF2-40B4-BE49-F238E27FC236}">
              <a16:creationId xmlns:a16="http://schemas.microsoft.com/office/drawing/2014/main" id="{C71274E6-F061-4706-937B-928F177AB1BC}"/>
            </a:ext>
          </a:extLst>
        </xdr:cNvPr>
        <xdr:cNvSpPr txBox="1"/>
      </xdr:nvSpPr>
      <xdr:spPr>
        <a:xfrm>
          <a:off x="10627741" y="6406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226A1774-65C4-4357-A14F-F6DBCE0CFD5E}"/>
            </a:ext>
          </a:extLst>
        </xdr:cNvPr>
        <xdr:cNvSpPr/>
      </xdr:nvSpPr>
      <xdr:spPr>
        <a:xfrm>
          <a:off x="1175164" y="8087802"/>
          <a:ext cx="5422790" cy="34190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FD7916F7-6962-4AE1-A517-4F950D564C41}"/>
            </a:ext>
          </a:extLst>
        </xdr:cNvPr>
        <xdr:cNvSpPr/>
      </xdr:nvSpPr>
      <xdr:spPr>
        <a:xfrm>
          <a:off x="1175164" y="11942611"/>
          <a:ext cx="5422790" cy="34985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216FD7C4-BD95-4179-9732-FE43A0B6D3B6}"/>
            </a:ext>
          </a:extLst>
        </xdr:cNvPr>
        <xdr:cNvSpPr txBox="1"/>
      </xdr:nvSpPr>
      <xdr:spPr>
        <a:xfrm>
          <a:off x="850707" y="834080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01039A04-DFE1-4203-9543-09DBE960A38C}"/>
            </a:ext>
          </a:extLst>
        </xdr:cNvPr>
        <xdr:cNvSpPr txBox="1"/>
      </xdr:nvSpPr>
      <xdr:spPr>
        <a:xfrm>
          <a:off x="6423025" y="1105203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7F5107CE-9AC1-4591-8C11-041110568CC1}"/>
            </a:ext>
          </a:extLst>
        </xdr:cNvPr>
        <xdr:cNvSpPr txBox="1"/>
      </xdr:nvSpPr>
      <xdr:spPr>
        <a:xfrm>
          <a:off x="850707" y="1217816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4E3EC32D-3475-4384-B67E-A989C8D89DEC}"/>
            </a:ext>
          </a:extLst>
        </xdr:cNvPr>
        <xdr:cNvSpPr txBox="1"/>
      </xdr:nvSpPr>
      <xdr:spPr>
        <a:xfrm>
          <a:off x="6423025" y="1498972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D88A6D2-4314-4676-826E-BF1263BE3ECF}"/>
            </a:ext>
          </a:extLst>
        </xdr:cNvPr>
        <xdr:cNvSpPr/>
      </xdr:nvSpPr>
      <xdr:spPr>
        <a:xfrm>
          <a:off x="588286" y="127000"/>
          <a:ext cx="11656723" cy="6409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1E238E6-F510-4366-AD65-06CB11301518}"/>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E113A22-5E2D-4779-8D04-6F04C6B19564}"/>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15B4354-8B63-486C-98DB-0EBD53D1D258}"/>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富山県黒部市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1A5DD43-6CB3-4D59-B5DC-BAEF7DAB9AAF}"/>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77603B0-BF6C-463C-B0E9-D1B04073A750}"/>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007DBCC-6212-4724-BECE-97955752DB41}"/>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5FAF4A1-CBA1-4825-9923-046FC66C9DF0}"/>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A5BCEF1-F429-4746-A67A-F4CBD7CACD46}"/>
            </a:ext>
          </a:extLst>
        </xdr:cNvPr>
        <xdr:cNvSpPr/>
      </xdr:nvSpPr>
      <xdr:spPr>
        <a:xfrm>
          <a:off x="826715" y="930192"/>
          <a:ext cx="1272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ED0F2CF-2F17-4254-BF0B-6A550354ECF7}"/>
            </a:ext>
          </a:extLst>
        </xdr:cNvPr>
        <xdr:cNvSpPr/>
      </xdr:nvSpPr>
      <xdr:spPr>
        <a:xfrm>
          <a:off x="2051216" y="930192"/>
          <a:ext cx="1224501"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39,155
38,616
426.31
24,163,144
23,351,749
532,072
13,289,740
29,032,507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4CEC256-5FA1-409E-A529-CFFA0B2F356B}"/>
            </a:ext>
          </a:extLst>
        </xdr:cNvPr>
        <xdr:cNvSpPr/>
      </xdr:nvSpPr>
      <xdr:spPr>
        <a:xfrm>
          <a:off x="3275717" y="930192"/>
          <a:ext cx="1399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95A617C-088C-400F-9C79-7F49AF2B5115}"/>
            </a:ext>
          </a:extLst>
        </xdr:cNvPr>
        <xdr:cNvSpPr/>
      </xdr:nvSpPr>
      <xdr:spPr>
        <a:xfrm>
          <a:off x="4675146" y="949242"/>
          <a:ext cx="1860716"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B666326-9EAB-402C-91A9-0BD61CEC5EE4}"/>
            </a:ext>
          </a:extLst>
        </xdr:cNvPr>
        <xdr:cNvSpPr/>
      </xdr:nvSpPr>
      <xdr:spPr>
        <a:xfrm>
          <a:off x="6535862" y="949242"/>
          <a:ext cx="1161001"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BCD34C0-5E9A-40AE-A64E-F646A94DEDDE}"/>
            </a:ext>
          </a:extLst>
        </xdr:cNvPr>
        <xdr:cNvSpPr/>
      </xdr:nvSpPr>
      <xdr:spPr>
        <a:xfrm>
          <a:off x="7760363" y="961942"/>
          <a:ext cx="588286" cy="9606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A127708-2929-4A7B-B316-404C19EE1854}"/>
            </a:ext>
          </a:extLst>
        </xdr:cNvPr>
        <xdr:cNvSpPr/>
      </xdr:nvSpPr>
      <xdr:spPr>
        <a:xfrm>
          <a:off x="4675146" y="1741336"/>
          <a:ext cx="1860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F09736D-58D3-4256-86A2-DDD198B2EFAC}"/>
            </a:ext>
          </a:extLst>
        </xdr:cNvPr>
        <xdr:cNvSpPr/>
      </xdr:nvSpPr>
      <xdr:spPr>
        <a:xfrm>
          <a:off x="6599362" y="1741336"/>
          <a:ext cx="3371574"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1514550-6DFB-497D-A2FC-937219A7ACB0}"/>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EA0733C-4E28-4920-9E72-581B14A4ED5B}"/>
            </a:ext>
          </a:extLst>
        </xdr:cNvPr>
        <xdr:cNvSpPr/>
      </xdr:nvSpPr>
      <xdr:spPr>
        <a:xfrm>
          <a:off x="10416043" y="961942"/>
          <a:ext cx="1224501"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9E109F4-E8D0-4D9B-8773-ACCAAD703124}"/>
            </a:ext>
          </a:extLst>
        </xdr:cNvPr>
        <xdr:cNvSpPr/>
      </xdr:nvSpPr>
      <xdr:spPr>
        <a:xfrm>
          <a:off x="10416043" y="1235600"/>
          <a:ext cx="1224501" cy="2574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C4F0AA0-3774-4971-BD75-CE65739B94F8}"/>
            </a:ext>
          </a:extLst>
        </xdr:cNvPr>
        <xdr:cNvSpPr/>
      </xdr:nvSpPr>
      <xdr:spPr>
        <a:xfrm>
          <a:off x="10416043" y="1572757"/>
          <a:ext cx="1335930"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340C8EC-79F4-412E-AA25-B4FAB34E7F80}"/>
            </a:ext>
          </a:extLst>
        </xdr:cNvPr>
        <xdr:cNvCxnSpPr/>
      </xdr:nvCxnSpPr>
      <xdr:spPr>
        <a:xfrm flipH="1">
          <a:off x="10253814" y="1054321"/>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60B99F5-46EF-42F0-88F7-D6BC8422A3E2}"/>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4B241DA-57B2-41D9-99F2-2482205185F9}"/>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13F32B2-D6F7-41E1-A602-AA2813A5389A}"/>
            </a:ext>
          </a:extLst>
        </xdr:cNvPr>
        <xdr:cNvCxnSpPr/>
      </xdr:nvCxnSpPr>
      <xdr:spPr>
        <a:xfrm>
          <a:off x="10336668" y="1543878"/>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207921E-A77D-43E4-8298-0DCE01E02DF5}"/>
            </a:ext>
          </a:extLst>
        </xdr:cNvPr>
        <xdr:cNvCxnSpPr/>
      </xdr:nvCxnSpPr>
      <xdr:spPr>
        <a:xfrm>
          <a:off x="10272864" y="1543878"/>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F158318-0881-4077-A413-1FCB8D6547CB}"/>
            </a:ext>
          </a:extLst>
        </xdr:cNvPr>
        <xdr:cNvCxnSpPr/>
      </xdr:nvCxnSpPr>
      <xdr:spPr>
        <a:xfrm flipV="1">
          <a:off x="10336668" y="1788961"/>
          <a:ext cx="0" cy="14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01C20B5-C715-438B-AE6D-F35E9714B6BF}"/>
            </a:ext>
          </a:extLst>
        </xdr:cNvPr>
        <xdr:cNvCxnSpPr/>
      </xdr:nvCxnSpPr>
      <xdr:spPr>
        <a:xfrm>
          <a:off x="10272864" y="1935314"/>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93F947C-83EC-4C8B-8337-2905F1F04989}"/>
            </a:ext>
          </a:extLst>
        </xdr:cNvPr>
        <xdr:cNvSpPr txBox="1"/>
      </xdr:nvSpPr>
      <xdr:spPr>
        <a:xfrm>
          <a:off x="651786" y="284170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C521C8F-3B9C-470C-9082-BA78F47E3756}"/>
            </a:ext>
          </a:extLst>
        </xdr:cNvPr>
        <xdr:cNvSpPr txBox="1"/>
      </xdr:nvSpPr>
      <xdr:spPr>
        <a:xfrm>
          <a:off x="651786" y="316616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3F2CCC7-AF66-4657-BED9-AA4AF7FA3F4A}"/>
            </a:ext>
          </a:extLst>
        </xdr:cNvPr>
        <xdr:cNvSpPr txBox="1"/>
      </xdr:nvSpPr>
      <xdr:spPr>
        <a:xfrm>
          <a:off x="651786" y="349062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481F110-4240-47A5-944E-28703F112189}"/>
            </a:ext>
          </a:extLst>
        </xdr:cNvPr>
        <xdr:cNvSpPr txBox="1"/>
      </xdr:nvSpPr>
      <xdr:spPr>
        <a:xfrm>
          <a:off x="651786" y="381160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8275A63-416C-4D13-AFC5-C1A47855BB16}"/>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9DE18D9-DE94-4900-A0B6-9BF5AD99FE27}"/>
            </a:ext>
          </a:extLst>
        </xdr:cNvPr>
        <xdr:cNvSpPr/>
      </xdr:nvSpPr>
      <xdr:spPr>
        <a:xfrm>
          <a:off x="82671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4AE1CE0-2942-47F9-981C-9485833ACA67}"/>
            </a:ext>
          </a:extLst>
        </xdr:cNvPr>
        <xdr:cNvSpPr/>
      </xdr:nvSpPr>
      <xdr:spPr>
        <a:xfrm>
          <a:off x="82671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C5160DE-2B59-442C-B18D-64CC4789B186}"/>
            </a:ext>
          </a:extLst>
        </xdr:cNvPr>
        <xdr:cNvSpPr/>
      </xdr:nvSpPr>
      <xdr:spPr>
        <a:xfrm>
          <a:off x="174928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FC75F4D-6339-482A-9C30-E993A211FA39}"/>
            </a:ext>
          </a:extLst>
        </xdr:cNvPr>
        <xdr:cNvSpPr/>
      </xdr:nvSpPr>
      <xdr:spPr>
        <a:xfrm>
          <a:off x="174928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AD9F623-0571-44EC-9897-A5D757E92FB5}"/>
            </a:ext>
          </a:extLst>
        </xdr:cNvPr>
        <xdr:cNvSpPr/>
      </xdr:nvSpPr>
      <xdr:spPr>
        <a:xfrm>
          <a:off x="279885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8CC5DFB-028A-4B71-97F4-457670C58D0C}"/>
            </a:ext>
          </a:extLst>
        </xdr:cNvPr>
        <xdr:cNvSpPr/>
      </xdr:nvSpPr>
      <xdr:spPr>
        <a:xfrm>
          <a:off x="279885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2EEA258-A654-48BC-9837-EE12EC82CBBC}"/>
            </a:ext>
          </a:extLst>
        </xdr:cNvPr>
        <xdr:cNvSpPr/>
      </xdr:nvSpPr>
      <xdr:spPr>
        <a:xfrm>
          <a:off x="69971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84705BF-4E46-468A-AF38-8A2778E4FC92}"/>
            </a:ext>
          </a:extLst>
        </xdr:cNvPr>
        <xdr:cNvSpPr txBox="1"/>
      </xdr:nvSpPr>
      <xdr:spPr>
        <a:xfrm>
          <a:off x="677186"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DFD0425-EF95-4688-BC11-BC279177B40A}"/>
            </a:ext>
          </a:extLst>
        </xdr:cNvPr>
        <xdr:cNvCxnSpPr/>
      </xdr:nvCxnSpPr>
      <xdr:spPr>
        <a:xfrm>
          <a:off x="69971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8496972-CE26-4827-82C2-F41EECE6CFA0}"/>
            </a:ext>
          </a:extLst>
        </xdr:cNvPr>
        <xdr:cNvSpPr txBox="1"/>
      </xdr:nvSpPr>
      <xdr:spPr>
        <a:xfrm>
          <a:off x="27925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58C684C-67E8-4A41-9B48-E486B7C926E1}"/>
            </a:ext>
          </a:extLst>
        </xdr:cNvPr>
        <xdr:cNvCxnSpPr/>
      </xdr:nvCxnSpPr>
      <xdr:spPr>
        <a:xfrm>
          <a:off x="699715" y="73771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A474C0C-D3A4-4DA4-B716-C98BD9A76045}"/>
            </a:ext>
          </a:extLst>
        </xdr:cNvPr>
        <xdr:cNvSpPr txBox="1"/>
      </xdr:nvSpPr>
      <xdr:spPr>
        <a:xfrm>
          <a:off x="27925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965AC26-E6F8-436A-8765-2A69AEE4325C}"/>
            </a:ext>
          </a:extLst>
        </xdr:cNvPr>
        <xdr:cNvCxnSpPr/>
      </xdr:nvCxnSpPr>
      <xdr:spPr>
        <a:xfrm>
          <a:off x="699715" y="698919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2687DB9-3A73-4323-B7B6-28875E80B167}"/>
            </a:ext>
          </a:extLst>
        </xdr:cNvPr>
        <xdr:cNvSpPr txBox="1"/>
      </xdr:nvSpPr>
      <xdr:spPr>
        <a:xfrm>
          <a:off x="343370" y="6843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A5CC732-8323-4833-9896-FD2D917ADA08}"/>
            </a:ext>
          </a:extLst>
        </xdr:cNvPr>
        <xdr:cNvCxnSpPr/>
      </xdr:nvCxnSpPr>
      <xdr:spPr>
        <a:xfrm>
          <a:off x="699715" y="659776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54741F1-FA16-48AB-B68E-D58B29BD2A59}"/>
            </a:ext>
          </a:extLst>
        </xdr:cNvPr>
        <xdr:cNvSpPr txBox="1"/>
      </xdr:nvSpPr>
      <xdr:spPr>
        <a:xfrm>
          <a:off x="343370" y="64520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6FC9DE2-CEED-4259-B4CE-056E6203CC04}"/>
            </a:ext>
          </a:extLst>
        </xdr:cNvPr>
        <xdr:cNvCxnSpPr/>
      </xdr:nvCxnSpPr>
      <xdr:spPr>
        <a:xfrm>
          <a:off x="699715" y="620980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DDE5C1B-CADA-47EE-B4ED-2D6FDDABD12A}"/>
            </a:ext>
          </a:extLst>
        </xdr:cNvPr>
        <xdr:cNvSpPr txBox="1"/>
      </xdr:nvSpPr>
      <xdr:spPr>
        <a:xfrm>
          <a:off x="343370" y="60641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087FB18-D6D3-4F6C-B40B-8C93B309CEA9}"/>
            </a:ext>
          </a:extLst>
        </xdr:cNvPr>
        <xdr:cNvCxnSpPr/>
      </xdr:nvCxnSpPr>
      <xdr:spPr>
        <a:xfrm>
          <a:off x="699715" y="58218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4AA1D45-65B6-4090-8193-4BC6C9FE2E14}"/>
            </a:ext>
          </a:extLst>
        </xdr:cNvPr>
        <xdr:cNvSpPr txBox="1"/>
      </xdr:nvSpPr>
      <xdr:spPr>
        <a:xfrm>
          <a:off x="343370" y="56761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A5AE342-2BF3-45E8-ACC1-02122D5ADAD2}"/>
            </a:ext>
          </a:extLst>
        </xdr:cNvPr>
        <xdr:cNvCxnSpPr/>
      </xdr:nvCxnSpPr>
      <xdr:spPr>
        <a:xfrm>
          <a:off x="69971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FF62D63-A663-4A5E-BECD-D0C67E92E1A4}"/>
            </a:ext>
          </a:extLst>
        </xdr:cNvPr>
        <xdr:cNvSpPr txBox="1"/>
      </xdr:nvSpPr>
      <xdr:spPr>
        <a:xfrm>
          <a:off x="391918" y="52881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AA40C36-37CB-4E67-B51D-920599610121}"/>
            </a:ext>
          </a:extLst>
        </xdr:cNvPr>
        <xdr:cNvSpPr/>
      </xdr:nvSpPr>
      <xdr:spPr>
        <a:xfrm>
          <a:off x="69971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966A6028-4CE4-4D4D-8CB6-2BA8A8004007}"/>
            </a:ext>
          </a:extLst>
        </xdr:cNvPr>
        <xdr:cNvCxnSpPr/>
      </xdr:nvCxnSpPr>
      <xdr:spPr>
        <a:xfrm flipV="1">
          <a:off x="4261154" y="5922811"/>
          <a:ext cx="0" cy="1405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5017E544-B4E6-41C3-8693-0022C282FE50}"/>
            </a:ext>
          </a:extLst>
        </xdr:cNvPr>
        <xdr:cNvSpPr txBox="1"/>
      </xdr:nvSpPr>
      <xdr:spPr>
        <a:xfrm>
          <a:off x="4299889" y="733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DF7A5359-A718-4A21-B4DA-16089B95236C}"/>
            </a:ext>
          </a:extLst>
        </xdr:cNvPr>
        <xdr:cNvCxnSpPr/>
      </xdr:nvCxnSpPr>
      <xdr:spPr>
        <a:xfrm>
          <a:off x="4188460" y="732795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F46B94E3-47BC-4B24-A724-396A66807285}"/>
            </a:ext>
          </a:extLst>
        </xdr:cNvPr>
        <xdr:cNvSpPr txBox="1"/>
      </xdr:nvSpPr>
      <xdr:spPr>
        <a:xfrm>
          <a:off x="4299889" y="569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AD440AD0-1A9E-40A6-98C7-22B42BBF94B1}"/>
            </a:ext>
          </a:extLst>
        </xdr:cNvPr>
        <xdr:cNvCxnSpPr/>
      </xdr:nvCxnSpPr>
      <xdr:spPr>
        <a:xfrm>
          <a:off x="4188460" y="592281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463A2078-BF87-475D-8648-09935027E746}"/>
            </a:ext>
          </a:extLst>
        </xdr:cNvPr>
        <xdr:cNvSpPr txBox="1"/>
      </xdr:nvSpPr>
      <xdr:spPr>
        <a:xfrm>
          <a:off x="4299889" y="67403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17E67F2E-E3DE-4D0B-8924-D55E32F6261D}"/>
            </a:ext>
          </a:extLst>
        </xdr:cNvPr>
        <xdr:cNvSpPr/>
      </xdr:nvSpPr>
      <xdr:spPr>
        <a:xfrm>
          <a:off x="4210989" y="676189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07168BA4-C3EC-4AC9-8672-B7E2D9763D9C}"/>
            </a:ext>
          </a:extLst>
        </xdr:cNvPr>
        <xdr:cNvSpPr/>
      </xdr:nvSpPr>
      <xdr:spPr>
        <a:xfrm>
          <a:off x="3450645" y="673712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DED58906-8EAA-43AD-A2E7-E1C71B0A3B1E}"/>
            </a:ext>
          </a:extLst>
        </xdr:cNvPr>
        <xdr:cNvSpPr/>
      </xdr:nvSpPr>
      <xdr:spPr>
        <a:xfrm>
          <a:off x="2623930" y="6689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65040A77-9867-4362-95D4-18C72657711B}"/>
            </a:ext>
          </a:extLst>
        </xdr:cNvPr>
        <xdr:cNvSpPr/>
      </xdr:nvSpPr>
      <xdr:spPr>
        <a:xfrm>
          <a:off x="1812787" y="6649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440A7BCC-1B54-4187-BDA8-E5529D5CD52A}"/>
            </a:ext>
          </a:extLst>
        </xdr:cNvPr>
        <xdr:cNvSpPr/>
      </xdr:nvSpPr>
      <xdr:spPr>
        <a:xfrm>
          <a:off x="1001643" y="6594585"/>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3BDE501-4642-4877-ADF4-DE48919A3ECA}"/>
            </a:ext>
          </a:extLst>
        </xdr:cNvPr>
        <xdr:cNvSpPr txBox="1"/>
      </xdr:nvSpPr>
      <xdr:spPr>
        <a:xfrm>
          <a:off x="408686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EF38B6D-2E0B-441C-A62C-7E69206E9A56}"/>
            </a:ext>
          </a:extLst>
        </xdr:cNvPr>
        <xdr:cNvSpPr txBox="1"/>
      </xdr:nvSpPr>
      <xdr:spPr>
        <a:xfrm>
          <a:off x="332651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790B14D-C35A-4930-9222-8160747BC036}"/>
            </a:ext>
          </a:extLst>
        </xdr:cNvPr>
        <xdr:cNvSpPr txBox="1"/>
      </xdr:nvSpPr>
      <xdr:spPr>
        <a:xfrm>
          <a:off x="249980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78F3F42-6E87-4627-9D42-D4F3AAF7478B}"/>
            </a:ext>
          </a:extLst>
        </xdr:cNvPr>
        <xdr:cNvSpPr txBox="1"/>
      </xdr:nvSpPr>
      <xdr:spPr>
        <a:xfrm>
          <a:off x="168865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4032B77-107E-499D-A95D-9752F01552A5}"/>
            </a:ext>
          </a:extLst>
        </xdr:cNvPr>
        <xdr:cNvSpPr txBox="1"/>
      </xdr:nvSpPr>
      <xdr:spPr>
        <a:xfrm>
          <a:off x="87751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151130</xdr:rowOff>
    </xdr:from>
    <xdr:to>
      <xdr:col>24</xdr:col>
      <xdr:colOff>114300</xdr:colOff>
      <xdr:row>38</xdr:row>
      <xdr:rowOff>81280</xdr:rowOff>
    </xdr:to>
    <xdr:sp macro="" textlink="">
      <xdr:nvSpPr>
        <xdr:cNvPr id="73" name="楕円 72">
          <a:extLst>
            <a:ext uri="{FF2B5EF4-FFF2-40B4-BE49-F238E27FC236}">
              <a16:creationId xmlns:a16="http://schemas.microsoft.com/office/drawing/2014/main" id="{ADD79435-B903-4BDA-8585-D0AB7F809CFB}"/>
            </a:ext>
          </a:extLst>
        </xdr:cNvPr>
        <xdr:cNvSpPr/>
      </xdr:nvSpPr>
      <xdr:spPr>
        <a:xfrm>
          <a:off x="4210989" y="661554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2557</xdr:rowOff>
    </xdr:from>
    <xdr:ext cx="405111" cy="259045"/>
    <xdr:sp macro="" textlink="">
      <xdr:nvSpPr>
        <xdr:cNvPr id="74" name="【道路】&#10;有形固定資産減価償却率該当値テキスト">
          <a:extLst>
            <a:ext uri="{FF2B5EF4-FFF2-40B4-BE49-F238E27FC236}">
              <a16:creationId xmlns:a16="http://schemas.microsoft.com/office/drawing/2014/main" id="{9B12E9D6-1863-414C-BFBE-79CB0376C104}"/>
            </a:ext>
          </a:extLst>
        </xdr:cNvPr>
        <xdr:cNvSpPr txBox="1"/>
      </xdr:nvSpPr>
      <xdr:spPr>
        <a:xfrm>
          <a:off x="4299889" y="6466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107315</xdr:rowOff>
    </xdr:from>
    <xdr:to>
      <xdr:col>20</xdr:col>
      <xdr:colOff>38100</xdr:colOff>
      <xdr:row>38</xdr:row>
      <xdr:rowOff>37465</xdr:rowOff>
    </xdr:to>
    <xdr:sp macro="" textlink="">
      <xdr:nvSpPr>
        <xdr:cNvPr id="75" name="楕円 74">
          <a:extLst>
            <a:ext uri="{FF2B5EF4-FFF2-40B4-BE49-F238E27FC236}">
              <a16:creationId xmlns:a16="http://schemas.microsoft.com/office/drawing/2014/main" id="{192D3021-5793-43F5-8D58-2CDD00853CF6}"/>
            </a:ext>
          </a:extLst>
        </xdr:cNvPr>
        <xdr:cNvSpPr/>
      </xdr:nvSpPr>
      <xdr:spPr>
        <a:xfrm>
          <a:off x="3450645" y="657172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158115</xdr:rowOff>
    </xdr:from>
    <xdr:to>
      <xdr:col>24</xdr:col>
      <xdr:colOff>63500</xdr:colOff>
      <xdr:row>38</xdr:row>
      <xdr:rowOff>30480</xdr:rowOff>
    </xdr:to>
    <xdr:cxnSp macro="">
      <xdr:nvCxnSpPr>
        <xdr:cNvPr id="76" name="直線コネクタ 75">
          <a:extLst>
            <a:ext uri="{FF2B5EF4-FFF2-40B4-BE49-F238E27FC236}">
              <a16:creationId xmlns:a16="http://schemas.microsoft.com/office/drawing/2014/main" id="{931FA115-12E0-4A46-B428-3068F8BCB851}"/>
            </a:ext>
          </a:extLst>
        </xdr:cNvPr>
        <xdr:cNvCxnSpPr/>
      </xdr:nvCxnSpPr>
      <xdr:spPr>
        <a:xfrm>
          <a:off x="3501445" y="6622525"/>
          <a:ext cx="760344" cy="47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65405</xdr:rowOff>
    </xdr:from>
    <xdr:to>
      <xdr:col>15</xdr:col>
      <xdr:colOff>101600</xdr:colOff>
      <xdr:row>37</xdr:row>
      <xdr:rowOff>167005</xdr:rowOff>
    </xdr:to>
    <xdr:sp macro="" textlink="">
      <xdr:nvSpPr>
        <xdr:cNvPr id="77" name="楕円 76">
          <a:extLst>
            <a:ext uri="{FF2B5EF4-FFF2-40B4-BE49-F238E27FC236}">
              <a16:creationId xmlns:a16="http://schemas.microsoft.com/office/drawing/2014/main" id="{CE6246FE-14F0-4838-9191-9A48F9C3F485}"/>
            </a:ext>
          </a:extLst>
        </xdr:cNvPr>
        <xdr:cNvSpPr/>
      </xdr:nvSpPr>
      <xdr:spPr>
        <a:xfrm>
          <a:off x="2623930" y="652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116205</xdr:rowOff>
    </xdr:from>
    <xdr:to>
      <xdr:col>19</xdr:col>
      <xdr:colOff>177800</xdr:colOff>
      <xdr:row>37</xdr:row>
      <xdr:rowOff>158115</xdr:rowOff>
    </xdr:to>
    <xdr:cxnSp macro="">
      <xdr:nvCxnSpPr>
        <xdr:cNvPr id="78" name="直線コネクタ 77">
          <a:extLst>
            <a:ext uri="{FF2B5EF4-FFF2-40B4-BE49-F238E27FC236}">
              <a16:creationId xmlns:a16="http://schemas.microsoft.com/office/drawing/2014/main" id="{3F168AE0-243A-4222-9B7C-F107D1A4BAED}"/>
            </a:ext>
          </a:extLst>
        </xdr:cNvPr>
        <xdr:cNvCxnSpPr/>
      </xdr:nvCxnSpPr>
      <xdr:spPr>
        <a:xfrm>
          <a:off x="2674730" y="6580615"/>
          <a:ext cx="82671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21590</xdr:rowOff>
    </xdr:from>
    <xdr:to>
      <xdr:col>10</xdr:col>
      <xdr:colOff>165100</xdr:colOff>
      <xdr:row>37</xdr:row>
      <xdr:rowOff>123190</xdr:rowOff>
    </xdr:to>
    <xdr:sp macro="" textlink="">
      <xdr:nvSpPr>
        <xdr:cNvPr id="79" name="楕円 78">
          <a:extLst>
            <a:ext uri="{FF2B5EF4-FFF2-40B4-BE49-F238E27FC236}">
              <a16:creationId xmlns:a16="http://schemas.microsoft.com/office/drawing/2014/main" id="{3D5A2A2E-2927-402F-91C9-F0D9ECE05B3C}"/>
            </a:ext>
          </a:extLst>
        </xdr:cNvPr>
        <xdr:cNvSpPr/>
      </xdr:nvSpPr>
      <xdr:spPr>
        <a:xfrm>
          <a:off x="1812787" y="648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72390</xdr:rowOff>
    </xdr:from>
    <xdr:to>
      <xdr:col>15</xdr:col>
      <xdr:colOff>50800</xdr:colOff>
      <xdr:row>37</xdr:row>
      <xdr:rowOff>116205</xdr:rowOff>
    </xdr:to>
    <xdr:cxnSp macro="">
      <xdr:nvCxnSpPr>
        <xdr:cNvPr id="80" name="直線コネクタ 79">
          <a:extLst>
            <a:ext uri="{FF2B5EF4-FFF2-40B4-BE49-F238E27FC236}">
              <a16:creationId xmlns:a16="http://schemas.microsoft.com/office/drawing/2014/main" id="{EDB28F96-BC7C-4826-831C-6EED3AF94FA1}"/>
            </a:ext>
          </a:extLst>
        </xdr:cNvPr>
        <xdr:cNvCxnSpPr/>
      </xdr:nvCxnSpPr>
      <xdr:spPr>
        <a:xfrm>
          <a:off x="1863587" y="6536800"/>
          <a:ext cx="811143"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164465</xdr:rowOff>
    </xdr:from>
    <xdr:to>
      <xdr:col>6</xdr:col>
      <xdr:colOff>38100</xdr:colOff>
      <xdr:row>37</xdr:row>
      <xdr:rowOff>94615</xdr:rowOff>
    </xdr:to>
    <xdr:sp macro="" textlink="">
      <xdr:nvSpPr>
        <xdr:cNvPr id="81" name="楕円 80">
          <a:extLst>
            <a:ext uri="{FF2B5EF4-FFF2-40B4-BE49-F238E27FC236}">
              <a16:creationId xmlns:a16="http://schemas.microsoft.com/office/drawing/2014/main" id="{A425F88E-6B5C-47B6-9936-88260EFE74C0}"/>
            </a:ext>
          </a:extLst>
        </xdr:cNvPr>
        <xdr:cNvSpPr/>
      </xdr:nvSpPr>
      <xdr:spPr>
        <a:xfrm>
          <a:off x="1001643" y="6453947"/>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43815</xdr:rowOff>
    </xdr:from>
    <xdr:to>
      <xdr:col>10</xdr:col>
      <xdr:colOff>114300</xdr:colOff>
      <xdr:row>37</xdr:row>
      <xdr:rowOff>72390</xdr:rowOff>
    </xdr:to>
    <xdr:cxnSp macro="">
      <xdr:nvCxnSpPr>
        <xdr:cNvPr id="82" name="直線コネクタ 81">
          <a:extLst>
            <a:ext uri="{FF2B5EF4-FFF2-40B4-BE49-F238E27FC236}">
              <a16:creationId xmlns:a16="http://schemas.microsoft.com/office/drawing/2014/main" id="{14025C63-E986-44C4-BDB2-BCF5B0616391}"/>
            </a:ext>
          </a:extLst>
        </xdr:cNvPr>
        <xdr:cNvCxnSpPr/>
      </xdr:nvCxnSpPr>
      <xdr:spPr>
        <a:xfrm>
          <a:off x="1052443" y="6508225"/>
          <a:ext cx="811144"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9BFA13D9-8D40-483D-9C18-6F6FDB8B2B7A}"/>
            </a:ext>
          </a:extLst>
        </xdr:cNvPr>
        <xdr:cNvSpPr txBox="1"/>
      </xdr:nvSpPr>
      <xdr:spPr>
        <a:xfrm>
          <a:off x="3301761" y="6833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ABA35AF3-C663-495C-97C7-FDA99071D144}"/>
            </a:ext>
          </a:extLst>
        </xdr:cNvPr>
        <xdr:cNvSpPr txBox="1"/>
      </xdr:nvSpPr>
      <xdr:spPr>
        <a:xfrm>
          <a:off x="2487746" y="6782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A867A450-3AF9-42C5-8347-157CAF04B082}"/>
            </a:ext>
          </a:extLst>
        </xdr:cNvPr>
        <xdr:cNvSpPr txBox="1"/>
      </xdr:nvSpPr>
      <xdr:spPr>
        <a:xfrm>
          <a:off x="1676602" y="6742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51452</xdr:rowOff>
    </xdr:from>
    <xdr:ext cx="405111" cy="259045"/>
    <xdr:sp macro="" textlink="">
      <xdr:nvSpPr>
        <xdr:cNvPr id="86" name="n_4aveValue【道路】&#10;有形固定資産減価償却率">
          <a:extLst>
            <a:ext uri="{FF2B5EF4-FFF2-40B4-BE49-F238E27FC236}">
              <a16:creationId xmlns:a16="http://schemas.microsoft.com/office/drawing/2014/main" id="{2C5E1D42-2AB8-4825-B20C-C5348A74AF93}"/>
            </a:ext>
          </a:extLst>
        </xdr:cNvPr>
        <xdr:cNvSpPr txBox="1"/>
      </xdr:nvSpPr>
      <xdr:spPr>
        <a:xfrm>
          <a:off x="865459" y="6690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53992</xdr:rowOff>
    </xdr:from>
    <xdr:ext cx="405111" cy="259045"/>
    <xdr:sp macro="" textlink="">
      <xdr:nvSpPr>
        <xdr:cNvPr id="87" name="n_1mainValue【道路】&#10;有形固定資産減価償却率">
          <a:extLst>
            <a:ext uri="{FF2B5EF4-FFF2-40B4-BE49-F238E27FC236}">
              <a16:creationId xmlns:a16="http://schemas.microsoft.com/office/drawing/2014/main" id="{BA57F542-113F-4ED1-91EC-F410F0DC2D8D}"/>
            </a:ext>
          </a:extLst>
        </xdr:cNvPr>
        <xdr:cNvSpPr txBox="1"/>
      </xdr:nvSpPr>
      <xdr:spPr>
        <a:xfrm>
          <a:off x="3301761" y="6343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12082</xdr:rowOff>
    </xdr:from>
    <xdr:ext cx="405111" cy="259045"/>
    <xdr:sp macro="" textlink="">
      <xdr:nvSpPr>
        <xdr:cNvPr id="88" name="n_2mainValue【道路】&#10;有形固定資産減価償却率">
          <a:extLst>
            <a:ext uri="{FF2B5EF4-FFF2-40B4-BE49-F238E27FC236}">
              <a16:creationId xmlns:a16="http://schemas.microsoft.com/office/drawing/2014/main" id="{856575E1-A09F-45ED-9497-063076CCD7EC}"/>
            </a:ext>
          </a:extLst>
        </xdr:cNvPr>
        <xdr:cNvSpPr txBox="1"/>
      </xdr:nvSpPr>
      <xdr:spPr>
        <a:xfrm>
          <a:off x="2487746" y="630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139717</xdr:rowOff>
    </xdr:from>
    <xdr:ext cx="405111" cy="259045"/>
    <xdr:sp macro="" textlink="">
      <xdr:nvSpPr>
        <xdr:cNvPr id="89" name="n_3mainValue【道路】&#10;有形固定資産減価償却率">
          <a:extLst>
            <a:ext uri="{FF2B5EF4-FFF2-40B4-BE49-F238E27FC236}">
              <a16:creationId xmlns:a16="http://schemas.microsoft.com/office/drawing/2014/main" id="{DC158FE9-C8E5-4181-B83A-876723A98B8F}"/>
            </a:ext>
          </a:extLst>
        </xdr:cNvPr>
        <xdr:cNvSpPr txBox="1"/>
      </xdr:nvSpPr>
      <xdr:spPr>
        <a:xfrm>
          <a:off x="1676602" y="6254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111142</xdr:rowOff>
    </xdr:from>
    <xdr:ext cx="405111" cy="259045"/>
    <xdr:sp macro="" textlink="">
      <xdr:nvSpPr>
        <xdr:cNvPr id="90" name="n_4mainValue【道路】&#10;有形固定資産減価償却率">
          <a:extLst>
            <a:ext uri="{FF2B5EF4-FFF2-40B4-BE49-F238E27FC236}">
              <a16:creationId xmlns:a16="http://schemas.microsoft.com/office/drawing/2014/main" id="{44D342CC-699D-49B1-A02B-58069886A883}"/>
            </a:ext>
          </a:extLst>
        </xdr:cNvPr>
        <xdr:cNvSpPr txBox="1"/>
      </xdr:nvSpPr>
      <xdr:spPr>
        <a:xfrm>
          <a:off x="865459" y="6225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67BBC13-7E9E-40FA-89AD-3B512E9F8F5C}"/>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E65DE8C-49D7-453D-92B1-704632816D14}"/>
            </a:ext>
          </a:extLst>
        </xdr:cNvPr>
        <xdr:cNvSpPr/>
      </xdr:nvSpPr>
      <xdr:spPr>
        <a:xfrm>
          <a:off x="6186004"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C65BB1E-83E6-4C68-BEFE-2F2FCCFC99A4}"/>
            </a:ext>
          </a:extLst>
        </xdr:cNvPr>
        <xdr:cNvSpPr/>
      </xdr:nvSpPr>
      <xdr:spPr>
        <a:xfrm>
          <a:off x="6186004"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2CBB0D2-EEDC-4444-9A2C-39BE9D5FC204}"/>
            </a:ext>
          </a:extLst>
        </xdr:cNvPr>
        <xdr:cNvSpPr/>
      </xdr:nvSpPr>
      <xdr:spPr>
        <a:xfrm>
          <a:off x="7124148"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A5B7D72-A974-4619-99BE-7250CA790286}"/>
            </a:ext>
          </a:extLst>
        </xdr:cNvPr>
        <xdr:cNvSpPr/>
      </xdr:nvSpPr>
      <xdr:spPr>
        <a:xfrm>
          <a:off x="7124148"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08D70FA-3E75-4873-A80F-5175EC7FAB19}"/>
            </a:ext>
          </a:extLst>
        </xdr:cNvPr>
        <xdr:cNvSpPr/>
      </xdr:nvSpPr>
      <xdr:spPr>
        <a:xfrm>
          <a:off x="8173720"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4D009AA-8988-48C2-902B-DCDAE51570AB}"/>
            </a:ext>
          </a:extLst>
        </xdr:cNvPr>
        <xdr:cNvSpPr/>
      </xdr:nvSpPr>
      <xdr:spPr>
        <a:xfrm>
          <a:off x="8173720"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4B478D4-0430-424A-9A77-03E77FF3F7E0}"/>
            </a:ext>
          </a:extLst>
        </xdr:cNvPr>
        <xdr:cNvSpPr/>
      </xdr:nvSpPr>
      <xdr:spPr>
        <a:xfrm>
          <a:off x="6074576" y="5433888"/>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6967EDD-21FA-4FFB-943F-43B938D5B783}"/>
            </a:ext>
          </a:extLst>
        </xdr:cNvPr>
        <xdr:cNvSpPr txBox="1"/>
      </xdr:nvSpPr>
      <xdr:spPr>
        <a:xfrm>
          <a:off x="6036476" y="523991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5DCBF27-AA62-4E4A-AB68-BEE50D8B97FD}"/>
            </a:ext>
          </a:extLst>
        </xdr:cNvPr>
        <xdr:cNvCxnSpPr/>
      </xdr:nvCxnSpPr>
      <xdr:spPr>
        <a:xfrm>
          <a:off x="6074576" y="77651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BA53FC2A-5392-4F0E-99B7-B433DFCD9EC8}"/>
            </a:ext>
          </a:extLst>
        </xdr:cNvPr>
        <xdr:cNvCxnSpPr/>
      </xdr:nvCxnSpPr>
      <xdr:spPr>
        <a:xfrm>
          <a:off x="6074576" y="743158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78D2C2AB-FCC0-4B1E-8EBF-DC288A3393F7}"/>
            </a:ext>
          </a:extLst>
        </xdr:cNvPr>
        <xdr:cNvSpPr txBox="1"/>
      </xdr:nvSpPr>
      <xdr:spPr>
        <a:xfrm>
          <a:off x="5638539"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68C83C59-2B58-4ADF-B1BF-D1179D23EA7F}"/>
            </a:ext>
          </a:extLst>
        </xdr:cNvPr>
        <xdr:cNvCxnSpPr/>
      </xdr:nvCxnSpPr>
      <xdr:spPr>
        <a:xfrm>
          <a:off x="6074576" y="709805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1B0DE217-F81B-45D6-931F-1330ABB7A572}"/>
            </a:ext>
          </a:extLst>
        </xdr:cNvPr>
        <xdr:cNvSpPr txBox="1"/>
      </xdr:nvSpPr>
      <xdr:spPr>
        <a:xfrm>
          <a:off x="5589991" y="6952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E8B011F-70FB-448B-A684-04D3E0D2E4AB}"/>
            </a:ext>
          </a:extLst>
        </xdr:cNvPr>
        <xdr:cNvCxnSpPr/>
      </xdr:nvCxnSpPr>
      <xdr:spPr>
        <a:xfrm>
          <a:off x="6074576" y="676452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EEA15548-CB6E-42BA-A5A6-1BF7632EF146}"/>
            </a:ext>
          </a:extLst>
        </xdr:cNvPr>
        <xdr:cNvSpPr txBox="1"/>
      </xdr:nvSpPr>
      <xdr:spPr>
        <a:xfrm>
          <a:off x="5589991" y="66188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CC88E9B-A391-486D-8D8A-DA77747F5956}"/>
            </a:ext>
          </a:extLst>
        </xdr:cNvPr>
        <xdr:cNvCxnSpPr/>
      </xdr:nvCxnSpPr>
      <xdr:spPr>
        <a:xfrm>
          <a:off x="6074576" y="643099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CD654B0E-64F6-47A2-8997-ECAD232B6076}"/>
            </a:ext>
          </a:extLst>
        </xdr:cNvPr>
        <xdr:cNvSpPr txBox="1"/>
      </xdr:nvSpPr>
      <xdr:spPr>
        <a:xfrm>
          <a:off x="5589991" y="628529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39969022-617D-4369-A4CD-4E67EDFF8418}"/>
            </a:ext>
          </a:extLst>
        </xdr:cNvPr>
        <xdr:cNvCxnSpPr/>
      </xdr:nvCxnSpPr>
      <xdr:spPr>
        <a:xfrm>
          <a:off x="6074576" y="609746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57797FB8-D860-41E0-A19C-2096D3F9C556}"/>
            </a:ext>
          </a:extLst>
        </xdr:cNvPr>
        <xdr:cNvSpPr txBox="1"/>
      </xdr:nvSpPr>
      <xdr:spPr>
        <a:xfrm>
          <a:off x="5589991" y="59552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2C003A4-284D-42E8-B8CD-89FF6DCAE758}"/>
            </a:ext>
          </a:extLst>
        </xdr:cNvPr>
        <xdr:cNvCxnSpPr/>
      </xdr:nvCxnSpPr>
      <xdr:spPr>
        <a:xfrm>
          <a:off x="6074576" y="576741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794E8C22-69FA-482A-8FCF-36905E92E82E}"/>
            </a:ext>
          </a:extLst>
        </xdr:cNvPr>
        <xdr:cNvSpPr txBox="1"/>
      </xdr:nvSpPr>
      <xdr:spPr>
        <a:xfrm>
          <a:off x="5589991" y="56217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698EACE3-AE92-45BA-902E-04C47B4D8D4E}"/>
            </a:ext>
          </a:extLst>
        </xdr:cNvPr>
        <xdr:cNvCxnSpPr/>
      </xdr:nvCxnSpPr>
      <xdr:spPr>
        <a:xfrm>
          <a:off x="6074576" y="543388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0AE33755-C1DA-4CCE-BCE2-90816649A889}"/>
            </a:ext>
          </a:extLst>
        </xdr:cNvPr>
        <xdr:cNvSpPr txBox="1"/>
      </xdr:nvSpPr>
      <xdr:spPr>
        <a:xfrm>
          <a:off x="5589991" y="5288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ECBDAFCA-66F4-46C8-BE8B-3B4FE1D67839}"/>
            </a:ext>
          </a:extLst>
        </xdr:cNvPr>
        <xdr:cNvSpPr/>
      </xdr:nvSpPr>
      <xdr:spPr>
        <a:xfrm>
          <a:off x="6074576" y="5433888"/>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52FECF13-0477-4EB9-BB81-043926E11B16}"/>
            </a:ext>
          </a:extLst>
        </xdr:cNvPr>
        <xdr:cNvCxnSpPr/>
      </xdr:nvCxnSpPr>
      <xdr:spPr>
        <a:xfrm flipV="1">
          <a:off x="9620113" y="5817285"/>
          <a:ext cx="0" cy="1473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1DA220DB-008F-4B9A-8591-D2430F20D7D3}"/>
            </a:ext>
          </a:extLst>
        </xdr:cNvPr>
        <xdr:cNvSpPr txBox="1"/>
      </xdr:nvSpPr>
      <xdr:spPr>
        <a:xfrm>
          <a:off x="9659178" y="7295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BEFF9369-C721-46EF-9ABB-2F3716295CF9}"/>
            </a:ext>
          </a:extLst>
        </xdr:cNvPr>
        <xdr:cNvCxnSpPr/>
      </xdr:nvCxnSpPr>
      <xdr:spPr>
        <a:xfrm>
          <a:off x="9547750" y="729120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E0FE7E2D-A53D-45EF-8BC1-2073F32E0E04}"/>
            </a:ext>
          </a:extLst>
        </xdr:cNvPr>
        <xdr:cNvSpPr txBox="1"/>
      </xdr:nvSpPr>
      <xdr:spPr>
        <a:xfrm>
          <a:off x="9659178" y="558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742AA319-680A-4C83-8CC5-2500B95937A7}"/>
            </a:ext>
          </a:extLst>
        </xdr:cNvPr>
        <xdr:cNvCxnSpPr/>
      </xdr:nvCxnSpPr>
      <xdr:spPr>
        <a:xfrm>
          <a:off x="9547750" y="581728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447AA10F-00E1-483A-9CD2-99B6F9D02291}"/>
            </a:ext>
          </a:extLst>
        </xdr:cNvPr>
        <xdr:cNvSpPr txBox="1"/>
      </xdr:nvSpPr>
      <xdr:spPr>
        <a:xfrm>
          <a:off x="9659178" y="66003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7D456C6C-F605-427A-895C-981AAB1E8975}"/>
            </a:ext>
          </a:extLst>
        </xdr:cNvPr>
        <xdr:cNvSpPr/>
      </xdr:nvSpPr>
      <xdr:spPr>
        <a:xfrm>
          <a:off x="9585850" y="6752424"/>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1A6A781B-5AF6-4BF2-8CC0-78A36F2465D6}"/>
            </a:ext>
          </a:extLst>
        </xdr:cNvPr>
        <xdr:cNvSpPr/>
      </xdr:nvSpPr>
      <xdr:spPr>
        <a:xfrm>
          <a:off x="8809935" y="676976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3AD459E2-3BF0-4E97-80D6-37C6E5621D53}"/>
            </a:ext>
          </a:extLst>
        </xdr:cNvPr>
        <xdr:cNvSpPr/>
      </xdr:nvSpPr>
      <xdr:spPr>
        <a:xfrm>
          <a:off x="7998791" y="6762907"/>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483A1D48-B220-46E8-A737-C07BEAFB6737}"/>
            </a:ext>
          </a:extLst>
        </xdr:cNvPr>
        <xdr:cNvSpPr/>
      </xdr:nvSpPr>
      <xdr:spPr>
        <a:xfrm>
          <a:off x="7172077" y="676581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3FF13E24-B918-426F-81F5-431F03AE6966}"/>
            </a:ext>
          </a:extLst>
        </xdr:cNvPr>
        <xdr:cNvSpPr/>
      </xdr:nvSpPr>
      <xdr:spPr>
        <a:xfrm>
          <a:off x="6360933" y="679435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91E41CE-71C7-4E49-BCF1-E7EE27C6BDFA}"/>
            </a:ext>
          </a:extLst>
        </xdr:cNvPr>
        <xdr:cNvSpPr txBox="1"/>
      </xdr:nvSpPr>
      <xdr:spPr>
        <a:xfrm>
          <a:off x="944615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97F897D-D500-4AD7-A7B2-D00C6622529A}"/>
            </a:ext>
          </a:extLst>
        </xdr:cNvPr>
        <xdr:cNvSpPr txBox="1"/>
      </xdr:nvSpPr>
      <xdr:spPr>
        <a:xfrm>
          <a:off x="868580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5BED6C3-75E6-4390-A962-4012FA5876BF}"/>
            </a:ext>
          </a:extLst>
        </xdr:cNvPr>
        <xdr:cNvSpPr txBox="1"/>
      </xdr:nvSpPr>
      <xdr:spPr>
        <a:xfrm>
          <a:off x="7874663"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48E8980-4916-4B0E-9168-C3AC7734F867}"/>
            </a:ext>
          </a:extLst>
        </xdr:cNvPr>
        <xdr:cNvSpPr txBox="1"/>
      </xdr:nvSpPr>
      <xdr:spPr>
        <a:xfrm>
          <a:off x="704794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7D6DAC4-C63C-409E-9C5F-D0FC558C9045}"/>
            </a:ext>
          </a:extLst>
        </xdr:cNvPr>
        <xdr:cNvSpPr txBox="1"/>
      </xdr:nvSpPr>
      <xdr:spPr>
        <a:xfrm>
          <a:off x="623680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25922</xdr:rowOff>
    </xdr:from>
    <xdr:to>
      <xdr:col>55</xdr:col>
      <xdr:colOff>50800</xdr:colOff>
      <xdr:row>40</xdr:row>
      <xdr:rowOff>127522</xdr:rowOff>
    </xdr:to>
    <xdr:sp macro="" textlink="">
      <xdr:nvSpPr>
        <xdr:cNvPr id="132" name="楕円 131">
          <a:extLst>
            <a:ext uri="{FF2B5EF4-FFF2-40B4-BE49-F238E27FC236}">
              <a16:creationId xmlns:a16="http://schemas.microsoft.com/office/drawing/2014/main" id="{A667AB27-73EE-4EEA-9F69-DC8BD88B1D29}"/>
            </a:ext>
          </a:extLst>
        </xdr:cNvPr>
        <xdr:cNvSpPr/>
      </xdr:nvSpPr>
      <xdr:spPr>
        <a:xfrm>
          <a:off x="9585850" y="7015119"/>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4349</xdr:rowOff>
    </xdr:from>
    <xdr:ext cx="534377" cy="259045"/>
    <xdr:sp macro="" textlink="">
      <xdr:nvSpPr>
        <xdr:cNvPr id="133" name="【道路】&#10;一人当たり延長該当値テキスト">
          <a:extLst>
            <a:ext uri="{FF2B5EF4-FFF2-40B4-BE49-F238E27FC236}">
              <a16:creationId xmlns:a16="http://schemas.microsoft.com/office/drawing/2014/main" id="{170A6D6B-418F-48D9-8DB2-A68C6B61C291}"/>
            </a:ext>
          </a:extLst>
        </xdr:cNvPr>
        <xdr:cNvSpPr txBox="1"/>
      </xdr:nvSpPr>
      <xdr:spPr>
        <a:xfrm>
          <a:off x="9659178" y="6993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31866</xdr:rowOff>
    </xdr:from>
    <xdr:to>
      <xdr:col>50</xdr:col>
      <xdr:colOff>165100</xdr:colOff>
      <xdr:row>40</xdr:row>
      <xdr:rowOff>133466</xdr:rowOff>
    </xdr:to>
    <xdr:sp macro="" textlink="">
      <xdr:nvSpPr>
        <xdr:cNvPr id="134" name="楕円 133">
          <a:extLst>
            <a:ext uri="{FF2B5EF4-FFF2-40B4-BE49-F238E27FC236}">
              <a16:creationId xmlns:a16="http://schemas.microsoft.com/office/drawing/2014/main" id="{DE531948-43A5-4BA5-BB72-3B0875D5BA90}"/>
            </a:ext>
          </a:extLst>
        </xdr:cNvPr>
        <xdr:cNvSpPr/>
      </xdr:nvSpPr>
      <xdr:spPr>
        <a:xfrm>
          <a:off x="8809935" y="702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76722</xdr:rowOff>
    </xdr:from>
    <xdr:to>
      <xdr:col>55</xdr:col>
      <xdr:colOff>0</xdr:colOff>
      <xdr:row>40</xdr:row>
      <xdr:rowOff>82666</xdr:rowOff>
    </xdr:to>
    <xdr:cxnSp macro="">
      <xdr:nvCxnSpPr>
        <xdr:cNvPr id="135" name="直線コネクタ 134">
          <a:extLst>
            <a:ext uri="{FF2B5EF4-FFF2-40B4-BE49-F238E27FC236}">
              <a16:creationId xmlns:a16="http://schemas.microsoft.com/office/drawing/2014/main" id="{A3F5C0C2-FF77-477D-B411-CDB00F3D4B0A}"/>
            </a:ext>
          </a:extLst>
        </xdr:cNvPr>
        <xdr:cNvCxnSpPr/>
      </xdr:nvCxnSpPr>
      <xdr:spPr>
        <a:xfrm flipV="1">
          <a:off x="8860735" y="7065919"/>
          <a:ext cx="760343"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35426</xdr:rowOff>
    </xdr:from>
    <xdr:to>
      <xdr:col>46</xdr:col>
      <xdr:colOff>38100</xdr:colOff>
      <xdr:row>40</xdr:row>
      <xdr:rowOff>137026</xdr:rowOff>
    </xdr:to>
    <xdr:sp macro="" textlink="">
      <xdr:nvSpPr>
        <xdr:cNvPr id="136" name="楕円 135">
          <a:extLst>
            <a:ext uri="{FF2B5EF4-FFF2-40B4-BE49-F238E27FC236}">
              <a16:creationId xmlns:a16="http://schemas.microsoft.com/office/drawing/2014/main" id="{567BBD8F-7A7C-446A-A9A4-267A0520591A}"/>
            </a:ext>
          </a:extLst>
        </xdr:cNvPr>
        <xdr:cNvSpPr/>
      </xdr:nvSpPr>
      <xdr:spPr>
        <a:xfrm>
          <a:off x="7998791" y="702462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82666</xdr:rowOff>
    </xdr:from>
    <xdr:to>
      <xdr:col>50</xdr:col>
      <xdr:colOff>114300</xdr:colOff>
      <xdr:row>40</xdr:row>
      <xdr:rowOff>86226</xdr:rowOff>
    </xdr:to>
    <xdr:cxnSp macro="">
      <xdr:nvCxnSpPr>
        <xdr:cNvPr id="137" name="直線コネクタ 136">
          <a:extLst>
            <a:ext uri="{FF2B5EF4-FFF2-40B4-BE49-F238E27FC236}">
              <a16:creationId xmlns:a16="http://schemas.microsoft.com/office/drawing/2014/main" id="{74042D7D-C020-46DC-8269-C7C308E12E2C}"/>
            </a:ext>
          </a:extLst>
        </xdr:cNvPr>
        <xdr:cNvCxnSpPr/>
      </xdr:nvCxnSpPr>
      <xdr:spPr>
        <a:xfrm flipV="1">
          <a:off x="8049591" y="7071863"/>
          <a:ext cx="811144" cy="3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39345</xdr:rowOff>
    </xdr:from>
    <xdr:to>
      <xdr:col>41</xdr:col>
      <xdr:colOff>101600</xdr:colOff>
      <xdr:row>40</xdr:row>
      <xdr:rowOff>140945</xdr:rowOff>
    </xdr:to>
    <xdr:sp macro="" textlink="">
      <xdr:nvSpPr>
        <xdr:cNvPr id="138" name="楕円 137">
          <a:extLst>
            <a:ext uri="{FF2B5EF4-FFF2-40B4-BE49-F238E27FC236}">
              <a16:creationId xmlns:a16="http://schemas.microsoft.com/office/drawing/2014/main" id="{7B7E159A-6D39-4C81-9E57-2EFF67F19451}"/>
            </a:ext>
          </a:extLst>
        </xdr:cNvPr>
        <xdr:cNvSpPr/>
      </xdr:nvSpPr>
      <xdr:spPr>
        <a:xfrm>
          <a:off x="7172077" y="702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86226</xdr:rowOff>
    </xdr:from>
    <xdr:to>
      <xdr:col>45</xdr:col>
      <xdr:colOff>177800</xdr:colOff>
      <xdr:row>40</xdr:row>
      <xdr:rowOff>90145</xdr:rowOff>
    </xdr:to>
    <xdr:cxnSp macro="">
      <xdr:nvCxnSpPr>
        <xdr:cNvPr id="139" name="直線コネクタ 138">
          <a:extLst>
            <a:ext uri="{FF2B5EF4-FFF2-40B4-BE49-F238E27FC236}">
              <a16:creationId xmlns:a16="http://schemas.microsoft.com/office/drawing/2014/main" id="{D8B1AED4-7DC4-44D5-8397-2CCDB755A55D}"/>
            </a:ext>
          </a:extLst>
        </xdr:cNvPr>
        <xdr:cNvCxnSpPr/>
      </xdr:nvCxnSpPr>
      <xdr:spPr>
        <a:xfrm flipV="1">
          <a:off x="7222877" y="7075423"/>
          <a:ext cx="826714"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42251</xdr:rowOff>
    </xdr:from>
    <xdr:to>
      <xdr:col>36</xdr:col>
      <xdr:colOff>165100</xdr:colOff>
      <xdr:row>40</xdr:row>
      <xdr:rowOff>143851</xdr:rowOff>
    </xdr:to>
    <xdr:sp macro="" textlink="">
      <xdr:nvSpPr>
        <xdr:cNvPr id="140" name="楕円 139">
          <a:extLst>
            <a:ext uri="{FF2B5EF4-FFF2-40B4-BE49-F238E27FC236}">
              <a16:creationId xmlns:a16="http://schemas.microsoft.com/office/drawing/2014/main" id="{C4BF9BD6-8DFB-4F9E-9A3E-F643DAEC3627}"/>
            </a:ext>
          </a:extLst>
        </xdr:cNvPr>
        <xdr:cNvSpPr/>
      </xdr:nvSpPr>
      <xdr:spPr>
        <a:xfrm>
          <a:off x="6360933" y="703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90145</xdr:rowOff>
    </xdr:from>
    <xdr:to>
      <xdr:col>41</xdr:col>
      <xdr:colOff>50800</xdr:colOff>
      <xdr:row>40</xdr:row>
      <xdr:rowOff>93051</xdr:rowOff>
    </xdr:to>
    <xdr:cxnSp macro="">
      <xdr:nvCxnSpPr>
        <xdr:cNvPr id="141" name="直線コネクタ 140">
          <a:extLst>
            <a:ext uri="{FF2B5EF4-FFF2-40B4-BE49-F238E27FC236}">
              <a16:creationId xmlns:a16="http://schemas.microsoft.com/office/drawing/2014/main" id="{40EB9EC2-17EF-4A35-A227-6478C7D093D3}"/>
            </a:ext>
          </a:extLst>
        </xdr:cNvPr>
        <xdr:cNvCxnSpPr/>
      </xdr:nvCxnSpPr>
      <xdr:spPr>
        <a:xfrm flipV="1">
          <a:off x="6411733" y="7079342"/>
          <a:ext cx="811144" cy="2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9F45D6EE-06A5-4766-89BD-DA897CDB13B3}"/>
            </a:ext>
          </a:extLst>
        </xdr:cNvPr>
        <xdr:cNvSpPr txBox="1"/>
      </xdr:nvSpPr>
      <xdr:spPr>
        <a:xfrm>
          <a:off x="8596417" y="654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82A4EBAD-5535-44FE-AA01-276FB843BE1C}"/>
            </a:ext>
          </a:extLst>
        </xdr:cNvPr>
        <xdr:cNvSpPr txBox="1"/>
      </xdr:nvSpPr>
      <xdr:spPr>
        <a:xfrm>
          <a:off x="7797974" y="6534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81282606-6011-4D1A-A21D-D737F0779F7D}"/>
            </a:ext>
          </a:extLst>
        </xdr:cNvPr>
        <xdr:cNvSpPr txBox="1"/>
      </xdr:nvSpPr>
      <xdr:spPr>
        <a:xfrm>
          <a:off x="6986830" y="6537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B068BBA9-2AE5-4881-8DD9-9CBDA6DCEE9C}"/>
            </a:ext>
          </a:extLst>
        </xdr:cNvPr>
        <xdr:cNvSpPr txBox="1"/>
      </xdr:nvSpPr>
      <xdr:spPr>
        <a:xfrm>
          <a:off x="6160115" y="656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124593</xdr:rowOff>
    </xdr:from>
    <xdr:ext cx="534377" cy="259045"/>
    <xdr:sp macro="" textlink="">
      <xdr:nvSpPr>
        <xdr:cNvPr id="146" name="n_1mainValue【道路】&#10;一人当たり延長">
          <a:extLst>
            <a:ext uri="{FF2B5EF4-FFF2-40B4-BE49-F238E27FC236}">
              <a16:creationId xmlns:a16="http://schemas.microsoft.com/office/drawing/2014/main" id="{E554D5A2-847F-464A-AAAE-4D6D7ED45071}"/>
            </a:ext>
          </a:extLst>
        </xdr:cNvPr>
        <xdr:cNvSpPr txBox="1"/>
      </xdr:nvSpPr>
      <xdr:spPr>
        <a:xfrm>
          <a:off x="8596417" y="7113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128153</xdr:rowOff>
    </xdr:from>
    <xdr:ext cx="534377" cy="259045"/>
    <xdr:sp macro="" textlink="">
      <xdr:nvSpPr>
        <xdr:cNvPr id="147" name="n_2mainValue【道路】&#10;一人当たり延長">
          <a:extLst>
            <a:ext uri="{FF2B5EF4-FFF2-40B4-BE49-F238E27FC236}">
              <a16:creationId xmlns:a16="http://schemas.microsoft.com/office/drawing/2014/main" id="{0E95D34D-8C07-48F6-BC57-70ABA15E74A9}"/>
            </a:ext>
          </a:extLst>
        </xdr:cNvPr>
        <xdr:cNvSpPr txBox="1"/>
      </xdr:nvSpPr>
      <xdr:spPr>
        <a:xfrm>
          <a:off x="7797974" y="7117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132072</xdr:rowOff>
    </xdr:from>
    <xdr:ext cx="534377" cy="259045"/>
    <xdr:sp macro="" textlink="">
      <xdr:nvSpPr>
        <xdr:cNvPr id="148" name="n_3mainValue【道路】&#10;一人当たり延長">
          <a:extLst>
            <a:ext uri="{FF2B5EF4-FFF2-40B4-BE49-F238E27FC236}">
              <a16:creationId xmlns:a16="http://schemas.microsoft.com/office/drawing/2014/main" id="{2F3A6239-54BC-4D6E-B601-12C61EF45EB6}"/>
            </a:ext>
          </a:extLst>
        </xdr:cNvPr>
        <xdr:cNvSpPr txBox="1"/>
      </xdr:nvSpPr>
      <xdr:spPr>
        <a:xfrm>
          <a:off x="6986830" y="7121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134978</xdr:rowOff>
    </xdr:from>
    <xdr:ext cx="534377" cy="259045"/>
    <xdr:sp macro="" textlink="">
      <xdr:nvSpPr>
        <xdr:cNvPr id="149" name="n_4mainValue【道路】&#10;一人当たり延長">
          <a:extLst>
            <a:ext uri="{FF2B5EF4-FFF2-40B4-BE49-F238E27FC236}">
              <a16:creationId xmlns:a16="http://schemas.microsoft.com/office/drawing/2014/main" id="{AE5BDD5A-92AF-45D7-A028-180933299F98}"/>
            </a:ext>
          </a:extLst>
        </xdr:cNvPr>
        <xdr:cNvSpPr txBox="1"/>
      </xdr:nvSpPr>
      <xdr:spPr>
        <a:xfrm>
          <a:off x="6160115" y="7124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50A6D534-CD94-4D2E-8CDE-104E74215FB6}"/>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84890E3C-7E63-4B81-9ED9-CAB5E7F8DBA4}"/>
            </a:ext>
          </a:extLst>
        </xdr:cNvPr>
        <xdr:cNvSpPr/>
      </xdr:nvSpPr>
      <xdr:spPr>
        <a:xfrm>
          <a:off x="82671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4727F7EE-A205-445F-A693-C7C572D264A6}"/>
            </a:ext>
          </a:extLst>
        </xdr:cNvPr>
        <xdr:cNvSpPr/>
      </xdr:nvSpPr>
      <xdr:spPr>
        <a:xfrm>
          <a:off x="82671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A21C7A81-D1A6-48C1-BB0F-2B880E40953B}"/>
            </a:ext>
          </a:extLst>
        </xdr:cNvPr>
        <xdr:cNvSpPr/>
      </xdr:nvSpPr>
      <xdr:spPr>
        <a:xfrm>
          <a:off x="174928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777DA19F-5224-4A90-BC9F-D5C87F78F989}"/>
            </a:ext>
          </a:extLst>
        </xdr:cNvPr>
        <xdr:cNvSpPr/>
      </xdr:nvSpPr>
      <xdr:spPr>
        <a:xfrm>
          <a:off x="174928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C9DA3288-53C3-4365-85E5-DDFB182A1A0D}"/>
            </a:ext>
          </a:extLst>
        </xdr:cNvPr>
        <xdr:cNvSpPr/>
      </xdr:nvSpPr>
      <xdr:spPr>
        <a:xfrm>
          <a:off x="279885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BD23FB63-96BB-4D21-9B06-B614BF57AB42}"/>
            </a:ext>
          </a:extLst>
        </xdr:cNvPr>
        <xdr:cNvSpPr/>
      </xdr:nvSpPr>
      <xdr:spPr>
        <a:xfrm>
          <a:off x="279885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B35256BF-9053-4340-8137-94DEE592AAA1}"/>
            </a:ext>
          </a:extLst>
        </xdr:cNvPr>
        <xdr:cNvSpPr/>
      </xdr:nvSpPr>
      <xdr:spPr>
        <a:xfrm>
          <a:off x="69971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E9FE9B57-3237-4F15-BE57-230E67967144}"/>
            </a:ext>
          </a:extLst>
        </xdr:cNvPr>
        <xdr:cNvSpPr txBox="1"/>
      </xdr:nvSpPr>
      <xdr:spPr>
        <a:xfrm>
          <a:off x="677186"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E9742244-86DD-4127-A560-4BD0281AB047}"/>
            </a:ext>
          </a:extLst>
        </xdr:cNvPr>
        <xdr:cNvCxnSpPr/>
      </xdr:nvCxnSpPr>
      <xdr:spPr>
        <a:xfrm>
          <a:off x="69971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B5FC8758-4500-4E2B-B58A-4F1BC5BBDCD3}"/>
            </a:ext>
          </a:extLst>
        </xdr:cNvPr>
        <xdr:cNvSpPr txBox="1"/>
      </xdr:nvSpPr>
      <xdr:spPr>
        <a:xfrm>
          <a:off x="27925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F2346E78-A1B6-44A4-867F-DAEF58DC5045}"/>
            </a:ext>
          </a:extLst>
        </xdr:cNvPr>
        <xdr:cNvCxnSpPr/>
      </xdr:nvCxnSpPr>
      <xdr:spPr>
        <a:xfrm>
          <a:off x="699715" y="113181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24079AF0-40B8-46F7-8873-04C0C93B6AC8}"/>
            </a:ext>
          </a:extLst>
        </xdr:cNvPr>
        <xdr:cNvSpPr txBox="1"/>
      </xdr:nvSpPr>
      <xdr:spPr>
        <a:xfrm>
          <a:off x="279250" y="11172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BEF3EE62-86A8-4A45-A163-A44A4EB7C139}"/>
            </a:ext>
          </a:extLst>
        </xdr:cNvPr>
        <xdr:cNvCxnSpPr/>
      </xdr:nvCxnSpPr>
      <xdr:spPr>
        <a:xfrm>
          <a:off x="699715" y="109845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7617EE1A-8CCB-4B8D-B2C0-6ADA00A0D010}"/>
            </a:ext>
          </a:extLst>
        </xdr:cNvPr>
        <xdr:cNvSpPr txBox="1"/>
      </xdr:nvSpPr>
      <xdr:spPr>
        <a:xfrm>
          <a:off x="343370" y="108423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115F514A-C4C1-4D03-99F8-3D6D9B48018C}"/>
            </a:ext>
          </a:extLst>
        </xdr:cNvPr>
        <xdr:cNvCxnSpPr/>
      </xdr:nvCxnSpPr>
      <xdr:spPr>
        <a:xfrm>
          <a:off x="699715" y="1065105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EE3A5E7A-BCFA-4F5A-9180-2865A55D0D55}"/>
            </a:ext>
          </a:extLst>
        </xdr:cNvPr>
        <xdr:cNvSpPr txBox="1"/>
      </xdr:nvSpPr>
      <xdr:spPr>
        <a:xfrm>
          <a:off x="343370" y="105088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CD91B1A1-974D-44B6-AFC6-A9627CB65483}"/>
            </a:ext>
          </a:extLst>
        </xdr:cNvPr>
        <xdr:cNvCxnSpPr/>
      </xdr:nvCxnSpPr>
      <xdr:spPr>
        <a:xfrm>
          <a:off x="699715" y="1032100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10C0A518-88EA-4453-BA5A-1B2E2BAE693B}"/>
            </a:ext>
          </a:extLst>
        </xdr:cNvPr>
        <xdr:cNvSpPr txBox="1"/>
      </xdr:nvSpPr>
      <xdr:spPr>
        <a:xfrm>
          <a:off x="343370" y="101753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3CAAA437-0B57-48D0-9776-3B571DB4178C}"/>
            </a:ext>
          </a:extLst>
        </xdr:cNvPr>
        <xdr:cNvCxnSpPr/>
      </xdr:nvCxnSpPr>
      <xdr:spPr>
        <a:xfrm>
          <a:off x="699715" y="998747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DA53A326-235E-4776-8C3A-B4B80BB87AA0}"/>
            </a:ext>
          </a:extLst>
        </xdr:cNvPr>
        <xdr:cNvSpPr txBox="1"/>
      </xdr:nvSpPr>
      <xdr:spPr>
        <a:xfrm>
          <a:off x="343370" y="984177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B009E7AA-5FB1-4438-8C52-7C2133FF1398}"/>
            </a:ext>
          </a:extLst>
        </xdr:cNvPr>
        <xdr:cNvCxnSpPr/>
      </xdr:nvCxnSpPr>
      <xdr:spPr>
        <a:xfrm>
          <a:off x="699715" y="96539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E9C09B25-3831-4748-A3CB-B1B41C7416FD}"/>
            </a:ext>
          </a:extLst>
        </xdr:cNvPr>
        <xdr:cNvSpPr txBox="1"/>
      </xdr:nvSpPr>
      <xdr:spPr>
        <a:xfrm>
          <a:off x="391918" y="95082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29C4837E-1FCC-48E5-BF51-2A8B0597916F}"/>
            </a:ext>
          </a:extLst>
        </xdr:cNvPr>
        <xdr:cNvCxnSpPr/>
      </xdr:nvCxnSpPr>
      <xdr:spPr>
        <a:xfrm>
          <a:off x="69971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5C22E06-8292-499E-8303-2F7845C8545F}"/>
            </a:ext>
          </a:extLst>
        </xdr:cNvPr>
        <xdr:cNvSpPr/>
      </xdr:nvSpPr>
      <xdr:spPr>
        <a:xfrm>
          <a:off x="69971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E37CF7B0-741B-4682-AEFF-A4F4B2F1475A}"/>
            </a:ext>
          </a:extLst>
        </xdr:cNvPr>
        <xdr:cNvCxnSpPr/>
      </xdr:nvCxnSpPr>
      <xdr:spPr>
        <a:xfrm flipV="1">
          <a:off x="4261154" y="9653949"/>
          <a:ext cx="0" cy="1544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508CB186-843A-488D-BF69-0F4C78DDE443}"/>
            </a:ext>
          </a:extLst>
        </xdr:cNvPr>
        <xdr:cNvSpPr txBox="1"/>
      </xdr:nvSpPr>
      <xdr:spPr>
        <a:xfrm>
          <a:off x="4299889" y="1120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FCDA8DA2-F446-4BAC-BF99-88D229EEF501}"/>
            </a:ext>
          </a:extLst>
        </xdr:cNvPr>
        <xdr:cNvCxnSpPr/>
      </xdr:nvCxnSpPr>
      <xdr:spPr>
        <a:xfrm>
          <a:off x="4188460" y="1119891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CEBCF746-856B-44E2-A42B-620D53A1A882}"/>
            </a:ext>
          </a:extLst>
        </xdr:cNvPr>
        <xdr:cNvSpPr txBox="1"/>
      </xdr:nvSpPr>
      <xdr:spPr>
        <a:xfrm>
          <a:off x="4299889" y="94222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F0C74DFD-4E1E-4B9F-8C25-306C7570E8CD}"/>
            </a:ext>
          </a:extLst>
        </xdr:cNvPr>
        <xdr:cNvCxnSpPr/>
      </xdr:nvCxnSpPr>
      <xdr:spPr>
        <a:xfrm>
          <a:off x="4188460" y="965394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59696407-4C1E-4F1B-9F13-928388ABE58C}"/>
            </a:ext>
          </a:extLst>
        </xdr:cNvPr>
        <xdr:cNvSpPr txBox="1"/>
      </xdr:nvSpPr>
      <xdr:spPr>
        <a:xfrm>
          <a:off x="4299889" y="107095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CB5CAD20-2286-4C72-81D4-9848F22FA273}"/>
            </a:ext>
          </a:extLst>
        </xdr:cNvPr>
        <xdr:cNvSpPr/>
      </xdr:nvSpPr>
      <xdr:spPr>
        <a:xfrm>
          <a:off x="4210989" y="1073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4110B35C-4B3D-4BD0-94D1-6645620763BD}"/>
            </a:ext>
          </a:extLst>
        </xdr:cNvPr>
        <xdr:cNvSpPr/>
      </xdr:nvSpPr>
      <xdr:spPr>
        <a:xfrm>
          <a:off x="3450645" y="1071313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D8B4F66D-DFCD-4F66-A36E-2FC9278B1BB2}"/>
            </a:ext>
          </a:extLst>
        </xdr:cNvPr>
        <xdr:cNvSpPr/>
      </xdr:nvSpPr>
      <xdr:spPr>
        <a:xfrm>
          <a:off x="2623930" y="106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8AF109E8-875E-4338-940F-4947D0FBC990}"/>
            </a:ext>
          </a:extLst>
        </xdr:cNvPr>
        <xdr:cNvSpPr/>
      </xdr:nvSpPr>
      <xdr:spPr>
        <a:xfrm>
          <a:off x="1812787" y="106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7CF188B8-C89D-4558-AD83-E24275208FBF}"/>
            </a:ext>
          </a:extLst>
        </xdr:cNvPr>
        <xdr:cNvSpPr/>
      </xdr:nvSpPr>
      <xdr:spPr>
        <a:xfrm>
          <a:off x="1001643" y="1067884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77FD31B-D75A-4A1B-BDA5-AF53D282042A}"/>
            </a:ext>
          </a:extLst>
        </xdr:cNvPr>
        <xdr:cNvSpPr txBox="1"/>
      </xdr:nvSpPr>
      <xdr:spPr>
        <a:xfrm>
          <a:off x="408686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25F5780-0299-43EC-99F4-ECFE983392FB}"/>
            </a:ext>
          </a:extLst>
        </xdr:cNvPr>
        <xdr:cNvSpPr txBox="1"/>
      </xdr:nvSpPr>
      <xdr:spPr>
        <a:xfrm>
          <a:off x="332651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DE665E2-0CAF-4BC9-8BBE-00643F1E2906}"/>
            </a:ext>
          </a:extLst>
        </xdr:cNvPr>
        <xdr:cNvSpPr txBox="1"/>
      </xdr:nvSpPr>
      <xdr:spPr>
        <a:xfrm>
          <a:off x="249980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CDF1321F-8519-4038-9352-0646DE0D04FF}"/>
            </a:ext>
          </a:extLst>
        </xdr:cNvPr>
        <xdr:cNvSpPr txBox="1"/>
      </xdr:nvSpPr>
      <xdr:spPr>
        <a:xfrm>
          <a:off x="168865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AFCC5F26-5B95-4620-8134-627578A47149}"/>
            </a:ext>
          </a:extLst>
        </xdr:cNvPr>
        <xdr:cNvSpPr txBox="1"/>
      </xdr:nvSpPr>
      <xdr:spPr>
        <a:xfrm>
          <a:off x="87751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91" name="楕円 190">
          <a:extLst>
            <a:ext uri="{FF2B5EF4-FFF2-40B4-BE49-F238E27FC236}">
              <a16:creationId xmlns:a16="http://schemas.microsoft.com/office/drawing/2014/main" id="{8D5895A9-29BA-4E5A-836D-7A0B990C4BA6}"/>
            </a:ext>
          </a:extLst>
        </xdr:cNvPr>
        <xdr:cNvSpPr/>
      </xdr:nvSpPr>
      <xdr:spPr>
        <a:xfrm>
          <a:off x="4210989" y="1065577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19430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E39A8CFF-127C-4D52-A643-A99F4C1B50C1}"/>
            </a:ext>
          </a:extLst>
        </xdr:cNvPr>
        <xdr:cNvSpPr txBox="1"/>
      </xdr:nvSpPr>
      <xdr:spPr>
        <a:xfrm>
          <a:off x="4299889" y="10507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140244</xdr:rowOff>
    </xdr:from>
    <xdr:to>
      <xdr:col>20</xdr:col>
      <xdr:colOff>38100</xdr:colOff>
      <xdr:row>61</xdr:row>
      <xdr:rowOff>70394</xdr:rowOff>
    </xdr:to>
    <xdr:sp macro="" textlink="">
      <xdr:nvSpPr>
        <xdr:cNvPr id="193" name="楕円 192">
          <a:extLst>
            <a:ext uri="{FF2B5EF4-FFF2-40B4-BE49-F238E27FC236}">
              <a16:creationId xmlns:a16="http://schemas.microsoft.com/office/drawing/2014/main" id="{835A715E-9D62-4872-A215-26B2BA3B8EA1}"/>
            </a:ext>
          </a:extLst>
        </xdr:cNvPr>
        <xdr:cNvSpPr/>
      </xdr:nvSpPr>
      <xdr:spPr>
        <a:xfrm>
          <a:off x="3450645" y="10628014"/>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19594</xdr:rowOff>
    </xdr:from>
    <xdr:to>
      <xdr:col>24</xdr:col>
      <xdr:colOff>63500</xdr:colOff>
      <xdr:row>61</xdr:row>
      <xdr:rowOff>47353</xdr:rowOff>
    </xdr:to>
    <xdr:cxnSp macro="">
      <xdr:nvCxnSpPr>
        <xdr:cNvPr id="194" name="直線コネクタ 193">
          <a:extLst>
            <a:ext uri="{FF2B5EF4-FFF2-40B4-BE49-F238E27FC236}">
              <a16:creationId xmlns:a16="http://schemas.microsoft.com/office/drawing/2014/main" id="{D4BDC43D-CCB0-47CF-80F6-370CA5AB1B78}"/>
            </a:ext>
          </a:extLst>
        </xdr:cNvPr>
        <xdr:cNvCxnSpPr/>
      </xdr:nvCxnSpPr>
      <xdr:spPr>
        <a:xfrm>
          <a:off x="3501445" y="10682293"/>
          <a:ext cx="760344"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114119</xdr:rowOff>
    </xdr:from>
    <xdr:to>
      <xdr:col>15</xdr:col>
      <xdr:colOff>101600</xdr:colOff>
      <xdr:row>61</xdr:row>
      <xdr:rowOff>44269</xdr:rowOff>
    </xdr:to>
    <xdr:sp macro="" textlink="">
      <xdr:nvSpPr>
        <xdr:cNvPr id="195" name="楕円 194">
          <a:extLst>
            <a:ext uri="{FF2B5EF4-FFF2-40B4-BE49-F238E27FC236}">
              <a16:creationId xmlns:a16="http://schemas.microsoft.com/office/drawing/2014/main" id="{D368336B-CC93-49DC-9AED-86F83792FD09}"/>
            </a:ext>
          </a:extLst>
        </xdr:cNvPr>
        <xdr:cNvSpPr/>
      </xdr:nvSpPr>
      <xdr:spPr>
        <a:xfrm>
          <a:off x="2623930" y="1060188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164919</xdr:rowOff>
    </xdr:from>
    <xdr:to>
      <xdr:col>19</xdr:col>
      <xdr:colOff>177800</xdr:colOff>
      <xdr:row>61</xdr:row>
      <xdr:rowOff>19594</xdr:rowOff>
    </xdr:to>
    <xdr:cxnSp macro="">
      <xdr:nvCxnSpPr>
        <xdr:cNvPr id="196" name="直線コネクタ 195">
          <a:extLst>
            <a:ext uri="{FF2B5EF4-FFF2-40B4-BE49-F238E27FC236}">
              <a16:creationId xmlns:a16="http://schemas.microsoft.com/office/drawing/2014/main" id="{666A5166-102A-47BD-9B49-CF1A59C0C35A}"/>
            </a:ext>
          </a:extLst>
        </xdr:cNvPr>
        <xdr:cNvCxnSpPr/>
      </xdr:nvCxnSpPr>
      <xdr:spPr>
        <a:xfrm>
          <a:off x="2674730" y="10652689"/>
          <a:ext cx="826715" cy="29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81462</xdr:rowOff>
    </xdr:from>
    <xdr:to>
      <xdr:col>10</xdr:col>
      <xdr:colOff>165100</xdr:colOff>
      <xdr:row>61</xdr:row>
      <xdr:rowOff>11612</xdr:rowOff>
    </xdr:to>
    <xdr:sp macro="" textlink="">
      <xdr:nvSpPr>
        <xdr:cNvPr id="197" name="楕円 196">
          <a:extLst>
            <a:ext uri="{FF2B5EF4-FFF2-40B4-BE49-F238E27FC236}">
              <a16:creationId xmlns:a16="http://schemas.microsoft.com/office/drawing/2014/main" id="{DF804E99-4149-47FB-A208-EB26CADB7E88}"/>
            </a:ext>
          </a:extLst>
        </xdr:cNvPr>
        <xdr:cNvSpPr/>
      </xdr:nvSpPr>
      <xdr:spPr>
        <a:xfrm>
          <a:off x="1812787" y="1056923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132262</xdr:rowOff>
    </xdr:from>
    <xdr:to>
      <xdr:col>15</xdr:col>
      <xdr:colOff>50800</xdr:colOff>
      <xdr:row>60</xdr:row>
      <xdr:rowOff>164919</xdr:rowOff>
    </xdr:to>
    <xdr:cxnSp macro="">
      <xdr:nvCxnSpPr>
        <xdr:cNvPr id="198" name="直線コネクタ 197">
          <a:extLst>
            <a:ext uri="{FF2B5EF4-FFF2-40B4-BE49-F238E27FC236}">
              <a16:creationId xmlns:a16="http://schemas.microsoft.com/office/drawing/2014/main" id="{6BED8AB4-A674-4DED-8587-1946CC7D4517}"/>
            </a:ext>
          </a:extLst>
        </xdr:cNvPr>
        <xdr:cNvCxnSpPr/>
      </xdr:nvCxnSpPr>
      <xdr:spPr>
        <a:xfrm>
          <a:off x="1863587" y="10620032"/>
          <a:ext cx="811143"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55335</xdr:rowOff>
    </xdr:from>
    <xdr:to>
      <xdr:col>6</xdr:col>
      <xdr:colOff>38100</xdr:colOff>
      <xdr:row>60</xdr:row>
      <xdr:rowOff>156935</xdr:rowOff>
    </xdr:to>
    <xdr:sp macro="" textlink="">
      <xdr:nvSpPr>
        <xdr:cNvPr id="199" name="楕円 198">
          <a:extLst>
            <a:ext uri="{FF2B5EF4-FFF2-40B4-BE49-F238E27FC236}">
              <a16:creationId xmlns:a16="http://schemas.microsoft.com/office/drawing/2014/main" id="{3D5E1922-62F4-43AE-9C15-168E38E25119}"/>
            </a:ext>
          </a:extLst>
        </xdr:cNvPr>
        <xdr:cNvSpPr/>
      </xdr:nvSpPr>
      <xdr:spPr>
        <a:xfrm>
          <a:off x="1001643" y="1054310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106135</xdr:rowOff>
    </xdr:from>
    <xdr:to>
      <xdr:col>10</xdr:col>
      <xdr:colOff>114300</xdr:colOff>
      <xdr:row>60</xdr:row>
      <xdr:rowOff>132262</xdr:rowOff>
    </xdr:to>
    <xdr:cxnSp macro="">
      <xdr:nvCxnSpPr>
        <xdr:cNvPr id="200" name="直線コネクタ 199">
          <a:extLst>
            <a:ext uri="{FF2B5EF4-FFF2-40B4-BE49-F238E27FC236}">
              <a16:creationId xmlns:a16="http://schemas.microsoft.com/office/drawing/2014/main" id="{5784B534-952B-40DB-B0DF-536F68522257}"/>
            </a:ext>
          </a:extLst>
        </xdr:cNvPr>
        <xdr:cNvCxnSpPr/>
      </xdr:nvCxnSpPr>
      <xdr:spPr>
        <a:xfrm>
          <a:off x="1052443" y="10593905"/>
          <a:ext cx="811144"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B5E16D2A-6775-4B9D-854E-80B24513ABA4}"/>
            </a:ext>
          </a:extLst>
        </xdr:cNvPr>
        <xdr:cNvSpPr txBox="1"/>
      </xdr:nvSpPr>
      <xdr:spPr>
        <a:xfrm>
          <a:off x="3301761" y="10805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4709F80D-E664-4C2F-A3E5-CAF50516D2B8}"/>
            </a:ext>
          </a:extLst>
        </xdr:cNvPr>
        <xdr:cNvSpPr txBox="1"/>
      </xdr:nvSpPr>
      <xdr:spPr>
        <a:xfrm>
          <a:off x="2487746" y="10789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F02D1AFC-6EF0-45C1-8F18-A8C17EC664FF}"/>
            </a:ext>
          </a:extLst>
        </xdr:cNvPr>
        <xdr:cNvSpPr txBox="1"/>
      </xdr:nvSpPr>
      <xdr:spPr>
        <a:xfrm>
          <a:off x="1676602" y="1077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83F1C8B5-FA49-42E1-81DC-AAC84FAC7220}"/>
            </a:ext>
          </a:extLst>
        </xdr:cNvPr>
        <xdr:cNvSpPr txBox="1"/>
      </xdr:nvSpPr>
      <xdr:spPr>
        <a:xfrm>
          <a:off x="865459" y="10771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86921</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40F7EA79-D106-40A2-AD6E-B94DA0DB9294}"/>
            </a:ext>
          </a:extLst>
        </xdr:cNvPr>
        <xdr:cNvSpPr txBox="1"/>
      </xdr:nvSpPr>
      <xdr:spPr>
        <a:xfrm>
          <a:off x="3301761" y="10399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60796</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88A7C618-3507-482A-90C5-C4A5AF0C2562}"/>
            </a:ext>
          </a:extLst>
        </xdr:cNvPr>
        <xdr:cNvSpPr txBox="1"/>
      </xdr:nvSpPr>
      <xdr:spPr>
        <a:xfrm>
          <a:off x="2487746" y="10373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28139</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EF6A37C5-DBC1-43F3-88E5-C724E925F959}"/>
            </a:ext>
          </a:extLst>
        </xdr:cNvPr>
        <xdr:cNvSpPr txBox="1"/>
      </xdr:nvSpPr>
      <xdr:spPr>
        <a:xfrm>
          <a:off x="1676602" y="1034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2012</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27570CA6-EC60-4FBA-9311-BBD8735F6FE6}"/>
            </a:ext>
          </a:extLst>
        </xdr:cNvPr>
        <xdr:cNvSpPr txBox="1"/>
      </xdr:nvSpPr>
      <xdr:spPr>
        <a:xfrm>
          <a:off x="865459" y="10314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26B99607-90C4-422E-AFE9-FDBA0C35C6E8}"/>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257012BA-0C47-4820-928F-1A15BB99CC1D}"/>
            </a:ext>
          </a:extLst>
        </xdr:cNvPr>
        <xdr:cNvSpPr/>
      </xdr:nvSpPr>
      <xdr:spPr>
        <a:xfrm>
          <a:off x="6186004"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CC222EB8-E17F-4F06-B99A-F99F78765EFC}"/>
            </a:ext>
          </a:extLst>
        </xdr:cNvPr>
        <xdr:cNvSpPr/>
      </xdr:nvSpPr>
      <xdr:spPr>
        <a:xfrm>
          <a:off x="6186004"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F413E65-1B78-4B17-B619-FDEC70F265A9}"/>
            </a:ext>
          </a:extLst>
        </xdr:cNvPr>
        <xdr:cNvSpPr/>
      </xdr:nvSpPr>
      <xdr:spPr>
        <a:xfrm>
          <a:off x="7124148"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06DCC47-0C0B-455A-B9FB-686BAF00BCC0}"/>
            </a:ext>
          </a:extLst>
        </xdr:cNvPr>
        <xdr:cNvSpPr/>
      </xdr:nvSpPr>
      <xdr:spPr>
        <a:xfrm>
          <a:off x="7124148"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8A4CEF92-7C42-4EA4-A9DA-8615C03231D8}"/>
            </a:ext>
          </a:extLst>
        </xdr:cNvPr>
        <xdr:cNvSpPr/>
      </xdr:nvSpPr>
      <xdr:spPr>
        <a:xfrm>
          <a:off x="8173720"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ED02CDF7-51A1-4150-8717-E9F63C88B3E2}"/>
            </a:ext>
          </a:extLst>
        </xdr:cNvPr>
        <xdr:cNvSpPr/>
      </xdr:nvSpPr>
      <xdr:spPr>
        <a:xfrm>
          <a:off x="8173720"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C8B68F80-BAC3-4C5B-837D-1755888C7F67}"/>
            </a:ext>
          </a:extLst>
        </xdr:cNvPr>
        <xdr:cNvSpPr/>
      </xdr:nvSpPr>
      <xdr:spPr>
        <a:xfrm>
          <a:off x="6074576" y="9320420"/>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12313CF4-ADB9-49FA-B880-0D6EFF70D7FF}"/>
            </a:ext>
          </a:extLst>
        </xdr:cNvPr>
        <xdr:cNvSpPr txBox="1"/>
      </xdr:nvSpPr>
      <xdr:spPr>
        <a:xfrm>
          <a:off x="603647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153BEC9D-D3B4-4928-906E-195DB16BB6D2}"/>
            </a:ext>
          </a:extLst>
        </xdr:cNvPr>
        <xdr:cNvCxnSpPr/>
      </xdr:nvCxnSpPr>
      <xdr:spPr>
        <a:xfrm>
          <a:off x="6074576" y="1165164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42BE0BD9-2B45-46F3-93BD-803B8C954D6E}"/>
            </a:ext>
          </a:extLst>
        </xdr:cNvPr>
        <xdr:cNvCxnSpPr/>
      </xdr:nvCxnSpPr>
      <xdr:spPr>
        <a:xfrm>
          <a:off x="6074576" y="1126368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90076A91-F3BB-44FA-8B63-96DFF5758D61}"/>
            </a:ext>
          </a:extLst>
        </xdr:cNvPr>
        <xdr:cNvSpPr txBox="1"/>
      </xdr:nvSpPr>
      <xdr:spPr>
        <a:xfrm>
          <a:off x="5841361" y="1111798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36F7C94E-6417-445F-AFFF-A5A3BF81F7DB}"/>
            </a:ext>
          </a:extLst>
        </xdr:cNvPr>
        <xdr:cNvCxnSpPr/>
      </xdr:nvCxnSpPr>
      <xdr:spPr>
        <a:xfrm>
          <a:off x="6074576" y="1087572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64C9DC3A-95B0-414B-87E1-0D5849C6C415}"/>
            </a:ext>
          </a:extLst>
        </xdr:cNvPr>
        <xdr:cNvSpPr txBox="1"/>
      </xdr:nvSpPr>
      <xdr:spPr>
        <a:xfrm>
          <a:off x="5525871" y="1073002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817DBFA9-3D16-4538-BC15-42BDF0AD56D4}"/>
            </a:ext>
          </a:extLst>
        </xdr:cNvPr>
        <xdr:cNvCxnSpPr/>
      </xdr:nvCxnSpPr>
      <xdr:spPr>
        <a:xfrm>
          <a:off x="6074576" y="1048777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67D659C9-E86E-43F9-9BB0-DD21F0D6899C}"/>
            </a:ext>
          </a:extLst>
        </xdr:cNvPr>
        <xdr:cNvSpPr txBox="1"/>
      </xdr:nvSpPr>
      <xdr:spPr>
        <a:xfrm>
          <a:off x="5525871" y="1034206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DECB2432-34FA-48D5-BC23-7E09AB9ED052}"/>
            </a:ext>
          </a:extLst>
        </xdr:cNvPr>
        <xdr:cNvCxnSpPr/>
      </xdr:nvCxnSpPr>
      <xdr:spPr>
        <a:xfrm>
          <a:off x="6074576" y="1009633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B182239A-4B69-4B51-AD35-C1B58E70572E}"/>
            </a:ext>
          </a:extLst>
        </xdr:cNvPr>
        <xdr:cNvSpPr txBox="1"/>
      </xdr:nvSpPr>
      <xdr:spPr>
        <a:xfrm>
          <a:off x="5525871" y="995063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52BF6AAD-9AB4-4C07-B3D2-23C1E51ACEDB}"/>
            </a:ext>
          </a:extLst>
        </xdr:cNvPr>
        <xdr:cNvCxnSpPr/>
      </xdr:nvCxnSpPr>
      <xdr:spPr>
        <a:xfrm>
          <a:off x="6074576" y="970837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3D4ED5EE-8F2C-49EA-9323-1CC92278B7D2}"/>
            </a:ext>
          </a:extLst>
        </xdr:cNvPr>
        <xdr:cNvSpPr txBox="1"/>
      </xdr:nvSpPr>
      <xdr:spPr>
        <a:xfrm>
          <a:off x="5435718" y="9562675"/>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57A8DB37-038C-4B88-B68D-CC80BDF78949}"/>
            </a:ext>
          </a:extLst>
        </xdr:cNvPr>
        <xdr:cNvCxnSpPr/>
      </xdr:nvCxnSpPr>
      <xdr:spPr>
        <a:xfrm>
          <a:off x="6074576" y="932042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7D485050-29E3-4A10-A996-774440D84614}"/>
            </a:ext>
          </a:extLst>
        </xdr:cNvPr>
        <xdr:cNvSpPr txBox="1"/>
      </xdr:nvSpPr>
      <xdr:spPr>
        <a:xfrm>
          <a:off x="5435718" y="917471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BEE3002D-CD05-4145-924C-C7A056619C50}"/>
            </a:ext>
          </a:extLst>
        </xdr:cNvPr>
        <xdr:cNvSpPr/>
      </xdr:nvSpPr>
      <xdr:spPr>
        <a:xfrm>
          <a:off x="6074576" y="9320420"/>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A6E57EBE-E144-4439-9F89-071788C1E991}"/>
            </a:ext>
          </a:extLst>
        </xdr:cNvPr>
        <xdr:cNvCxnSpPr/>
      </xdr:nvCxnSpPr>
      <xdr:spPr>
        <a:xfrm flipV="1">
          <a:off x="9620113" y="9956495"/>
          <a:ext cx="0" cy="1306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64D0FF11-441A-4988-B3EF-77AE0460CA4A}"/>
            </a:ext>
          </a:extLst>
        </xdr:cNvPr>
        <xdr:cNvSpPr txBox="1"/>
      </xdr:nvSpPr>
      <xdr:spPr>
        <a:xfrm>
          <a:off x="9659178" y="112669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E35C053E-D8DF-451A-A53D-8433CBF6BC7F}"/>
            </a:ext>
          </a:extLst>
        </xdr:cNvPr>
        <xdr:cNvCxnSpPr/>
      </xdr:nvCxnSpPr>
      <xdr:spPr>
        <a:xfrm>
          <a:off x="9547750" y="11263087"/>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D0844038-4C1E-4BB8-B8B1-57DDDBBDB62F}"/>
            </a:ext>
          </a:extLst>
        </xdr:cNvPr>
        <xdr:cNvSpPr txBox="1"/>
      </xdr:nvSpPr>
      <xdr:spPr>
        <a:xfrm>
          <a:off x="9659178" y="97282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9A9A96D9-2911-45EC-B95A-99715A465A9A}"/>
            </a:ext>
          </a:extLst>
        </xdr:cNvPr>
        <xdr:cNvCxnSpPr/>
      </xdr:nvCxnSpPr>
      <xdr:spPr>
        <a:xfrm>
          <a:off x="9547750" y="995649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133777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55AE50C3-8831-4BDD-A13F-84FFF8CB500B}"/>
            </a:ext>
          </a:extLst>
        </xdr:cNvPr>
        <xdr:cNvSpPr txBox="1"/>
      </xdr:nvSpPr>
      <xdr:spPr>
        <a:xfrm>
          <a:off x="9659178" y="10796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E8F94AD8-1F9C-4AF7-8E6F-C728DD23C644}"/>
            </a:ext>
          </a:extLst>
        </xdr:cNvPr>
        <xdr:cNvSpPr/>
      </xdr:nvSpPr>
      <xdr:spPr>
        <a:xfrm>
          <a:off x="9585850" y="1081804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AD287B43-B49A-4F47-A700-427A036BB9CE}"/>
            </a:ext>
          </a:extLst>
        </xdr:cNvPr>
        <xdr:cNvSpPr/>
      </xdr:nvSpPr>
      <xdr:spPr>
        <a:xfrm>
          <a:off x="8809935" y="1081996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401B8996-B5E1-4517-B706-1C249562E4CD}"/>
            </a:ext>
          </a:extLst>
        </xdr:cNvPr>
        <xdr:cNvSpPr/>
      </xdr:nvSpPr>
      <xdr:spPr>
        <a:xfrm>
          <a:off x="7998791" y="10830652"/>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F3CED189-0FF9-47F6-91B4-83AEFB8275E5}"/>
            </a:ext>
          </a:extLst>
        </xdr:cNvPr>
        <xdr:cNvSpPr/>
      </xdr:nvSpPr>
      <xdr:spPr>
        <a:xfrm>
          <a:off x="7172077" y="1082656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533707E6-3C25-41E9-AA59-20BDCDDCFF0E}"/>
            </a:ext>
          </a:extLst>
        </xdr:cNvPr>
        <xdr:cNvSpPr/>
      </xdr:nvSpPr>
      <xdr:spPr>
        <a:xfrm>
          <a:off x="6360933" y="10872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0416C9F-337F-43C3-8A71-2FA44A2ABCBA}"/>
            </a:ext>
          </a:extLst>
        </xdr:cNvPr>
        <xdr:cNvSpPr txBox="1"/>
      </xdr:nvSpPr>
      <xdr:spPr>
        <a:xfrm>
          <a:off x="944615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6B69B91-F173-44B6-BC1E-F88060DEE42E}"/>
            </a:ext>
          </a:extLst>
        </xdr:cNvPr>
        <xdr:cNvSpPr txBox="1"/>
      </xdr:nvSpPr>
      <xdr:spPr>
        <a:xfrm>
          <a:off x="868580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E70F84D-4748-4BE8-A5C5-2A1140E3A397}"/>
            </a:ext>
          </a:extLst>
        </xdr:cNvPr>
        <xdr:cNvSpPr txBox="1"/>
      </xdr:nvSpPr>
      <xdr:spPr>
        <a:xfrm>
          <a:off x="7874663"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7C4D643-C121-4EA5-A57D-A34661121349}"/>
            </a:ext>
          </a:extLst>
        </xdr:cNvPr>
        <xdr:cNvSpPr txBox="1"/>
      </xdr:nvSpPr>
      <xdr:spPr>
        <a:xfrm>
          <a:off x="704794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D028191-FC60-4588-BF68-025FC290FD71}"/>
            </a:ext>
          </a:extLst>
        </xdr:cNvPr>
        <xdr:cNvSpPr txBox="1"/>
      </xdr:nvSpPr>
      <xdr:spPr>
        <a:xfrm>
          <a:off x="623680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51040</xdr:rowOff>
    </xdr:from>
    <xdr:to>
      <xdr:col>55</xdr:col>
      <xdr:colOff>50800</xdr:colOff>
      <xdr:row>61</xdr:row>
      <xdr:rowOff>152640</xdr:rowOff>
    </xdr:to>
    <xdr:sp macro="" textlink="">
      <xdr:nvSpPr>
        <xdr:cNvPr id="248" name="楕円 247">
          <a:extLst>
            <a:ext uri="{FF2B5EF4-FFF2-40B4-BE49-F238E27FC236}">
              <a16:creationId xmlns:a16="http://schemas.microsoft.com/office/drawing/2014/main" id="{28F4FC73-1AB8-4C51-91A0-1476B3946968}"/>
            </a:ext>
          </a:extLst>
        </xdr:cNvPr>
        <xdr:cNvSpPr/>
      </xdr:nvSpPr>
      <xdr:spPr>
        <a:xfrm>
          <a:off x="9585850" y="10713739"/>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73917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335C7983-0A0E-46C6-8E71-4707716CA580}"/>
            </a:ext>
          </a:extLst>
        </xdr:cNvPr>
        <xdr:cNvSpPr txBox="1"/>
      </xdr:nvSpPr>
      <xdr:spPr>
        <a:xfrm>
          <a:off x="9659178" y="10561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57713</xdr:rowOff>
    </xdr:from>
    <xdr:to>
      <xdr:col>50</xdr:col>
      <xdr:colOff>165100</xdr:colOff>
      <xdr:row>61</xdr:row>
      <xdr:rowOff>159313</xdr:rowOff>
    </xdr:to>
    <xdr:sp macro="" textlink="">
      <xdr:nvSpPr>
        <xdr:cNvPr id="250" name="楕円 249">
          <a:extLst>
            <a:ext uri="{FF2B5EF4-FFF2-40B4-BE49-F238E27FC236}">
              <a16:creationId xmlns:a16="http://schemas.microsoft.com/office/drawing/2014/main" id="{FEFA9122-DC95-4D58-81D1-6315587B0A44}"/>
            </a:ext>
          </a:extLst>
        </xdr:cNvPr>
        <xdr:cNvSpPr/>
      </xdr:nvSpPr>
      <xdr:spPr>
        <a:xfrm>
          <a:off x="8809935" y="1072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101840</xdr:rowOff>
    </xdr:from>
    <xdr:to>
      <xdr:col>55</xdr:col>
      <xdr:colOff>0</xdr:colOff>
      <xdr:row>61</xdr:row>
      <xdr:rowOff>108513</xdr:rowOff>
    </xdr:to>
    <xdr:cxnSp macro="">
      <xdr:nvCxnSpPr>
        <xdr:cNvPr id="251" name="直線コネクタ 250">
          <a:extLst>
            <a:ext uri="{FF2B5EF4-FFF2-40B4-BE49-F238E27FC236}">
              <a16:creationId xmlns:a16="http://schemas.microsoft.com/office/drawing/2014/main" id="{64B798E9-9AE5-4020-A00F-9BE361D99443}"/>
            </a:ext>
          </a:extLst>
        </xdr:cNvPr>
        <xdr:cNvCxnSpPr/>
      </xdr:nvCxnSpPr>
      <xdr:spPr>
        <a:xfrm flipV="1">
          <a:off x="8860735" y="10764539"/>
          <a:ext cx="760343" cy="6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62223</xdr:rowOff>
    </xdr:from>
    <xdr:to>
      <xdr:col>46</xdr:col>
      <xdr:colOff>38100</xdr:colOff>
      <xdr:row>61</xdr:row>
      <xdr:rowOff>163823</xdr:rowOff>
    </xdr:to>
    <xdr:sp macro="" textlink="">
      <xdr:nvSpPr>
        <xdr:cNvPr id="252" name="楕円 251">
          <a:extLst>
            <a:ext uri="{FF2B5EF4-FFF2-40B4-BE49-F238E27FC236}">
              <a16:creationId xmlns:a16="http://schemas.microsoft.com/office/drawing/2014/main" id="{0311B3EB-8B5B-4422-8D31-B2E76D576EBD}"/>
            </a:ext>
          </a:extLst>
        </xdr:cNvPr>
        <xdr:cNvSpPr/>
      </xdr:nvSpPr>
      <xdr:spPr>
        <a:xfrm>
          <a:off x="7998791" y="1072492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108513</xdr:rowOff>
    </xdr:from>
    <xdr:to>
      <xdr:col>50</xdr:col>
      <xdr:colOff>114300</xdr:colOff>
      <xdr:row>61</xdr:row>
      <xdr:rowOff>113023</xdr:rowOff>
    </xdr:to>
    <xdr:cxnSp macro="">
      <xdr:nvCxnSpPr>
        <xdr:cNvPr id="253" name="直線コネクタ 252">
          <a:extLst>
            <a:ext uri="{FF2B5EF4-FFF2-40B4-BE49-F238E27FC236}">
              <a16:creationId xmlns:a16="http://schemas.microsoft.com/office/drawing/2014/main" id="{F7387B53-EDE7-40C0-B272-278748D51DED}"/>
            </a:ext>
          </a:extLst>
        </xdr:cNvPr>
        <xdr:cNvCxnSpPr/>
      </xdr:nvCxnSpPr>
      <xdr:spPr>
        <a:xfrm flipV="1">
          <a:off x="8049591" y="10771212"/>
          <a:ext cx="811144" cy="4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64246</xdr:rowOff>
    </xdr:from>
    <xdr:to>
      <xdr:col>41</xdr:col>
      <xdr:colOff>101600</xdr:colOff>
      <xdr:row>61</xdr:row>
      <xdr:rowOff>165846</xdr:rowOff>
    </xdr:to>
    <xdr:sp macro="" textlink="">
      <xdr:nvSpPr>
        <xdr:cNvPr id="254" name="楕円 253">
          <a:extLst>
            <a:ext uri="{FF2B5EF4-FFF2-40B4-BE49-F238E27FC236}">
              <a16:creationId xmlns:a16="http://schemas.microsoft.com/office/drawing/2014/main" id="{EE1BCCD7-D243-4D66-B4DD-83926174AB0B}"/>
            </a:ext>
          </a:extLst>
        </xdr:cNvPr>
        <xdr:cNvSpPr/>
      </xdr:nvSpPr>
      <xdr:spPr>
        <a:xfrm>
          <a:off x="7172077" y="1072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113023</xdr:rowOff>
    </xdr:from>
    <xdr:to>
      <xdr:col>45</xdr:col>
      <xdr:colOff>177800</xdr:colOff>
      <xdr:row>61</xdr:row>
      <xdr:rowOff>115046</xdr:rowOff>
    </xdr:to>
    <xdr:cxnSp macro="">
      <xdr:nvCxnSpPr>
        <xdr:cNvPr id="255" name="直線コネクタ 254">
          <a:extLst>
            <a:ext uri="{FF2B5EF4-FFF2-40B4-BE49-F238E27FC236}">
              <a16:creationId xmlns:a16="http://schemas.microsoft.com/office/drawing/2014/main" id="{814C1CC7-4091-418C-B455-A300EE8E96CC}"/>
            </a:ext>
          </a:extLst>
        </xdr:cNvPr>
        <xdr:cNvCxnSpPr/>
      </xdr:nvCxnSpPr>
      <xdr:spPr>
        <a:xfrm flipV="1">
          <a:off x="7222877" y="10775722"/>
          <a:ext cx="826714" cy="2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68173</xdr:rowOff>
    </xdr:from>
    <xdr:to>
      <xdr:col>36</xdr:col>
      <xdr:colOff>165100</xdr:colOff>
      <xdr:row>61</xdr:row>
      <xdr:rowOff>169773</xdr:rowOff>
    </xdr:to>
    <xdr:sp macro="" textlink="">
      <xdr:nvSpPr>
        <xdr:cNvPr id="256" name="楕円 255">
          <a:extLst>
            <a:ext uri="{FF2B5EF4-FFF2-40B4-BE49-F238E27FC236}">
              <a16:creationId xmlns:a16="http://schemas.microsoft.com/office/drawing/2014/main" id="{229CACA3-6A3D-45CA-9850-E5299656682A}"/>
            </a:ext>
          </a:extLst>
        </xdr:cNvPr>
        <xdr:cNvSpPr/>
      </xdr:nvSpPr>
      <xdr:spPr>
        <a:xfrm>
          <a:off x="6360933" y="10730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115046</xdr:rowOff>
    </xdr:from>
    <xdr:to>
      <xdr:col>41</xdr:col>
      <xdr:colOff>50800</xdr:colOff>
      <xdr:row>61</xdr:row>
      <xdr:rowOff>118973</xdr:rowOff>
    </xdr:to>
    <xdr:cxnSp macro="">
      <xdr:nvCxnSpPr>
        <xdr:cNvPr id="257" name="直線コネクタ 256">
          <a:extLst>
            <a:ext uri="{FF2B5EF4-FFF2-40B4-BE49-F238E27FC236}">
              <a16:creationId xmlns:a16="http://schemas.microsoft.com/office/drawing/2014/main" id="{CFC22A85-AAC3-45C2-9CD0-0D2A8E36239B}"/>
            </a:ext>
          </a:extLst>
        </xdr:cNvPr>
        <xdr:cNvCxnSpPr/>
      </xdr:nvCxnSpPr>
      <xdr:spPr>
        <a:xfrm flipV="1">
          <a:off x="6411733" y="10777745"/>
          <a:ext cx="811144" cy="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78543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1549A723-2817-476B-92D0-DB80D06AF1A4}"/>
            </a:ext>
          </a:extLst>
        </xdr:cNvPr>
        <xdr:cNvSpPr txBox="1"/>
      </xdr:nvSpPr>
      <xdr:spPr>
        <a:xfrm>
          <a:off x="8571721" y="1091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89230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189677FE-6CA3-4812-A60D-6B4061FE7CF7}"/>
            </a:ext>
          </a:extLst>
        </xdr:cNvPr>
        <xdr:cNvSpPr txBox="1"/>
      </xdr:nvSpPr>
      <xdr:spPr>
        <a:xfrm>
          <a:off x="7765658" y="10926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85145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786C654F-4883-44BA-8EA7-772C9FBA2D52}"/>
            </a:ext>
          </a:extLst>
        </xdr:cNvPr>
        <xdr:cNvSpPr txBox="1"/>
      </xdr:nvSpPr>
      <xdr:spPr>
        <a:xfrm>
          <a:off x="6954514" y="10922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127916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ED5946E5-353B-4257-8F2A-FE049C68238A}"/>
            </a:ext>
          </a:extLst>
        </xdr:cNvPr>
        <xdr:cNvSpPr txBox="1"/>
      </xdr:nvSpPr>
      <xdr:spPr>
        <a:xfrm>
          <a:off x="6127799" y="10965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4390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D02ACFA0-A5A9-474B-886D-B34CF8FFE44C}"/>
            </a:ext>
          </a:extLst>
        </xdr:cNvPr>
        <xdr:cNvSpPr txBox="1"/>
      </xdr:nvSpPr>
      <xdr:spPr>
        <a:xfrm>
          <a:off x="8571721" y="1049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8900</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B7FDEDD7-B70E-4026-80FE-81B0547967AB}"/>
            </a:ext>
          </a:extLst>
        </xdr:cNvPr>
        <xdr:cNvSpPr txBox="1"/>
      </xdr:nvSpPr>
      <xdr:spPr>
        <a:xfrm>
          <a:off x="7765658" y="10496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10923</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46BE406D-A3EB-4C58-BBD6-A26B2AF248CF}"/>
            </a:ext>
          </a:extLst>
        </xdr:cNvPr>
        <xdr:cNvSpPr txBox="1"/>
      </xdr:nvSpPr>
      <xdr:spPr>
        <a:xfrm>
          <a:off x="6954514" y="10498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14850</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2B8F1B50-C00D-4009-871F-AA8BC808797C}"/>
            </a:ext>
          </a:extLst>
        </xdr:cNvPr>
        <xdr:cNvSpPr txBox="1"/>
      </xdr:nvSpPr>
      <xdr:spPr>
        <a:xfrm>
          <a:off x="6127799" y="10502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27B3C771-52E1-4900-BAF1-050CFB1F4C18}"/>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7BE4F11-BE89-4E1B-8D9C-8CBF5ECB5765}"/>
            </a:ext>
          </a:extLst>
        </xdr:cNvPr>
        <xdr:cNvSpPr/>
      </xdr:nvSpPr>
      <xdr:spPr>
        <a:xfrm>
          <a:off x="82671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638F3E75-1618-4591-A005-B5295B56EB9F}"/>
            </a:ext>
          </a:extLst>
        </xdr:cNvPr>
        <xdr:cNvSpPr/>
      </xdr:nvSpPr>
      <xdr:spPr>
        <a:xfrm>
          <a:off x="82671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A77C84F7-A7E0-45BA-9903-FF01F652D874}"/>
            </a:ext>
          </a:extLst>
        </xdr:cNvPr>
        <xdr:cNvSpPr/>
      </xdr:nvSpPr>
      <xdr:spPr>
        <a:xfrm>
          <a:off x="174928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95F48A17-CD7A-4214-A065-E3C851C333A7}"/>
            </a:ext>
          </a:extLst>
        </xdr:cNvPr>
        <xdr:cNvSpPr/>
      </xdr:nvSpPr>
      <xdr:spPr>
        <a:xfrm>
          <a:off x="174928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C75016E8-F9C6-40D7-AF69-77508FA86931}"/>
            </a:ext>
          </a:extLst>
        </xdr:cNvPr>
        <xdr:cNvSpPr/>
      </xdr:nvSpPr>
      <xdr:spPr>
        <a:xfrm>
          <a:off x="279885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B4764386-339E-4207-97D1-A3D690B5028A}"/>
            </a:ext>
          </a:extLst>
        </xdr:cNvPr>
        <xdr:cNvSpPr/>
      </xdr:nvSpPr>
      <xdr:spPr>
        <a:xfrm>
          <a:off x="279885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FFF3BB8F-AC7B-434B-9EA8-BEA87846D813}"/>
            </a:ext>
          </a:extLst>
        </xdr:cNvPr>
        <xdr:cNvSpPr/>
      </xdr:nvSpPr>
      <xdr:spPr>
        <a:xfrm>
          <a:off x="69971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643BAB1-1690-424B-8404-E75AFC68EEDA}"/>
            </a:ext>
          </a:extLst>
        </xdr:cNvPr>
        <xdr:cNvSpPr txBox="1"/>
      </xdr:nvSpPr>
      <xdr:spPr>
        <a:xfrm>
          <a:off x="677186"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9E8F9E32-EB35-4B1F-9669-3A9E87087810}"/>
            </a:ext>
          </a:extLst>
        </xdr:cNvPr>
        <xdr:cNvCxnSpPr/>
      </xdr:nvCxnSpPr>
      <xdr:spPr>
        <a:xfrm>
          <a:off x="69971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4899DBDE-FC3C-46A3-9E58-91F82D4B001E}"/>
            </a:ext>
          </a:extLst>
        </xdr:cNvPr>
        <xdr:cNvSpPr txBox="1"/>
      </xdr:nvSpPr>
      <xdr:spPr>
        <a:xfrm>
          <a:off x="27925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43CE4190-A96B-4AE1-8F22-AA89B3ECE550}"/>
            </a:ext>
          </a:extLst>
        </xdr:cNvPr>
        <xdr:cNvCxnSpPr/>
      </xdr:nvCxnSpPr>
      <xdr:spPr>
        <a:xfrm>
          <a:off x="699715" y="151502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32B44A48-21AD-4ED7-887B-1E34CC58C5A0}"/>
            </a:ext>
          </a:extLst>
        </xdr:cNvPr>
        <xdr:cNvSpPr txBox="1"/>
      </xdr:nvSpPr>
      <xdr:spPr>
        <a:xfrm>
          <a:off x="27925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58BFE82B-2DBD-406C-9834-4F0B1A863638}"/>
            </a:ext>
          </a:extLst>
        </xdr:cNvPr>
        <xdr:cNvCxnSpPr/>
      </xdr:nvCxnSpPr>
      <xdr:spPr>
        <a:xfrm>
          <a:off x="699715" y="1476225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BE9FE5E5-1A04-4DE8-AC52-A0A671EDDA2A}"/>
            </a:ext>
          </a:extLst>
        </xdr:cNvPr>
        <xdr:cNvSpPr txBox="1"/>
      </xdr:nvSpPr>
      <xdr:spPr>
        <a:xfrm>
          <a:off x="343370" y="14616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BF20F04B-B88C-4291-BB56-9EE7A0BAB3F9}"/>
            </a:ext>
          </a:extLst>
        </xdr:cNvPr>
        <xdr:cNvCxnSpPr/>
      </xdr:nvCxnSpPr>
      <xdr:spPr>
        <a:xfrm>
          <a:off x="699715" y="1437430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8D39895F-EB85-4E42-81E5-DA27E71765F8}"/>
            </a:ext>
          </a:extLst>
        </xdr:cNvPr>
        <xdr:cNvSpPr txBox="1"/>
      </xdr:nvSpPr>
      <xdr:spPr>
        <a:xfrm>
          <a:off x="343370" y="142286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3354840C-ACD9-42F6-B41A-2747FCF618B5}"/>
            </a:ext>
          </a:extLst>
        </xdr:cNvPr>
        <xdr:cNvCxnSpPr/>
      </xdr:nvCxnSpPr>
      <xdr:spPr>
        <a:xfrm>
          <a:off x="699715" y="139863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40D8091D-C338-4CA1-82BC-4C32A43546B2}"/>
            </a:ext>
          </a:extLst>
        </xdr:cNvPr>
        <xdr:cNvSpPr txBox="1"/>
      </xdr:nvSpPr>
      <xdr:spPr>
        <a:xfrm>
          <a:off x="343370" y="13840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D6751FAE-3330-481C-BFC1-CEA09DB15F50}"/>
            </a:ext>
          </a:extLst>
        </xdr:cNvPr>
        <xdr:cNvCxnSpPr/>
      </xdr:nvCxnSpPr>
      <xdr:spPr>
        <a:xfrm>
          <a:off x="699715" y="1359490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4D2D072E-2E2F-415E-9A37-33B1BEA190E5}"/>
            </a:ext>
          </a:extLst>
        </xdr:cNvPr>
        <xdr:cNvSpPr txBox="1"/>
      </xdr:nvSpPr>
      <xdr:spPr>
        <a:xfrm>
          <a:off x="343370" y="134492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22A342D-5426-4291-8A52-ECEFA33F65BE}"/>
            </a:ext>
          </a:extLst>
        </xdr:cNvPr>
        <xdr:cNvCxnSpPr/>
      </xdr:nvCxnSpPr>
      <xdr:spPr>
        <a:xfrm>
          <a:off x="69971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3E004363-421C-488F-92AA-5C26CCA6E16F}"/>
            </a:ext>
          </a:extLst>
        </xdr:cNvPr>
        <xdr:cNvSpPr txBox="1"/>
      </xdr:nvSpPr>
      <xdr:spPr>
        <a:xfrm>
          <a:off x="391918" y="130612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4D7B5F58-530C-4F0B-A8B6-6AA07DEF3833}"/>
            </a:ext>
          </a:extLst>
        </xdr:cNvPr>
        <xdr:cNvSpPr/>
      </xdr:nvSpPr>
      <xdr:spPr>
        <a:xfrm>
          <a:off x="69971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EE1E73D6-F345-4BA7-A5A7-8B55AC0E128A}"/>
            </a:ext>
          </a:extLst>
        </xdr:cNvPr>
        <xdr:cNvCxnSpPr/>
      </xdr:nvCxnSpPr>
      <xdr:spPr>
        <a:xfrm flipV="1">
          <a:off x="4261154" y="13724117"/>
          <a:ext cx="0" cy="1414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BBDB5ABA-EFF6-4CEF-AC42-EF80EE40D53A}"/>
            </a:ext>
          </a:extLst>
        </xdr:cNvPr>
        <xdr:cNvSpPr txBox="1"/>
      </xdr:nvSpPr>
      <xdr:spPr>
        <a:xfrm>
          <a:off x="4299889" y="1514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06B8FF44-C8D9-436D-9FE3-CF86FDE9F061}"/>
            </a:ext>
          </a:extLst>
        </xdr:cNvPr>
        <xdr:cNvCxnSpPr/>
      </xdr:nvCxnSpPr>
      <xdr:spPr>
        <a:xfrm>
          <a:off x="4188460" y="1513878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748D53F7-C1DD-4E3A-B2E0-DBEDE57C9099}"/>
            </a:ext>
          </a:extLst>
        </xdr:cNvPr>
        <xdr:cNvSpPr txBox="1"/>
      </xdr:nvSpPr>
      <xdr:spPr>
        <a:xfrm>
          <a:off x="4299889" y="13495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D30FEEE1-44A1-458E-B6F2-1AE613E6443F}"/>
            </a:ext>
          </a:extLst>
        </xdr:cNvPr>
        <xdr:cNvCxnSpPr/>
      </xdr:nvCxnSpPr>
      <xdr:spPr>
        <a:xfrm>
          <a:off x="4188460" y="1372411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9E59E6C7-3754-4815-9F29-35B4B8361FFD}"/>
            </a:ext>
          </a:extLst>
        </xdr:cNvPr>
        <xdr:cNvSpPr txBox="1"/>
      </xdr:nvSpPr>
      <xdr:spPr>
        <a:xfrm>
          <a:off x="4299889" y="144282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12B86059-90BD-409A-8145-59FBB8CEAB19}"/>
            </a:ext>
          </a:extLst>
        </xdr:cNvPr>
        <xdr:cNvSpPr/>
      </xdr:nvSpPr>
      <xdr:spPr>
        <a:xfrm>
          <a:off x="4210989" y="14580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BF455CE1-9564-4059-9E57-35F1FBC5975C}"/>
            </a:ext>
          </a:extLst>
        </xdr:cNvPr>
        <xdr:cNvSpPr/>
      </xdr:nvSpPr>
      <xdr:spPr>
        <a:xfrm>
          <a:off x="3450645" y="14559391"/>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59AC2E66-35F1-439D-AE19-FED0DC5AD3E4}"/>
            </a:ext>
          </a:extLst>
        </xdr:cNvPr>
        <xdr:cNvSpPr/>
      </xdr:nvSpPr>
      <xdr:spPr>
        <a:xfrm>
          <a:off x="2623930" y="1446637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A220EE61-02C6-408A-8B63-1AC9B756D534}"/>
            </a:ext>
          </a:extLst>
        </xdr:cNvPr>
        <xdr:cNvSpPr/>
      </xdr:nvSpPr>
      <xdr:spPr>
        <a:xfrm>
          <a:off x="1812787" y="14405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FEBF7992-47B5-49CA-BFC6-05A337FA0D66}"/>
            </a:ext>
          </a:extLst>
        </xdr:cNvPr>
        <xdr:cNvSpPr/>
      </xdr:nvSpPr>
      <xdr:spPr>
        <a:xfrm>
          <a:off x="1001643" y="1437112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264124F-2F50-45EA-89FC-2BDE302D5494}"/>
            </a:ext>
          </a:extLst>
        </xdr:cNvPr>
        <xdr:cNvSpPr txBox="1"/>
      </xdr:nvSpPr>
      <xdr:spPr>
        <a:xfrm>
          <a:off x="408686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63D3C72-BE6B-4E1E-B425-661C7F97224F}"/>
            </a:ext>
          </a:extLst>
        </xdr:cNvPr>
        <xdr:cNvSpPr txBox="1"/>
      </xdr:nvSpPr>
      <xdr:spPr>
        <a:xfrm>
          <a:off x="332651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9D60346-C7BE-4EA6-AFEF-008A79D8A697}"/>
            </a:ext>
          </a:extLst>
        </xdr:cNvPr>
        <xdr:cNvSpPr txBox="1"/>
      </xdr:nvSpPr>
      <xdr:spPr>
        <a:xfrm>
          <a:off x="249980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9AA157E-A0A5-42BD-9A6A-902D490A40DB}"/>
            </a:ext>
          </a:extLst>
        </xdr:cNvPr>
        <xdr:cNvSpPr txBox="1"/>
      </xdr:nvSpPr>
      <xdr:spPr>
        <a:xfrm>
          <a:off x="168865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A5C3C40F-8C37-446C-ACDD-25B2FCD56ED7}"/>
            </a:ext>
          </a:extLst>
        </xdr:cNvPr>
        <xdr:cNvSpPr txBox="1"/>
      </xdr:nvSpPr>
      <xdr:spPr>
        <a:xfrm>
          <a:off x="87751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156845</xdr:rowOff>
    </xdr:from>
    <xdr:to>
      <xdr:col>24</xdr:col>
      <xdr:colOff>114300</xdr:colOff>
      <xdr:row>84</xdr:row>
      <xdr:rowOff>86995</xdr:rowOff>
    </xdr:to>
    <xdr:sp macro="" textlink="">
      <xdr:nvSpPr>
        <xdr:cNvPr id="306" name="楕円 305">
          <a:extLst>
            <a:ext uri="{FF2B5EF4-FFF2-40B4-BE49-F238E27FC236}">
              <a16:creationId xmlns:a16="http://schemas.microsoft.com/office/drawing/2014/main" id="{0A61264A-2B38-4AD0-B5AD-B8C4D7F742B6}"/>
            </a:ext>
          </a:extLst>
        </xdr:cNvPr>
        <xdr:cNvSpPr/>
      </xdr:nvSpPr>
      <xdr:spPr>
        <a:xfrm>
          <a:off x="4210989" y="1466797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135272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CB046179-D0B0-408C-8E01-94962D5858DA}"/>
            </a:ext>
          </a:extLst>
        </xdr:cNvPr>
        <xdr:cNvSpPr txBox="1"/>
      </xdr:nvSpPr>
      <xdr:spPr>
        <a:xfrm>
          <a:off x="4299889" y="14646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114936</xdr:rowOff>
    </xdr:from>
    <xdr:to>
      <xdr:col>20</xdr:col>
      <xdr:colOff>38100</xdr:colOff>
      <xdr:row>84</xdr:row>
      <xdr:rowOff>45086</xdr:rowOff>
    </xdr:to>
    <xdr:sp macro="" textlink="">
      <xdr:nvSpPr>
        <xdr:cNvPr id="308" name="楕円 307">
          <a:extLst>
            <a:ext uri="{FF2B5EF4-FFF2-40B4-BE49-F238E27FC236}">
              <a16:creationId xmlns:a16="http://schemas.microsoft.com/office/drawing/2014/main" id="{FC243B90-C97F-4510-A9F6-3796A8693BA5}"/>
            </a:ext>
          </a:extLst>
        </xdr:cNvPr>
        <xdr:cNvSpPr/>
      </xdr:nvSpPr>
      <xdr:spPr>
        <a:xfrm>
          <a:off x="3450645" y="14626066"/>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165736</xdr:rowOff>
    </xdr:from>
    <xdr:to>
      <xdr:col>24</xdr:col>
      <xdr:colOff>63500</xdr:colOff>
      <xdr:row>84</xdr:row>
      <xdr:rowOff>36195</xdr:rowOff>
    </xdr:to>
    <xdr:cxnSp macro="">
      <xdr:nvCxnSpPr>
        <xdr:cNvPr id="309" name="直線コネクタ 308">
          <a:extLst>
            <a:ext uri="{FF2B5EF4-FFF2-40B4-BE49-F238E27FC236}">
              <a16:creationId xmlns:a16="http://schemas.microsoft.com/office/drawing/2014/main" id="{7CDB25B5-01D7-4B16-A675-D1FEDA135978}"/>
            </a:ext>
          </a:extLst>
        </xdr:cNvPr>
        <xdr:cNvCxnSpPr/>
      </xdr:nvCxnSpPr>
      <xdr:spPr>
        <a:xfrm>
          <a:off x="3501445" y="14676866"/>
          <a:ext cx="760344" cy="45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73025</xdr:rowOff>
    </xdr:from>
    <xdr:to>
      <xdr:col>15</xdr:col>
      <xdr:colOff>101600</xdr:colOff>
      <xdr:row>84</xdr:row>
      <xdr:rowOff>3175</xdr:rowOff>
    </xdr:to>
    <xdr:sp macro="" textlink="">
      <xdr:nvSpPr>
        <xdr:cNvPr id="310" name="楕円 309">
          <a:extLst>
            <a:ext uri="{FF2B5EF4-FFF2-40B4-BE49-F238E27FC236}">
              <a16:creationId xmlns:a16="http://schemas.microsoft.com/office/drawing/2014/main" id="{AC98A3B7-F019-483B-866C-B85B10024CFE}"/>
            </a:ext>
          </a:extLst>
        </xdr:cNvPr>
        <xdr:cNvSpPr/>
      </xdr:nvSpPr>
      <xdr:spPr>
        <a:xfrm>
          <a:off x="2623930" y="1458415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123825</xdr:rowOff>
    </xdr:from>
    <xdr:to>
      <xdr:col>19</xdr:col>
      <xdr:colOff>177800</xdr:colOff>
      <xdr:row>83</xdr:row>
      <xdr:rowOff>165736</xdr:rowOff>
    </xdr:to>
    <xdr:cxnSp macro="">
      <xdr:nvCxnSpPr>
        <xdr:cNvPr id="311" name="直線コネクタ 310">
          <a:extLst>
            <a:ext uri="{FF2B5EF4-FFF2-40B4-BE49-F238E27FC236}">
              <a16:creationId xmlns:a16="http://schemas.microsoft.com/office/drawing/2014/main" id="{9C2CFED1-A995-4B12-A580-461D3643D270}"/>
            </a:ext>
          </a:extLst>
        </xdr:cNvPr>
        <xdr:cNvCxnSpPr/>
      </xdr:nvCxnSpPr>
      <xdr:spPr>
        <a:xfrm>
          <a:off x="2674730" y="14634955"/>
          <a:ext cx="826715"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103505</xdr:rowOff>
    </xdr:from>
    <xdr:to>
      <xdr:col>10</xdr:col>
      <xdr:colOff>165100</xdr:colOff>
      <xdr:row>84</xdr:row>
      <xdr:rowOff>33655</xdr:rowOff>
    </xdr:to>
    <xdr:sp macro="" textlink="">
      <xdr:nvSpPr>
        <xdr:cNvPr id="312" name="楕円 311">
          <a:extLst>
            <a:ext uri="{FF2B5EF4-FFF2-40B4-BE49-F238E27FC236}">
              <a16:creationId xmlns:a16="http://schemas.microsoft.com/office/drawing/2014/main" id="{340522F6-3DF3-43D2-A3F9-A2E256DEC954}"/>
            </a:ext>
          </a:extLst>
        </xdr:cNvPr>
        <xdr:cNvSpPr/>
      </xdr:nvSpPr>
      <xdr:spPr>
        <a:xfrm>
          <a:off x="1812787" y="1461463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123825</xdr:rowOff>
    </xdr:from>
    <xdr:to>
      <xdr:col>15</xdr:col>
      <xdr:colOff>50800</xdr:colOff>
      <xdr:row>83</xdr:row>
      <xdr:rowOff>154305</xdr:rowOff>
    </xdr:to>
    <xdr:cxnSp macro="">
      <xdr:nvCxnSpPr>
        <xdr:cNvPr id="313" name="直線コネクタ 312">
          <a:extLst>
            <a:ext uri="{FF2B5EF4-FFF2-40B4-BE49-F238E27FC236}">
              <a16:creationId xmlns:a16="http://schemas.microsoft.com/office/drawing/2014/main" id="{5198C5A3-116D-439C-9CF3-07330BC40BF9}"/>
            </a:ext>
          </a:extLst>
        </xdr:cNvPr>
        <xdr:cNvCxnSpPr/>
      </xdr:nvCxnSpPr>
      <xdr:spPr>
        <a:xfrm flipV="1">
          <a:off x="1863587" y="14634955"/>
          <a:ext cx="811143"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12064</xdr:rowOff>
    </xdr:from>
    <xdr:to>
      <xdr:col>6</xdr:col>
      <xdr:colOff>38100</xdr:colOff>
      <xdr:row>83</xdr:row>
      <xdr:rowOff>113664</xdr:rowOff>
    </xdr:to>
    <xdr:sp macro="" textlink="">
      <xdr:nvSpPr>
        <xdr:cNvPr id="314" name="楕円 313">
          <a:extLst>
            <a:ext uri="{FF2B5EF4-FFF2-40B4-BE49-F238E27FC236}">
              <a16:creationId xmlns:a16="http://schemas.microsoft.com/office/drawing/2014/main" id="{B7B7CDB6-BE0F-45C5-817C-CA8F0C14FAA4}"/>
            </a:ext>
          </a:extLst>
        </xdr:cNvPr>
        <xdr:cNvSpPr/>
      </xdr:nvSpPr>
      <xdr:spPr>
        <a:xfrm>
          <a:off x="1001643" y="14523194"/>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62864</xdr:rowOff>
    </xdr:from>
    <xdr:to>
      <xdr:col>10</xdr:col>
      <xdr:colOff>114300</xdr:colOff>
      <xdr:row>83</xdr:row>
      <xdr:rowOff>154305</xdr:rowOff>
    </xdr:to>
    <xdr:cxnSp macro="">
      <xdr:nvCxnSpPr>
        <xdr:cNvPr id="315" name="直線コネクタ 314">
          <a:extLst>
            <a:ext uri="{FF2B5EF4-FFF2-40B4-BE49-F238E27FC236}">
              <a16:creationId xmlns:a16="http://schemas.microsoft.com/office/drawing/2014/main" id="{028D8239-EC60-4BDB-895D-E78D75AA4C04}"/>
            </a:ext>
          </a:extLst>
        </xdr:cNvPr>
        <xdr:cNvCxnSpPr/>
      </xdr:nvCxnSpPr>
      <xdr:spPr>
        <a:xfrm>
          <a:off x="1052443" y="14573994"/>
          <a:ext cx="811144"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A0E0C10F-F15D-4A49-B060-978405C10448}"/>
            </a:ext>
          </a:extLst>
        </xdr:cNvPr>
        <xdr:cNvSpPr txBox="1"/>
      </xdr:nvSpPr>
      <xdr:spPr>
        <a:xfrm>
          <a:off x="3301761" y="1432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A6E2AB09-6E6E-4F80-BF4B-0C4CECBFC871}"/>
            </a:ext>
          </a:extLst>
        </xdr:cNvPr>
        <xdr:cNvSpPr txBox="1"/>
      </xdr:nvSpPr>
      <xdr:spPr>
        <a:xfrm>
          <a:off x="2487746" y="14238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0872F6E4-0734-4CAD-A299-A2DD431BA88E}"/>
            </a:ext>
          </a:extLst>
        </xdr:cNvPr>
        <xdr:cNvSpPr txBox="1"/>
      </xdr:nvSpPr>
      <xdr:spPr>
        <a:xfrm>
          <a:off x="1676602" y="14177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F3C2F249-6CBF-4F47-8DB5-F94BF8527099}"/>
            </a:ext>
          </a:extLst>
        </xdr:cNvPr>
        <xdr:cNvSpPr txBox="1"/>
      </xdr:nvSpPr>
      <xdr:spPr>
        <a:xfrm>
          <a:off x="865459" y="14139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36213</xdr:rowOff>
    </xdr:from>
    <xdr:ext cx="405111" cy="259045"/>
    <xdr:sp macro="" textlink="">
      <xdr:nvSpPr>
        <xdr:cNvPr id="320" name="n_1mainValue【公営住宅】&#10;有形固定資産減価償却率">
          <a:extLst>
            <a:ext uri="{FF2B5EF4-FFF2-40B4-BE49-F238E27FC236}">
              <a16:creationId xmlns:a16="http://schemas.microsoft.com/office/drawing/2014/main" id="{794899F2-E933-4465-8182-8F071BD461C6}"/>
            </a:ext>
          </a:extLst>
        </xdr:cNvPr>
        <xdr:cNvSpPr txBox="1"/>
      </xdr:nvSpPr>
      <xdr:spPr>
        <a:xfrm>
          <a:off x="3301761" y="147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165752</xdr:rowOff>
    </xdr:from>
    <xdr:ext cx="405111" cy="259045"/>
    <xdr:sp macro="" textlink="">
      <xdr:nvSpPr>
        <xdr:cNvPr id="321" name="n_2mainValue【公営住宅】&#10;有形固定資産減価償却率">
          <a:extLst>
            <a:ext uri="{FF2B5EF4-FFF2-40B4-BE49-F238E27FC236}">
              <a16:creationId xmlns:a16="http://schemas.microsoft.com/office/drawing/2014/main" id="{60F48ADE-E137-4E07-8C34-BB70F388B08B}"/>
            </a:ext>
          </a:extLst>
        </xdr:cNvPr>
        <xdr:cNvSpPr txBox="1"/>
      </xdr:nvSpPr>
      <xdr:spPr>
        <a:xfrm>
          <a:off x="2487746" y="1467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24782</xdr:rowOff>
    </xdr:from>
    <xdr:ext cx="405111" cy="259045"/>
    <xdr:sp macro="" textlink="">
      <xdr:nvSpPr>
        <xdr:cNvPr id="322" name="n_3mainValue【公営住宅】&#10;有形固定資産減価償却率">
          <a:extLst>
            <a:ext uri="{FF2B5EF4-FFF2-40B4-BE49-F238E27FC236}">
              <a16:creationId xmlns:a16="http://schemas.microsoft.com/office/drawing/2014/main" id="{9E6A8C74-2C30-458E-8B6F-6958CF62B272}"/>
            </a:ext>
          </a:extLst>
        </xdr:cNvPr>
        <xdr:cNvSpPr txBox="1"/>
      </xdr:nvSpPr>
      <xdr:spPr>
        <a:xfrm>
          <a:off x="1676602" y="1471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104791</xdr:rowOff>
    </xdr:from>
    <xdr:ext cx="405111" cy="259045"/>
    <xdr:sp macro="" textlink="">
      <xdr:nvSpPr>
        <xdr:cNvPr id="323" name="n_4mainValue【公営住宅】&#10;有形固定資産減価償却率">
          <a:extLst>
            <a:ext uri="{FF2B5EF4-FFF2-40B4-BE49-F238E27FC236}">
              <a16:creationId xmlns:a16="http://schemas.microsoft.com/office/drawing/2014/main" id="{512065AD-D8BB-4C21-99D5-D5CD4C2DD8A4}"/>
            </a:ext>
          </a:extLst>
        </xdr:cNvPr>
        <xdr:cNvSpPr txBox="1"/>
      </xdr:nvSpPr>
      <xdr:spPr>
        <a:xfrm>
          <a:off x="865459" y="14615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12926CAF-0116-4A44-B874-90FD67EC1621}"/>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DB127760-94B8-436D-B113-C400EE8722D7}"/>
            </a:ext>
          </a:extLst>
        </xdr:cNvPr>
        <xdr:cNvSpPr/>
      </xdr:nvSpPr>
      <xdr:spPr>
        <a:xfrm>
          <a:off x="6186004"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84052A24-E702-432E-BA63-0797A21E6EE3}"/>
            </a:ext>
          </a:extLst>
        </xdr:cNvPr>
        <xdr:cNvSpPr/>
      </xdr:nvSpPr>
      <xdr:spPr>
        <a:xfrm>
          <a:off x="6186004"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4BB35745-4B56-4344-9245-1B28F86CF094}"/>
            </a:ext>
          </a:extLst>
        </xdr:cNvPr>
        <xdr:cNvSpPr/>
      </xdr:nvSpPr>
      <xdr:spPr>
        <a:xfrm>
          <a:off x="7124148"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CD051BF5-6604-4C35-B698-3DBF7F3DFB3F}"/>
            </a:ext>
          </a:extLst>
        </xdr:cNvPr>
        <xdr:cNvSpPr/>
      </xdr:nvSpPr>
      <xdr:spPr>
        <a:xfrm>
          <a:off x="7124148"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3FF2C725-DD3B-437A-AD48-8C0C67CD8AA8}"/>
            </a:ext>
          </a:extLst>
        </xdr:cNvPr>
        <xdr:cNvSpPr/>
      </xdr:nvSpPr>
      <xdr:spPr>
        <a:xfrm>
          <a:off x="8173720"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E27030F4-71FF-4DA1-837D-51AC53863155}"/>
            </a:ext>
          </a:extLst>
        </xdr:cNvPr>
        <xdr:cNvSpPr/>
      </xdr:nvSpPr>
      <xdr:spPr>
        <a:xfrm>
          <a:off x="8173720"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38EEA0FD-83BE-43B2-81B5-238C55F08C16}"/>
            </a:ext>
          </a:extLst>
        </xdr:cNvPr>
        <xdr:cNvSpPr/>
      </xdr:nvSpPr>
      <xdr:spPr>
        <a:xfrm>
          <a:off x="6074576" y="13206951"/>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BAC25A07-33B6-4F78-B893-2CAFF06528F8}"/>
            </a:ext>
          </a:extLst>
        </xdr:cNvPr>
        <xdr:cNvSpPr txBox="1"/>
      </xdr:nvSpPr>
      <xdr:spPr>
        <a:xfrm>
          <a:off x="603647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11E86D14-CC34-464D-B01E-904586E0DDA0}"/>
            </a:ext>
          </a:extLst>
        </xdr:cNvPr>
        <xdr:cNvCxnSpPr/>
      </xdr:nvCxnSpPr>
      <xdr:spPr>
        <a:xfrm>
          <a:off x="6074576" y="155381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A2BBDF15-678E-464F-BC8A-E9E1494D2B69}"/>
            </a:ext>
          </a:extLst>
        </xdr:cNvPr>
        <xdr:cNvCxnSpPr/>
      </xdr:nvCxnSpPr>
      <xdr:spPr>
        <a:xfrm>
          <a:off x="6074576" y="1515021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72661971-3C64-48EA-9C87-1D98CBBE2779}"/>
            </a:ext>
          </a:extLst>
        </xdr:cNvPr>
        <xdr:cNvSpPr txBox="1"/>
      </xdr:nvSpPr>
      <xdr:spPr>
        <a:xfrm>
          <a:off x="5638539"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EB60EFA3-3F9A-4045-B0B6-CD457204F81C}"/>
            </a:ext>
          </a:extLst>
        </xdr:cNvPr>
        <xdr:cNvCxnSpPr/>
      </xdr:nvCxnSpPr>
      <xdr:spPr>
        <a:xfrm>
          <a:off x="6074576" y="1476225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A8CE018A-75D3-466D-B9A5-7377F7312396}"/>
            </a:ext>
          </a:extLst>
        </xdr:cNvPr>
        <xdr:cNvSpPr txBox="1"/>
      </xdr:nvSpPr>
      <xdr:spPr>
        <a:xfrm>
          <a:off x="5638539" y="14616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BD08AFBF-0B81-43EC-9804-9E095D8D6C58}"/>
            </a:ext>
          </a:extLst>
        </xdr:cNvPr>
        <xdr:cNvCxnSpPr/>
      </xdr:nvCxnSpPr>
      <xdr:spPr>
        <a:xfrm>
          <a:off x="6074576" y="1437430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4DCCCA12-3A34-40A8-A488-1D95BE6D7635}"/>
            </a:ext>
          </a:extLst>
        </xdr:cNvPr>
        <xdr:cNvSpPr txBox="1"/>
      </xdr:nvSpPr>
      <xdr:spPr>
        <a:xfrm>
          <a:off x="5638539" y="1422860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257B8585-AB25-4515-BBAC-BAEC2610A97C}"/>
            </a:ext>
          </a:extLst>
        </xdr:cNvPr>
        <xdr:cNvCxnSpPr/>
      </xdr:nvCxnSpPr>
      <xdr:spPr>
        <a:xfrm>
          <a:off x="6074576" y="1398634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B1F3880C-B72E-4DBA-A9DA-E0BFD95ADDCF}"/>
            </a:ext>
          </a:extLst>
        </xdr:cNvPr>
        <xdr:cNvSpPr txBox="1"/>
      </xdr:nvSpPr>
      <xdr:spPr>
        <a:xfrm>
          <a:off x="5638539" y="13840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1F6E7CDB-8728-4DEA-AEB1-39C182494A65}"/>
            </a:ext>
          </a:extLst>
        </xdr:cNvPr>
        <xdr:cNvCxnSpPr/>
      </xdr:nvCxnSpPr>
      <xdr:spPr>
        <a:xfrm>
          <a:off x="6074576" y="1359490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EFC20A22-FAAF-40AD-B550-048F10F5448F}"/>
            </a:ext>
          </a:extLst>
        </xdr:cNvPr>
        <xdr:cNvSpPr txBox="1"/>
      </xdr:nvSpPr>
      <xdr:spPr>
        <a:xfrm>
          <a:off x="5638539" y="134492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FD70775E-E5B0-4F8C-AB25-30F094A044E4}"/>
            </a:ext>
          </a:extLst>
        </xdr:cNvPr>
        <xdr:cNvCxnSpPr/>
      </xdr:nvCxnSpPr>
      <xdr:spPr>
        <a:xfrm>
          <a:off x="6074576" y="1320695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BA046530-DF33-4BDD-BDEB-0B8DD622EA8E}"/>
            </a:ext>
          </a:extLst>
        </xdr:cNvPr>
        <xdr:cNvSpPr txBox="1"/>
      </xdr:nvSpPr>
      <xdr:spPr>
        <a:xfrm>
          <a:off x="5638539"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3DE3E3B0-6FB4-4642-8F80-3A56C0767006}"/>
            </a:ext>
          </a:extLst>
        </xdr:cNvPr>
        <xdr:cNvSpPr/>
      </xdr:nvSpPr>
      <xdr:spPr>
        <a:xfrm>
          <a:off x="6074576" y="13206951"/>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A6E16F57-8D4D-4EED-B263-D379A37A7580}"/>
            </a:ext>
          </a:extLst>
        </xdr:cNvPr>
        <xdr:cNvCxnSpPr/>
      </xdr:nvCxnSpPr>
      <xdr:spPr>
        <a:xfrm flipV="1">
          <a:off x="9620113" y="13558332"/>
          <a:ext cx="0" cy="15583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C6D9DACD-80FC-4005-917E-EB837966A375}"/>
            </a:ext>
          </a:extLst>
        </xdr:cNvPr>
        <xdr:cNvSpPr txBox="1"/>
      </xdr:nvSpPr>
      <xdr:spPr>
        <a:xfrm>
          <a:off x="9659178" y="15120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CBFD33BE-5A68-42F9-A93A-3B02BF0D0103}"/>
            </a:ext>
          </a:extLst>
        </xdr:cNvPr>
        <xdr:cNvCxnSpPr/>
      </xdr:nvCxnSpPr>
      <xdr:spPr>
        <a:xfrm>
          <a:off x="9547750" y="15116689"/>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FCEE1AB8-BE7E-48F0-93B4-FD2A05CED4F0}"/>
            </a:ext>
          </a:extLst>
        </xdr:cNvPr>
        <xdr:cNvSpPr txBox="1"/>
      </xdr:nvSpPr>
      <xdr:spPr>
        <a:xfrm>
          <a:off x="9659178" y="13330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5F4DDF2C-B1AA-4E23-87E1-503502B71EE4}"/>
            </a:ext>
          </a:extLst>
        </xdr:cNvPr>
        <xdr:cNvCxnSpPr/>
      </xdr:nvCxnSpPr>
      <xdr:spPr>
        <a:xfrm>
          <a:off x="9547750" y="13558332"/>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ABBA9E13-8B06-4422-A52B-6E1DCBD5490E}"/>
            </a:ext>
          </a:extLst>
        </xdr:cNvPr>
        <xdr:cNvSpPr txBox="1"/>
      </xdr:nvSpPr>
      <xdr:spPr>
        <a:xfrm>
          <a:off x="9659178" y="146508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C5E18E15-CDD0-45D7-9B2D-CE98ADE484E1}"/>
            </a:ext>
          </a:extLst>
        </xdr:cNvPr>
        <xdr:cNvSpPr/>
      </xdr:nvSpPr>
      <xdr:spPr>
        <a:xfrm>
          <a:off x="9585850" y="14802898"/>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F019F18A-EFD3-4DAB-8B15-02F988CC3BFE}"/>
            </a:ext>
          </a:extLst>
        </xdr:cNvPr>
        <xdr:cNvSpPr/>
      </xdr:nvSpPr>
      <xdr:spPr>
        <a:xfrm>
          <a:off x="8809935" y="1479908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8B6CBDB1-F31F-4839-ABEC-CCDEA770315C}"/>
            </a:ext>
          </a:extLst>
        </xdr:cNvPr>
        <xdr:cNvSpPr/>
      </xdr:nvSpPr>
      <xdr:spPr>
        <a:xfrm>
          <a:off x="7998791" y="14786516"/>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76EB6836-65BD-4B6C-A460-930190A82463}"/>
            </a:ext>
          </a:extLst>
        </xdr:cNvPr>
        <xdr:cNvSpPr/>
      </xdr:nvSpPr>
      <xdr:spPr>
        <a:xfrm>
          <a:off x="7172077" y="1478804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652B719A-0D25-4B7D-8A88-593B4FA9633B}"/>
            </a:ext>
          </a:extLst>
        </xdr:cNvPr>
        <xdr:cNvSpPr/>
      </xdr:nvSpPr>
      <xdr:spPr>
        <a:xfrm>
          <a:off x="6360933" y="1479832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A7AC0BD-B9F7-49A8-B9A3-59A7ECA197B6}"/>
            </a:ext>
          </a:extLst>
        </xdr:cNvPr>
        <xdr:cNvSpPr txBox="1"/>
      </xdr:nvSpPr>
      <xdr:spPr>
        <a:xfrm>
          <a:off x="944615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691A96E-50D7-4FDC-AAA1-BDC82AA7FACA}"/>
            </a:ext>
          </a:extLst>
        </xdr:cNvPr>
        <xdr:cNvSpPr txBox="1"/>
      </xdr:nvSpPr>
      <xdr:spPr>
        <a:xfrm>
          <a:off x="868580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4D594F3-6700-475E-8173-9A6C29D63F43}"/>
            </a:ext>
          </a:extLst>
        </xdr:cNvPr>
        <xdr:cNvSpPr txBox="1"/>
      </xdr:nvSpPr>
      <xdr:spPr>
        <a:xfrm>
          <a:off x="7874663"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F265CD2-931E-4C59-9C7F-2EC4413046EA}"/>
            </a:ext>
          </a:extLst>
        </xdr:cNvPr>
        <xdr:cNvSpPr txBox="1"/>
      </xdr:nvSpPr>
      <xdr:spPr>
        <a:xfrm>
          <a:off x="704794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8BF65263-8D06-4FBB-8314-8D8F472B695B}"/>
            </a:ext>
          </a:extLst>
        </xdr:cNvPr>
        <xdr:cNvSpPr txBox="1"/>
      </xdr:nvSpPr>
      <xdr:spPr>
        <a:xfrm>
          <a:off x="623680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22352</xdr:rowOff>
    </xdr:from>
    <xdr:to>
      <xdr:col>55</xdr:col>
      <xdr:colOff>50800</xdr:colOff>
      <xdr:row>85</xdr:row>
      <xdr:rowOff>123952</xdr:rowOff>
    </xdr:to>
    <xdr:sp macro="" textlink="">
      <xdr:nvSpPr>
        <xdr:cNvPr id="363" name="楕円 362">
          <a:extLst>
            <a:ext uri="{FF2B5EF4-FFF2-40B4-BE49-F238E27FC236}">
              <a16:creationId xmlns:a16="http://schemas.microsoft.com/office/drawing/2014/main" id="{646D9854-F655-4B25-AFB4-5CDFAE30D03F}"/>
            </a:ext>
          </a:extLst>
        </xdr:cNvPr>
        <xdr:cNvSpPr/>
      </xdr:nvSpPr>
      <xdr:spPr>
        <a:xfrm>
          <a:off x="9585850" y="14883340"/>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779</xdr:rowOff>
    </xdr:from>
    <xdr:ext cx="469744" cy="259045"/>
    <xdr:sp macro="" textlink="">
      <xdr:nvSpPr>
        <xdr:cNvPr id="364" name="【公営住宅】&#10;一人当たり面積該当値テキスト">
          <a:extLst>
            <a:ext uri="{FF2B5EF4-FFF2-40B4-BE49-F238E27FC236}">
              <a16:creationId xmlns:a16="http://schemas.microsoft.com/office/drawing/2014/main" id="{D50250D8-BEE5-4EEC-91E1-8F9B66C74EE8}"/>
            </a:ext>
          </a:extLst>
        </xdr:cNvPr>
        <xdr:cNvSpPr txBox="1"/>
      </xdr:nvSpPr>
      <xdr:spPr>
        <a:xfrm>
          <a:off x="9659178" y="1486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25400</xdr:rowOff>
    </xdr:from>
    <xdr:to>
      <xdr:col>50</xdr:col>
      <xdr:colOff>165100</xdr:colOff>
      <xdr:row>85</xdr:row>
      <xdr:rowOff>127000</xdr:rowOff>
    </xdr:to>
    <xdr:sp macro="" textlink="">
      <xdr:nvSpPr>
        <xdr:cNvPr id="365" name="楕円 364">
          <a:extLst>
            <a:ext uri="{FF2B5EF4-FFF2-40B4-BE49-F238E27FC236}">
              <a16:creationId xmlns:a16="http://schemas.microsoft.com/office/drawing/2014/main" id="{49E7E4E6-7052-45A5-BB04-82FD1AC217BA}"/>
            </a:ext>
          </a:extLst>
        </xdr:cNvPr>
        <xdr:cNvSpPr/>
      </xdr:nvSpPr>
      <xdr:spPr>
        <a:xfrm>
          <a:off x="8809935" y="1488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73152</xdr:rowOff>
    </xdr:from>
    <xdr:to>
      <xdr:col>55</xdr:col>
      <xdr:colOff>0</xdr:colOff>
      <xdr:row>85</xdr:row>
      <xdr:rowOff>76200</xdr:rowOff>
    </xdr:to>
    <xdr:cxnSp macro="">
      <xdr:nvCxnSpPr>
        <xdr:cNvPr id="366" name="直線コネクタ 365">
          <a:extLst>
            <a:ext uri="{FF2B5EF4-FFF2-40B4-BE49-F238E27FC236}">
              <a16:creationId xmlns:a16="http://schemas.microsoft.com/office/drawing/2014/main" id="{AE3D3D95-189D-4D3A-8235-50584BBB374F}"/>
            </a:ext>
          </a:extLst>
        </xdr:cNvPr>
        <xdr:cNvCxnSpPr/>
      </xdr:nvCxnSpPr>
      <xdr:spPr>
        <a:xfrm flipV="1">
          <a:off x="8860735" y="14934140"/>
          <a:ext cx="760343"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27305</xdr:rowOff>
    </xdr:from>
    <xdr:to>
      <xdr:col>46</xdr:col>
      <xdr:colOff>38100</xdr:colOff>
      <xdr:row>85</xdr:row>
      <xdr:rowOff>128905</xdr:rowOff>
    </xdr:to>
    <xdr:sp macro="" textlink="">
      <xdr:nvSpPr>
        <xdr:cNvPr id="367" name="楕円 366">
          <a:extLst>
            <a:ext uri="{FF2B5EF4-FFF2-40B4-BE49-F238E27FC236}">
              <a16:creationId xmlns:a16="http://schemas.microsoft.com/office/drawing/2014/main" id="{1AF61CDF-59B6-4314-AA8F-AD0C6250BFE9}"/>
            </a:ext>
          </a:extLst>
        </xdr:cNvPr>
        <xdr:cNvSpPr/>
      </xdr:nvSpPr>
      <xdr:spPr>
        <a:xfrm>
          <a:off x="7998791" y="1488829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76200</xdr:rowOff>
    </xdr:from>
    <xdr:to>
      <xdr:col>50</xdr:col>
      <xdr:colOff>114300</xdr:colOff>
      <xdr:row>85</xdr:row>
      <xdr:rowOff>78105</xdr:rowOff>
    </xdr:to>
    <xdr:cxnSp macro="">
      <xdr:nvCxnSpPr>
        <xdr:cNvPr id="368" name="直線コネクタ 367">
          <a:extLst>
            <a:ext uri="{FF2B5EF4-FFF2-40B4-BE49-F238E27FC236}">
              <a16:creationId xmlns:a16="http://schemas.microsoft.com/office/drawing/2014/main" id="{55EEA18F-1BFA-4820-8D6B-8B6E91EA9A20}"/>
            </a:ext>
          </a:extLst>
        </xdr:cNvPr>
        <xdr:cNvCxnSpPr/>
      </xdr:nvCxnSpPr>
      <xdr:spPr>
        <a:xfrm flipV="1">
          <a:off x="8049591" y="14937188"/>
          <a:ext cx="811144"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29590</xdr:rowOff>
    </xdr:from>
    <xdr:to>
      <xdr:col>41</xdr:col>
      <xdr:colOff>101600</xdr:colOff>
      <xdr:row>85</xdr:row>
      <xdr:rowOff>131190</xdr:rowOff>
    </xdr:to>
    <xdr:sp macro="" textlink="">
      <xdr:nvSpPr>
        <xdr:cNvPr id="369" name="楕円 368">
          <a:extLst>
            <a:ext uri="{FF2B5EF4-FFF2-40B4-BE49-F238E27FC236}">
              <a16:creationId xmlns:a16="http://schemas.microsoft.com/office/drawing/2014/main" id="{D11D9AB7-FD34-4E86-8504-9E8E110C5230}"/>
            </a:ext>
          </a:extLst>
        </xdr:cNvPr>
        <xdr:cNvSpPr/>
      </xdr:nvSpPr>
      <xdr:spPr>
        <a:xfrm>
          <a:off x="7172077" y="1489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78105</xdr:rowOff>
    </xdr:from>
    <xdr:to>
      <xdr:col>45</xdr:col>
      <xdr:colOff>177800</xdr:colOff>
      <xdr:row>85</xdr:row>
      <xdr:rowOff>80390</xdr:rowOff>
    </xdr:to>
    <xdr:cxnSp macro="">
      <xdr:nvCxnSpPr>
        <xdr:cNvPr id="370" name="直線コネクタ 369">
          <a:extLst>
            <a:ext uri="{FF2B5EF4-FFF2-40B4-BE49-F238E27FC236}">
              <a16:creationId xmlns:a16="http://schemas.microsoft.com/office/drawing/2014/main" id="{000E74B2-19FF-4887-B3CA-D3D2C51754E7}"/>
            </a:ext>
          </a:extLst>
        </xdr:cNvPr>
        <xdr:cNvCxnSpPr/>
      </xdr:nvCxnSpPr>
      <xdr:spPr>
        <a:xfrm flipV="1">
          <a:off x="7222877" y="14939093"/>
          <a:ext cx="826714"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31114</xdr:rowOff>
    </xdr:from>
    <xdr:to>
      <xdr:col>36</xdr:col>
      <xdr:colOff>165100</xdr:colOff>
      <xdr:row>85</xdr:row>
      <xdr:rowOff>132714</xdr:rowOff>
    </xdr:to>
    <xdr:sp macro="" textlink="">
      <xdr:nvSpPr>
        <xdr:cNvPr id="371" name="楕円 370">
          <a:extLst>
            <a:ext uri="{FF2B5EF4-FFF2-40B4-BE49-F238E27FC236}">
              <a16:creationId xmlns:a16="http://schemas.microsoft.com/office/drawing/2014/main" id="{BDBC1971-D84C-4144-9BA0-36AA68413697}"/>
            </a:ext>
          </a:extLst>
        </xdr:cNvPr>
        <xdr:cNvSpPr/>
      </xdr:nvSpPr>
      <xdr:spPr>
        <a:xfrm>
          <a:off x="6360933" y="1489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80390</xdr:rowOff>
    </xdr:from>
    <xdr:to>
      <xdr:col>41</xdr:col>
      <xdr:colOff>50800</xdr:colOff>
      <xdr:row>85</xdr:row>
      <xdr:rowOff>81914</xdr:rowOff>
    </xdr:to>
    <xdr:cxnSp macro="">
      <xdr:nvCxnSpPr>
        <xdr:cNvPr id="372" name="直線コネクタ 371">
          <a:extLst>
            <a:ext uri="{FF2B5EF4-FFF2-40B4-BE49-F238E27FC236}">
              <a16:creationId xmlns:a16="http://schemas.microsoft.com/office/drawing/2014/main" id="{A3326760-650D-4D40-B4E9-9E6D8F59800F}"/>
            </a:ext>
          </a:extLst>
        </xdr:cNvPr>
        <xdr:cNvCxnSpPr/>
      </xdr:nvCxnSpPr>
      <xdr:spPr>
        <a:xfrm flipV="1">
          <a:off x="6411733" y="14941378"/>
          <a:ext cx="811144"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11BF812C-DDB7-4B33-A878-8BF60A53F185}"/>
            </a:ext>
          </a:extLst>
        </xdr:cNvPr>
        <xdr:cNvSpPr txBox="1"/>
      </xdr:nvSpPr>
      <xdr:spPr>
        <a:xfrm>
          <a:off x="8628733" y="1457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BB387E6C-C604-41E9-AD4D-FAD4B2CD02FE}"/>
            </a:ext>
          </a:extLst>
        </xdr:cNvPr>
        <xdr:cNvSpPr txBox="1"/>
      </xdr:nvSpPr>
      <xdr:spPr>
        <a:xfrm>
          <a:off x="7830290" y="1455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3FAB20B4-6FDC-4969-8974-3A5610340513}"/>
            </a:ext>
          </a:extLst>
        </xdr:cNvPr>
        <xdr:cNvSpPr txBox="1"/>
      </xdr:nvSpPr>
      <xdr:spPr>
        <a:xfrm>
          <a:off x="7003575" y="1455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2352585E-5418-478C-91CF-8528BB2C89A7}"/>
            </a:ext>
          </a:extLst>
        </xdr:cNvPr>
        <xdr:cNvSpPr txBox="1"/>
      </xdr:nvSpPr>
      <xdr:spPr>
        <a:xfrm>
          <a:off x="6192431" y="1457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118127</xdr:rowOff>
    </xdr:from>
    <xdr:ext cx="469744" cy="259045"/>
    <xdr:sp macro="" textlink="">
      <xdr:nvSpPr>
        <xdr:cNvPr id="377" name="n_1mainValue【公営住宅】&#10;一人当たり面積">
          <a:extLst>
            <a:ext uri="{FF2B5EF4-FFF2-40B4-BE49-F238E27FC236}">
              <a16:creationId xmlns:a16="http://schemas.microsoft.com/office/drawing/2014/main" id="{C0DDC0FD-2058-4B14-9C6C-E33B549B9DB1}"/>
            </a:ext>
          </a:extLst>
        </xdr:cNvPr>
        <xdr:cNvSpPr txBox="1"/>
      </xdr:nvSpPr>
      <xdr:spPr>
        <a:xfrm>
          <a:off x="8628733" y="1497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120032</xdr:rowOff>
    </xdr:from>
    <xdr:ext cx="469744" cy="259045"/>
    <xdr:sp macro="" textlink="">
      <xdr:nvSpPr>
        <xdr:cNvPr id="378" name="n_2mainValue【公営住宅】&#10;一人当たり面積">
          <a:extLst>
            <a:ext uri="{FF2B5EF4-FFF2-40B4-BE49-F238E27FC236}">
              <a16:creationId xmlns:a16="http://schemas.microsoft.com/office/drawing/2014/main" id="{3BC27D73-BEAD-44E1-BD35-37AE139CAD68}"/>
            </a:ext>
          </a:extLst>
        </xdr:cNvPr>
        <xdr:cNvSpPr txBox="1"/>
      </xdr:nvSpPr>
      <xdr:spPr>
        <a:xfrm>
          <a:off x="7830290" y="14981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122317</xdr:rowOff>
    </xdr:from>
    <xdr:ext cx="469744" cy="259045"/>
    <xdr:sp macro="" textlink="">
      <xdr:nvSpPr>
        <xdr:cNvPr id="379" name="n_3mainValue【公営住宅】&#10;一人当たり面積">
          <a:extLst>
            <a:ext uri="{FF2B5EF4-FFF2-40B4-BE49-F238E27FC236}">
              <a16:creationId xmlns:a16="http://schemas.microsoft.com/office/drawing/2014/main" id="{2A63A9A1-099F-4DD6-B864-9A7942EB25F6}"/>
            </a:ext>
          </a:extLst>
        </xdr:cNvPr>
        <xdr:cNvSpPr txBox="1"/>
      </xdr:nvSpPr>
      <xdr:spPr>
        <a:xfrm>
          <a:off x="7003575" y="1498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123841</xdr:rowOff>
    </xdr:from>
    <xdr:ext cx="469744" cy="259045"/>
    <xdr:sp macro="" textlink="">
      <xdr:nvSpPr>
        <xdr:cNvPr id="380" name="n_4mainValue【公営住宅】&#10;一人当たり面積">
          <a:extLst>
            <a:ext uri="{FF2B5EF4-FFF2-40B4-BE49-F238E27FC236}">
              <a16:creationId xmlns:a16="http://schemas.microsoft.com/office/drawing/2014/main" id="{14952C07-D425-47B2-85CE-8690020C3E5D}"/>
            </a:ext>
          </a:extLst>
        </xdr:cNvPr>
        <xdr:cNvSpPr txBox="1"/>
      </xdr:nvSpPr>
      <xdr:spPr>
        <a:xfrm>
          <a:off x="6192431" y="1498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AB05AB53-875B-4999-B2CF-800FEF61F153}"/>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8279AB65-528F-4CB5-B7B4-310189BE6A20}"/>
            </a:ext>
          </a:extLst>
        </xdr:cNvPr>
        <xdr:cNvSpPr/>
      </xdr:nvSpPr>
      <xdr:spPr>
        <a:xfrm>
          <a:off x="82671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E3F0B092-5960-42E7-A4E2-749C8203C10A}"/>
            </a:ext>
          </a:extLst>
        </xdr:cNvPr>
        <xdr:cNvSpPr/>
      </xdr:nvSpPr>
      <xdr:spPr>
        <a:xfrm>
          <a:off x="82671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2BF13EFF-294B-45B5-953D-14E49E2E9199}"/>
            </a:ext>
          </a:extLst>
        </xdr:cNvPr>
        <xdr:cNvSpPr/>
      </xdr:nvSpPr>
      <xdr:spPr>
        <a:xfrm>
          <a:off x="174928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3BBD9A86-3AC8-44A8-B7F3-44455BA24552}"/>
            </a:ext>
          </a:extLst>
        </xdr:cNvPr>
        <xdr:cNvSpPr/>
      </xdr:nvSpPr>
      <xdr:spPr>
        <a:xfrm>
          <a:off x="174928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30F1285B-0143-49E2-9D6E-16BE1145CF46}"/>
            </a:ext>
          </a:extLst>
        </xdr:cNvPr>
        <xdr:cNvSpPr/>
      </xdr:nvSpPr>
      <xdr:spPr>
        <a:xfrm>
          <a:off x="279885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97A05BA2-8A14-4E62-A93E-679B07402E2E}"/>
            </a:ext>
          </a:extLst>
        </xdr:cNvPr>
        <xdr:cNvSpPr/>
      </xdr:nvSpPr>
      <xdr:spPr>
        <a:xfrm>
          <a:off x="279885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533FFC03-3EEE-43E1-AEE4-91DD2B4BE837}"/>
            </a:ext>
          </a:extLst>
        </xdr:cNvPr>
        <xdr:cNvSpPr/>
      </xdr:nvSpPr>
      <xdr:spPr>
        <a:xfrm>
          <a:off x="69971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CD088670-84C8-4486-A204-BBDA46740FC5}"/>
            </a:ext>
          </a:extLst>
        </xdr:cNvPr>
        <xdr:cNvSpPr txBox="1"/>
      </xdr:nvSpPr>
      <xdr:spPr>
        <a:xfrm>
          <a:off x="677186"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EF574633-2668-4A27-98F8-0735F7217928}"/>
            </a:ext>
          </a:extLst>
        </xdr:cNvPr>
        <xdr:cNvCxnSpPr/>
      </xdr:nvCxnSpPr>
      <xdr:spPr>
        <a:xfrm>
          <a:off x="69971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D2F3EB4D-816D-4736-9F0C-DE9319418994}"/>
            </a:ext>
          </a:extLst>
        </xdr:cNvPr>
        <xdr:cNvSpPr txBox="1"/>
      </xdr:nvSpPr>
      <xdr:spPr>
        <a:xfrm>
          <a:off x="27925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BBA5CC03-AA64-4735-9392-353FBC9F8087}"/>
            </a:ext>
          </a:extLst>
        </xdr:cNvPr>
        <xdr:cNvCxnSpPr/>
      </xdr:nvCxnSpPr>
      <xdr:spPr>
        <a:xfrm>
          <a:off x="699715" y="189015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09575B3A-A841-4F7A-8D35-C2209B1D7678}"/>
            </a:ext>
          </a:extLst>
        </xdr:cNvPr>
        <xdr:cNvSpPr txBox="1"/>
      </xdr:nvSpPr>
      <xdr:spPr>
        <a:xfrm>
          <a:off x="279250"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72DA80ED-ACCF-498E-8145-A83F345FD6FD}"/>
            </a:ext>
          </a:extLst>
        </xdr:cNvPr>
        <xdr:cNvCxnSpPr/>
      </xdr:nvCxnSpPr>
      <xdr:spPr>
        <a:xfrm>
          <a:off x="699715" y="1852952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F25576C8-8F47-41BD-B7C8-20B81129C509}"/>
            </a:ext>
          </a:extLst>
        </xdr:cNvPr>
        <xdr:cNvSpPr txBox="1"/>
      </xdr:nvSpPr>
      <xdr:spPr>
        <a:xfrm>
          <a:off x="343370" y="183917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E8B68835-DC5F-4A4C-B464-0E587758A263}"/>
            </a:ext>
          </a:extLst>
        </xdr:cNvPr>
        <xdr:cNvCxnSpPr/>
      </xdr:nvCxnSpPr>
      <xdr:spPr>
        <a:xfrm>
          <a:off x="699715" y="181574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5D94A605-1D97-4FD2-9A4B-99A43610EB05}"/>
            </a:ext>
          </a:extLst>
        </xdr:cNvPr>
        <xdr:cNvSpPr txBox="1"/>
      </xdr:nvSpPr>
      <xdr:spPr>
        <a:xfrm>
          <a:off x="343370" y="180197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172DD450-DC7F-4278-AF7B-47868E8266CE}"/>
            </a:ext>
          </a:extLst>
        </xdr:cNvPr>
        <xdr:cNvCxnSpPr/>
      </xdr:nvCxnSpPr>
      <xdr:spPr>
        <a:xfrm>
          <a:off x="699715" y="177854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5C50942A-73BF-45C4-A47F-FA9EDDA4C40C}"/>
            </a:ext>
          </a:extLst>
        </xdr:cNvPr>
        <xdr:cNvSpPr txBox="1"/>
      </xdr:nvSpPr>
      <xdr:spPr>
        <a:xfrm>
          <a:off x="343370" y="1764766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73C8EB65-5C9D-45AA-9163-EDB2DCF60784}"/>
            </a:ext>
          </a:extLst>
        </xdr:cNvPr>
        <xdr:cNvCxnSpPr/>
      </xdr:nvCxnSpPr>
      <xdr:spPr>
        <a:xfrm>
          <a:off x="699715" y="174133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22BEC703-7C19-4C4E-B633-54DA2A2E7F9B}"/>
            </a:ext>
          </a:extLst>
        </xdr:cNvPr>
        <xdr:cNvSpPr txBox="1"/>
      </xdr:nvSpPr>
      <xdr:spPr>
        <a:xfrm>
          <a:off x="343370" y="172756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52A5B0EE-0ACB-4F4A-96AE-BC7D46834BEA}"/>
            </a:ext>
          </a:extLst>
        </xdr:cNvPr>
        <xdr:cNvCxnSpPr/>
      </xdr:nvCxnSpPr>
      <xdr:spPr>
        <a:xfrm>
          <a:off x="69971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B8A04426-C059-4EF9-9280-430FDF98FE97}"/>
            </a:ext>
          </a:extLst>
        </xdr:cNvPr>
        <xdr:cNvSpPr txBox="1"/>
      </xdr:nvSpPr>
      <xdr:spPr>
        <a:xfrm>
          <a:off x="391918" y="169080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08C632E8-DB4E-4D08-9828-09F275A4016D}"/>
            </a:ext>
          </a:extLst>
        </xdr:cNvPr>
        <xdr:cNvSpPr/>
      </xdr:nvSpPr>
      <xdr:spPr>
        <a:xfrm>
          <a:off x="69971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85725</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6D0A51ED-D116-477E-8CE0-696F89995389}"/>
            </a:ext>
          </a:extLst>
        </xdr:cNvPr>
        <xdr:cNvCxnSpPr/>
      </xdr:nvCxnSpPr>
      <xdr:spPr>
        <a:xfrm flipV="1">
          <a:off x="4261154" y="17332104"/>
          <a:ext cx="0" cy="1569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港湾・漁港】&#10;有形固定資産減価償却率最小値テキスト">
          <a:extLst>
            <a:ext uri="{FF2B5EF4-FFF2-40B4-BE49-F238E27FC236}">
              <a16:creationId xmlns:a16="http://schemas.microsoft.com/office/drawing/2014/main" id="{0A72916B-2DA3-4B46-BB88-A2FE19C8FBE0}"/>
            </a:ext>
          </a:extLst>
        </xdr:cNvPr>
        <xdr:cNvSpPr txBox="1"/>
      </xdr:nvSpPr>
      <xdr:spPr>
        <a:xfrm>
          <a:off x="4299889" y="1890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842999C3-889D-4BC2-8387-26217F19D797}"/>
            </a:ext>
          </a:extLst>
        </xdr:cNvPr>
        <xdr:cNvCxnSpPr/>
      </xdr:nvCxnSpPr>
      <xdr:spPr>
        <a:xfrm>
          <a:off x="4188460" y="1890157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32402</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1A84B351-ACF4-4890-9A60-B10B0DA25ADB}"/>
            </a:ext>
          </a:extLst>
        </xdr:cNvPr>
        <xdr:cNvSpPr txBox="1"/>
      </xdr:nvSpPr>
      <xdr:spPr>
        <a:xfrm>
          <a:off x="4299889" y="17111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85725</xdr:rowOff>
    </xdr:from>
    <xdr:to>
      <xdr:col>24</xdr:col>
      <xdr:colOff>152400</xdr:colOff>
      <xdr:row>99</xdr:row>
      <xdr:rowOff>85725</xdr:rowOff>
    </xdr:to>
    <xdr:cxnSp macro="">
      <xdr:nvCxnSpPr>
        <xdr:cNvPr id="409" name="直線コネクタ 408">
          <a:extLst>
            <a:ext uri="{FF2B5EF4-FFF2-40B4-BE49-F238E27FC236}">
              <a16:creationId xmlns:a16="http://schemas.microsoft.com/office/drawing/2014/main" id="{A2345F65-ACFB-4D9A-B493-B206BBA04DF3}"/>
            </a:ext>
          </a:extLst>
        </xdr:cNvPr>
        <xdr:cNvCxnSpPr/>
      </xdr:nvCxnSpPr>
      <xdr:spPr>
        <a:xfrm>
          <a:off x="4188460" y="1733210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97172</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CC9FF2F9-F3C3-4490-BC3A-5DAC1D43053D}"/>
            </a:ext>
          </a:extLst>
        </xdr:cNvPr>
        <xdr:cNvSpPr txBox="1"/>
      </xdr:nvSpPr>
      <xdr:spPr>
        <a:xfrm>
          <a:off x="4299889" y="18178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11" name="フローチャート: 判断 410">
          <a:extLst>
            <a:ext uri="{FF2B5EF4-FFF2-40B4-BE49-F238E27FC236}">
              <a16:creationId xmlns:a16="http://schemas.microsoft.com/office/drawing/2014/main" id="{726C264D-F320-4038-A86D-ACACF1655A0B}"/>
            </a:ext>
          </a:extLst>
        </xdr:cNvPr>
        <xdr:cNvSpPr/>
      </xdr:nvSpPr>
      <xdr:spPr>
        <a:xfrm>
          <a:off x="4210989" y="18200011"/>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130175</xdr:rowOff>
    </xdr:from>
    <xdr:to>
      <xdr:col>20</xdr:col>
      <xdr:colOff>38100</xdr:colOff>
      <xdr:row>105</xdr:row>
      <xdr:rowOff>60325</xdr:rowOff>
    </xdr:to>
    <xdr:sp macro="" textlink="">
      <xdr:nvSpPr>
        <xdr:cNvPr id="412" name="フローチャート: 判断 411">
          <a:extLst>
            <a:ext uri="{FF2B5EF4-FFF2-40B4-BE49-F238E27FC236}">
              <a16:creationId xmlns:a16="http://schemas.microsoft.com/office/drawing/2014/main" id="{74EBD04E-F93B-4838-852B-2ED0D9131626}"/>
            </a:ext>
          </a:extLst>
        </xdr:cNvPr>
        <xdr:cNvSpPr/>
      </xdr:nvSpPr>
      <xdr:spPr>
        <a:xfrm>
          <a:off x="3450645" y="18211441"/>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105411</xdr:rowOff>
    </xdr:from>
    <xdr:to>
      <xdr:col>15</xdr:col>
      <xdr:colOff>101600</xdr:colOff>
      <xdr:row>105</xdr:row>
      <xdr:rowOff>35561</xdr:rowOff>
    </xdr:to>
    <xdr:sp macro="" textlink="">
      <xdr:nvSpPr>
        <xdr:cNvPr id="413" name="フローチャート: 判断 412">
          <a:extLst>
            <a:ext uri="{FF2B5EF4-FFF2-40B4-BE49-F238E27FC236}">
              <a16:creationId xmlns:a16="http://schemas.microsoft.com/office/drawing/2014/main" id="{43B1C693-98EA-41BC-ADD0-C84E00038766}"/>
            </a:ext>
          </a:extLst>
        </xdr:cNvPr>
        <xdr:cNvSpPr/>
      </xdr:nvSpPr>
      <xdr:spPr>
        <a:xfrm>
          <a:off x="2623930" y="18186677"/>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52070</xdr:rowOff>
    </xdr:from>
    <xdr:to>
      <xdr:col>10</xdr:col>
      <xdr:colOff>165100</xdr:colOff>
      <xdr:row>103</xdr:row>
      <xdr:rowOff>153670</xdr:rowOff>
    </xdr:to>
    <xdr:sp macro="" textlink="">
      <xdr:nvSpPr>
        <xdr:cNvPr id="414" name="フローチャート: 判断 413">
          <a:extLst>
            <a:ext uri="{FF2B5EF4-FFF2-40B4-BE49-F238E27FC236}">
              <a16:creationId xmlns:a16="http://schemas.microsoft.com/office/drawing/2014/main" id="{839BFA62-020B-42A1-A0FF-3B864D2123C1}"/>
            </a:ext>
          </a:extLst>
        </xdr:cNvPr>
        <xdr:cNvSpPr/>
      </xdr:nvSpPr>
      <xdr:spPr>
        <a:xfrm>
          <a:off x="1812787" y="17966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44450</xdr:rowOff>
    </xdr:from>
    <xdr:to>
      <xdr:col>6</xdr:col>
      <xdr:colOff>38100</xdr:colOff>
      <xdr:row>105</xdr:row>
      <xdr:rowOff>146050</xdr:rowOff>
    </xdr:to>
    <xdr:sp macro="" textlink="">
      <xdr:nvSpPr>
        <xdr:cNvPr id="415" name="フローチャート: 判断 414">
          <a:extLst>
            <a:ext uri="{FF2B5EF4-FFF2-40B4-BE49-F238E27FC236}">
              <a16:creationId xmlns:a16="http://schemas.microsoft.com/office/drawing/2014/main" id="{44A5C086-AB15-40B9-BFEA-7C938AFA24A0}"/>
            </a:ext>
          </a:extLst>
        </xdr:cNvPr>
        <xdr:cNvSpPr/>
      </xdr:nvSpPr>
      <xdr:spPr>
        <a:xfrm>
          <a:off x="1001643" y="1829269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EB5552D6-5716-4D7E-A392-67CA5B152A55}"/>
            </a:ext>
          </a:extLst>
        </xdr:cNvPr>
        <xdr:cNvSpPr txBox="1"/>
      </xdr:nvSpPr>
      <xdr:spPr>
        <a:xfrm>
          <a:off x="408686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23CE9740-417C-4D04-9D19-AA10B7E4EC30}"/>
            </a:ext>
          </a:extLst>
        </xdr:cNvPr>
        <xdr:cNvSpPr txBox="1"/>
      </xdr:nvSpPr>
      <xdr:spPr>
        <a:xfrm>
          <a:off x="332651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40A1A815-DA24-40B3-97B6-7B4D8056B12D}"/>
            </a:ext>
          </a:extLst>
        </xdr:cNvPr>
        <xdr:cNvSpPr txBox="1"/>
      </xdr:nvSpPr>
      <xdr:spPr>
        <a:xfrm>
          <a:off x="249980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DBA2B12B-CC82-4CAD-AEFA-3E6CDF09CADF}"/>
            </a:ext>
          </a:extLst>
        </xdr:cNvPr>
        <xdr:cNvSpPr txBox="1"/>
      </xdr:nvSpPr>
      <xdr:spPr>
        <a:xfrm>
          <a:off x="168865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D7B8C769-7BF4-4681-86DD-4AE00D2E10F7}"/>
            </a:ext>
          </a:extLst>
        </xdr:cNvPr>
        <xdr:cNvSpPr txBox="1"/>
      </xdr:nvSpPr>
      <xdr:spPr>
        <a:xfrm>
          <a:off x="87751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111125</xdr:rowOff>
    </xdr:from>
    <xdr:to>
      <xdr:col>24</xdr:col>
      <xdr:colOff>114300</xdr:colOff>
      <xdr:row>105</xdr:row>
      <xdr:rowOff>41275</xdr:rowOff>
    </xdr:to>
    <xdr:sp macro="" textlink="">
      <xdr:nvSpPr>
        <xdr:cNvPr id="421" name="楕円 420">
          <a:extLst>
            <a:ext uri="{FF2B5EF4-FFF2-40B4-BE49-F238E27FC236}">
              <a16:creationId xmlns:a16="http://schemas.microsoft.com/office/drawing/2014/main" id="{38C8ED5E-0B73-4213-A0E1-35537DF7BDF9}"/>
            </a:ext>
          </a:extLst>
        </xdr:cNvPr>
        <xdr:cNvSpPr/>
      </xdr:nvSpPr>
      <xdr:spPr>
        <a:xfrm>
          <a:off x="4210989" y="1819239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134002</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64362941-088F-4DDD-905A-90078366163E}"/>
            </a:ext>
          </a:extLst>
        </xdr:cNvPr>
        <xdr:cNvSpPr txBox="1"/>
      </xdr:nvSpPr>
      <xdr:spPr>
        <a:xfrm>
          <a:off x="4299889" y="18048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76836</xdr:rowOff>
    </xdr:from>
    <xdr:to>
      <xdr:col>20</xdr:col>
      <xdr:colOff>38100</xdr:colOff>
      <xdr:row>105</xdr:row>
      <xdr:rowOff>6986</xdr:rowOff>
    </xdr:to>
    <xdr:sp macro="" textlink="">
      <xdr:nvSpPr>
        <xdr:cNvPr id="423" name="楕円 422">
          <a:extLst>
            <a:ext uri="{FF2B5EF4-FFF2-40B4-BE49-F238E27FC236}">
              <a16:creationId xmlns:a16="http://schemas.microsoft.com/office/drawing/2014/main" id="{9C08DE75-1BFA-4331-A17B-DB9A0A63216D}"/>
            </a:ext>
          </a:extLst>
        </xdr:cNvPr>
        <xdr:cNvSpPr/>
      </xdr:nvSpPr>
      <xdr:spPr>
        <a:xfrm>
          <a:off x="3450645" y="18158102"/>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127636</xdr:rowOff>
    </xdr:from>
    <xdr:to>
      <xdr:col>24</xdr:col>
      <xdr:colOff>63500</xdr:colOff>
      <xdr:row>104</xdr:row>
      <xdr:rowOff>161925</xdr:rowOff>
    </xdr:to>
    <xdr:cxnSp macro="">
      <xdr:nvCxnSpPr>
        <xdr:cNvPr id="424" name="直線コネクタ 423">
          <a:extLst>
            <a:ext uri="{FF2B5EF4-FFF2-40B4-BE49-F238E27FC236}">
              <a16:creationId xmlns:a16="http://schemas.microsoft.com/office/drawing/2014/main" id="{2B09CB9B-7AF9-4BF2-BB87-57F4942242AF}"/>
            </a:ext>
          </a:extLst>
        </xdr:cNvPr>
        <xdr:cNvCxnSpPr/>
      </xdr:nvCxnSpPr>
      <xdr:spPr>
        <a:xfrm>
          <a:off x="3501445" y="18208902"/>
          <a:ext cx="760344"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38736</xdr:rowOff>
    </xdr:from>
    <xdr:to>
      <xdr:col>15</xdr:col>
      <xdr:colOff>101600</xdr:colOff>
      <xdr:row>104</xdr:row>
      <xdr:rowOff>140336</xdr:rowOff>
    </xdr:to>
    <xdr:sp macro="" textlink="">
      <xdr:nvSpPr>
        <xdr:cNvPr id="425" name="楕円 424">
          <a:extLst>
            <a:ext uri="{FF2B5EF4-FFF2-40B4-BE49-F238E27FC236}">
              <a16:creationId xmlns:a16="http://schemas.microsoft.com/office/drawing/2014/main" id="{929ECC32-58C7-4801-8D80-5879754C8EB7}"/>
            </a:ext>
          </a:extLst>
        </xdr:cNvPr>
        <xdr:cNvSpPr/>
      </xdr:nvSpPr>
      <xdr:spPr>
        <a:xfrm>
          <a:off x="2623930" y="1812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89536</xdr:rowOff>
    </xdr:from>
    <xdr:to>
      <xdr:col>19</xdr:col>
      <xdr:colOff>177800</xdr:colOff>
      <xdr:row>104</xdr:row>
      <xdr:rowOff>127636</xdr:rowOff>
    </xdr:to>
    <xdr:cxnSp macro="">
      <xdr:nvCxnSpPr>
        <xdr:cNvPr id="426" name="直線コネクタ 425">
          <a:extLst>
            <a:ext uri="{FF2B5EF4-FFF2-40B4-BE49-F238E27FC236}">
              <a16:creationId xmlns:a16="http://schemas.microsoft.com/office/drawing/2014/main" id="{5AF4C043-71AB-47F2-A0E8-71DFB825CE9F}"/>
            </a:ext>
          </a:extLst>
        </xdr:cNvPr>
        <xdr:cNvCxnSpPr/>
      </xdr:nvCxnSpPr>
      <xdr:spPr>
        <a:xfrm>
          <a:off x="2674730" y="18170802"/>
          <a:ext cx="82671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17780</xdr:rowOff>
    </xdr:from>
    <xdr:to>
      <xdr:col>10</xdr:col>
      <xdr:colOff>165100</xdr:colOff>
      <xdr:row>104</xdr:row>
      <xdr:rowOff>119380</xdr:rowOff>
    </xdr:to>
    <xdr:sp macro="" textlink="">
      <xdr:nvSpPr>
        <xdr:cNvPr id="427" name="楕円 426">
          <a:extLst>
            <a:ext uri="{FF2B5EF4-FFF2-40B4-BE49-F238E27FC236}">
              <a16:creationId xmlns:a16="http://schemas.microsoft.com/office/drawing/2014/main" id="{F86D04CF-3033-45DC-8377-56CE71E898A3}"/>
            </a:ext>
          </a:extLst>
        </xdr:cNvPr>
        <xdr:cNvSpPr/>
      </xdr:nvSpPr>
      <xdr:spPr>
        <a:xfrm>
          <a:off x="1812787" y="1809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68580</xdr:rowOff>
    </xdr:from>
    <xdr:to>
      <xdr:col>15</xdr:col>
      <xdr:colOff>50800</xdr:colOff>
      <xdr:row>104</xdr:row>
      <xdr:rowOff>89536</xdr:rowOff>
    </xdr:to>
    <xdr:cxnSp macro="">
      <xdr:nvCxnSpPr>
        <xdr:cNvPr id="428" name="直線コネクタ 427">
          <a:extLst>
            <a:ext uri="{FF2B5EF4-FFF2-40B4-BE49-F238E27FC236}">
              <a16:creationId xmlns:a16="http://schemas.microsoft.com/office/drawing/2014/main" id="{B748F654-C3B9-4D66-A653-F9F2C05968BB}"/>
            </a:ext>
          </a:extLst>
        </xdr:cNvPr>
        <xdr:cNvCxnSpPr/>
      </xdr:nvCxnSpPr>
      <xdr:spPr>
        <a:xfrm>
          <a:off x="1863587" y="18149846"/>
          <a:ext cx="811143"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154939</xdr:rowOff>
    </xdr:from>
    <xdr:to>
      <xdr:col>6</xdr:col>
      <xdr:colOff>38100</xdr:colOff>
      <xdr:row>104</xdr:row>
      <xdr:rowOff>85089</xdr:rowOff>
    </xdr:to>
    <xdr:sp macro="" textlink="">
      <xdr:nvSpPr>
        <xdr:cNvPr id="429" name="楕円 428">
          <a:extLst>
            <a:ext uri="{FF2B5EF4-FFF2-40B4-BE49-F238E27FC236}">
              <a16:creationId xmlns:a16="http://schemas.microsoft.com/office/drawing/2014/main" id="{B360192D-55D4-40F7-BCBB-EBF6DFE114BF}"/>
            </a:ext>
          </a:extLst>
        </xdr:cNvPr>
        <xdr:cNvSpPr/>
      </xdr:nvSpPr>
      <xdr:spPr>
        <a:xfrm>
          <a:off x="1001643" y="18069228"/>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34289</xdr:rowOff>
    </xdr:from>
    <xdr:to>
      <xdr:col>10</xdr:col>
      <xdr:colOff>114300</xdr:colOff>
      <xdr:row>104</xdr:row>
      <xdr:rowOff>68580</xdr:rowOff>
    </xdr:to>
    <xdr:cxnSp macro="">
      <xdr:nvCxnSpPr>
        <xdr:cNvPr id="430" name="直線コネクタ 429">
          <a:extLst>
            <a:ext uri="{FF2B5EF4-FFF2-40B4-BE49-F238E27FC236}">
              <a16:creationId xmlns:a16="http://schemas.microsoft.com/office/drawing/2014/main" id="{42BD3797-A868-4FF7-8E6F-4CC13386C34C}"/>
            </a:ext>
          </a:extLst>
        </xdr:cNvPr>
        <xdr:cNvCxnSpPr/>
      </xdr:nvCxnSpPr>
      <xdr:spPr>
        <a:xfrm>
          <a:off x="1052443" y="18115555"/>
          <a:ext cx="811144"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51452</xdr:rowOff>
    </xdr:from>
    <xdr:ext cx="405111" cy="259045"/>
    <xdr:sp macro="" textlink="">
      <xdr:nvSpPr>
        <xdr:cNvPr id="431" name="n_1aveValue【港湾・漁港】&#10;有形固定資産減価償却率">
          <a:extLst>
            <a:ext uri="{FF2B5EF4-FFF2-40B4-BE49-F238E27FC236}">
              <a16:creationId xmlns:a16="http://schemas.microsoft.com/office/drawing/2014/main" id="{A85EBE33-B7A0-46C6-913B-D970744F07E9}"/>
            </a:ext>
          </a:extLst>
        </xdr:cNvPr>
        <xdr:cNvSpPr txBox="1"/>
      </xdr:nvSpPr>
      <xdr:spPr>
        <a:xfrm>
          <a:off x="3301761" y="18299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26688</xdr:rowOff>
    </xdr:from>
    <xdr:ext cx="405111" cy="259045"/>
    <xdr:sp macro="" textlink="">
      <xdr:nvSpPr>
        <xdr:cNvPr id="432" name="n_2aveValue【港湾・漁港】&#10;有形固定資産減価償却率">
          <a:extLst>
            <a:ext uri="{FF2B5EF4-FFF2-40B4-BE49-F238E27FC236}">
              <a16:creationId xmlns:a16="http://schemas.microsoft.com/office/drawing/2014/main" id="{5D400FB2-5FE7-4AB4-9B12-C1430B0440A4}"/>
            </a:ext>
          </a:extLst>
        </xdr:cNvPr>
        <xdr:cNvSpPr txBox="1"/>
      </xdr:nvSpPr>
      <xdr:spPr>
        <a:xfrm>
          <a:off x="2487746" y="18274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170197</xdr:rowOff>
    </xdr:from>
    <xdr:ext cx="405111" cy="259045"/>
    <xdr:sp macro="" textlink="">
      <xdr:nvSpPr>
        <xdr:cNvPr id="433" name="n_3aveValue【港湾・漁港】&#10;有形固定資産減価償却率">
          <a:extLst>
            <a:ext uri="{FF2B5EF4-FFF2-40B4-BE49-F238E27FC236}">
              <a16:creationId xmlns:a16="http://schemas.microsoft.com/office/drawing/2014/main" id="{7E7FBCB0-2662-486C-8C27-2B9D0CFB62B0}"/>
            </a:ext>
          </a:extLst>
        </xdr:cNvPr>
        <xdr:cNvSpPr txBox="1"/>
      </xdr:nvSpPr>
      <xdr:spPr>
        <a:xfrm>
          <a:off x="1676602" y="17750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137177</xdr:rowOff>
    </xdr:from>
    <xdr:ext cx="405111" cy="259045"/>
    <xdr:sp macro="" textlink="">
      <xdr:nvSpPr>
        <xdr:cNvPr id="434" name="n_4aveValue【港湾・漁港】&#10;有形固定資産減価償却率">
          <a:extLst>
            <a:ext uri="{FF2B5EF4-FFF2-40B4-BE49-F238E27FC236}">
              <a16:creationId xmlns:a16="http://schemas.microsoft.com/office/drawing/2014/main" id="{6483CB65-A177-4F4A-BFBA-2E138E27E40D}"/>
            </a:ext>
          </a:extLst>
        </xdr:cNvPr>
        <xdr:cNvSpPr txBox="1"/>
      </xdr:nvSpPr>
      <xdr:spPr>
        <a:xfrm>
          <a:off x="865459" y="18385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23513</xdr:rowOff>
    </xdr:from>
    <xdr:ext cx="405111" cy="259045"/>
    <xdr:sp macro="" textlink="">
      <xdr:nvSpPr>
        <xdr:cNvPr id="435" name="n_1mainValue【港湾・漁港】&#10;有形固定資産減価償却率">
          <a:extLst>
            <a:ext uri="{FF2B5EF4-FFF2-40B4-BE49-F238E27FC236}">
              <a16:creationId xmlns:a16="http://schemas.microsoft.com/office/drawing/2014/main" id="{4B096744-BCF3-40DC-9773-4BD30836E39B}"/>
            </a:ext>
          </a:extLst>
        </xdr:cNvPr>
        <xdr:cNvSpPr txBox="1"/>
      </xdr:nvSpPr>
      <xdr:spPr>
        <a:xfrm>
          <a:off x="3301761" y="17937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156863</xdr:rowOff>
    </xdr:from>
    <xdr:ext cx="405111" cy="259045"/>
    <xdr:sp macro="" textlink="">
      <xdr:nvSpPr>
        <xdr:cNvPr id="436" name="n_2mainValue【港湾・漁港】&#10;有形固定資産減価償却率">
          <a:extLst>
            <a:ext uri="{FF2B5EF4-FFF2-40B4-BE49-F238E27FC236}">
              <a16:creationId xmlns:a16="http://schemas.microsoft.com/office/drawing/2014/main" id="{41EE7676-7EAC-48F5-9E52-0DB3A8190928}"/>
            </a:ext>
          </a:extLst>
        </xdr:cNvPr>
        <xdr:cNvSpPr txBox="1"/>
      </xdr:nvSpPr>
      <xdr:spPr>
        <a:xfrm>
          <a:off x="2487746" y="17904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110507</xdr:rowOff>
    </xdr:from>
    <xdr:ext cx="405111" cy="259045"/>
    <xdr:sp macro="" textlink="">
      <xdr:nvSpPr>
        <xdr:cNvPr id="437" name="n_3mainValue【港湾・漁港】&#10;有形固定資産減価償却率">
          <a:extLst>
            <a:ext uri="{FF2B5EF4-FFF2-40B4-BE49-F238E27FC236}">
              <a16:creationId xmlns:a16="http://schemas.microsoft.com/office/drawing/2014/main" id="{B735410E-AD5E-4C11-A3E3-DDA3F7EBE7E8}"/>
            </a:ext>
          </a:extLst>
        </xdr:cNvPr>
        <xdr:cNvSpPr txBox="1"/>
      </xdr:nvSpPr>
      <xdr:spPr>
        <a:xfrm>
          <a:off x="1676602" y="1819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101616</xdr:rowOff>
    </xdr:from>
    <xdr:ext cx="405111" cy="259045"/>
    <xdr:sp macro="" textlink="">
      <xdr:nvSpPr>
        <xdr:cNvPr id="438" name="n_4mainValue【港湾・漁港】&#10;有形固定資産減価償却率">
          <a:extLst>
            <a:ext uri="{FF2B5EF4-FFF2-40B4-BE49-F238E27FC236}">
              <a16:creationId xmlns:a16="http://schemas.microsoft.com/office/drawing/2014/main" id="{553C784B-B523-462B-BCD6-1F041F47C67C}"/>
            </a:ext>
          </a:extLst>
        </xdr:cNvPr>
        <xdr:cNvSpPr txBox="1"/>
      </xdr:nvSpPr>
      <xdr:spPr>
        <a:xfrm>
          <a:off x="865459" y="1784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DA3D3F58-4E7B-4208-B530-2813AF0E4589}"/>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30BBCE3F-6EBD-4C35-9C8E-7125DDA50560}"/>
            </a:ext>
          </a:extLst>
        </xdr:cNvPr>
        <xdr:cNvSpPr/>
      </xdr:nvSpPr>
      <xdr:spPr>
        <a:xfrm>
          <a:off x="6186004"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826917B0-6FF2-40DB-B39E-8DFC1BFE62B6}"/>
            </a:ext>
          </a:extLst>
        </xdr:cNvPr>
        <xdr:cNvSpPr/>
      </xdr:nvSpPr>
      <xdr:spPr>
        <a:xfrm>
          <a:off x="6186004"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FA989600-57E6-404D-B8AA-C757A6560EE6}"/>
            </a:ext>
          </a:extLst>
        </xdr:cNvPr>
        <xdr:cNvSpPr/>
      </xdr:nvSpPr>
      <xdr:spPr>
        <a:xfrm>
          <a:off x="7124148"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F5D3F18B-BBCB-4FCA-9E98-BDAEA6919054}"/>
            </a:ext>
          </a:extLst>
        </xdr:cNvPr>
        <xdr:cNvSpPr/>
      </xdr:nvSpPr>
      <xdr:spPr>
        <a:xfrm>
          <a:off x="7124148"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B3E50E8E-80C7-4559-BFD9-8B7D1CE8FB21}"/>
            </a:ext>
          </a:extLst>
        </xdr:cNvPr>
        <xdr:cNvSpPr/>
      </xdr:nvSpPr>
      <xdr:spPr>
        <a:xfrm>
          <a:off x="8173720"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037F56E3-54CF-4C50-93F3-833EB7087DF9}"/>
            </a:ext>
          </a:extLst>
        </xdr:cNvPr>
        <xdr:cNvSpPr/>
      </xdr:nvSpPr>
      <xdr:spPr>
        <a:xfrm>
          <a:off x="8173720"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7CB543A6-AE3F-4188-94B6-83F27557B48C}"/>
            </a:ext>
          </a:extLst>
        </xdr:cNvPr>
        <xdr:cNvSpPr/>
      </xdr:nvSpPr>
      <xdr:spPr>
        <a:xfrm>
          <a:off x="6074576" y="17045774"/>
          <a:ext cx="4335117"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A13F435E-1D7B-482E-8643-573D9F1DB03B}"/>
            </a:ext>
          </a:extLst>
        </xdr:cNvPr>
        <xdr:cNvSpPr txBox="1"/>
      </xdr:nvSpPr>
      <xdr:spPr>
        <a:xfrm>
          <a:off x="603647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B3CDB1E0-7563-4B0E-AFBE-F0285CCD63DE}"/>
            </a:ext>
          </a:extLst>
        </xdr:cNvPr>
        <xdr:cNvCxnSpPr/>
      </xdr:nvCxnSpPr>
      <xdr:spPr>
        <a:xfrm>
          <a:off x="6074576" y="1926915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BDCA3681-77C2-45BA-BF03-0A82DAE9886C}"/>
            </a:ext>
          </a:extLst>
        </xdr:cNvPr>
        <xdr:cNvCxnSpPr/>
      </xdr:nvCxnSpPr>
      <xdr:spPr>
        <a:xfrm>
          <a:off x="6074576" y="1882537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38756452-FDB3-46A9-A36E-E2AA8FD4EB86}"/>
            </a:ext>
          </a:extLst>
        </xdr:cNvPr>
        <xdr:cNvSpPr txBox="1"/>
      </xdr:nvSpPr>
      <xdr:spPr>
        <a:xfrm>
          <a:off x="5841361" y="186876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FCDDB83C-4974-4DBF-9C65-ACA66E25A2B6}"/>
            </a:ext>
          </a:extLst>
        </xdr:cNvPr>
        <xdr:cNvCxnSpPr/>
      </xdr:nvCxnSpPr>
      <xdr:spPr>
        <a:xfrm>
          <a:off x="6074576" y="1838159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C876E43F-ADF4-4D4D-8DB1-4A90E8CF19A9}"/>
            </a:ext>
          </a:extLst>
        </xdr:cNvPr>
        <xdr:cNvSpPr txBox="1"/>
      </xdr:nvSpPr>
      <xdr:spPr>
        <a:xfrm>
          <a:off x="5525871" y="1824384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82C9C99F-F3C4-4298-BDAE-432DF2C4E22C}"/>
            </a:ext>
          </a:extLst>
        </xdr:cNvPr>
        <xdr:cNvCxnSpPr/>
      </xdr:nvCxnSpPr>
      <xdr:spPr>
        <a:xfrm>
          <a:off x="6074576" y="1793333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4" name="テキスト ボックス 453">
          <a:extLst>
            <a:ext uri="{FF2B5EF4-FFF2-40B4-BE49-F238E27FC236}">
              <a16:creationId xmlns:a16="http://schemas.microsoft.com/office/drawing/2014/main" id="{703306D6-8B8E-449C-8B2B-DFEBA072158F}"/>
            </a:ext>
          </a:extLst>
        </xdr:cNvPr>
        <xdr:cNvSpPr txBox="1"/>
      </xdr:nvSpPr>
      <xdr:spPr>
        <a:xfrm>
          <a:off x="5525871" y="1779558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C49F419C-BC88-450F-AC26-A326E53A862D}"/>
            </a:ext>
          </a:extLst>
        </xdr:cNvPr>
        <xdr:cNvCxnSpPr/>
      </xdr:nvCxnSpPr>
      <xdr:spPr>
        <a:xfrm>
          <a:off x="6074576" y="1748955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6" name="テキスト ボックス 455">
          <a:extLst>
            <a:ext uri="{FF2B5EF4-FFF2-40B4-BE49-F238E27FC236}">
              <a16:creationId xmlns:a16="http://schemas.microsoft.com/office/drawing/2014/main" id="{31C9F9F7-666A-4E9E-BF20-69ECC8A80558}"/>
            </a:ext>
          </a:extLst>
        </xdr:cNvPr>
        <xdr:cNvSpPr txBox="1"/>
      </xdr:nvSpPr>
      <xdr:spPr>
        <a:xfrm>
          <a:off x="5525871" y="173518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289CD03-AF75-47A5-921D-A8D987CE0EAC}"/>
            </a:ext>
          </a:extLst>
        </xdr:cNvPr>
        <xdr:cNvCxnSpPr/>
      </xdr:nvCxnSpPr>
      <xdr:spPr>
        <a:xfrm>
          <a:off x="6074576" y="170457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7CE82421-D3C3-4949-9930-415A6104068F}"/>
            </a:ext>
          </a:extLst>
        </xdr:cNvPr>
        <xdr:cNvSpPr txBox="1"/>
      </xdr:nvSpPr>
      <xdr:spPr>
        <a:xfrm>
          <a:off x="5525871" y="1690802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D277AABA-0F47-4C3D-A7C0-F00BA5FFE567}"/>
            </a:ext>
          </a:extLst>
        </xdr:cNvPr>
        <xdr:cNvSpPr/>
      </xdr:nvSpPr>
      <xdr:spPr>
        <a:xfrm>
          <a:off x="6074576" y="17045774"/>
          <a:ext cx="4335117"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113601</xdr:rowOff>
    </xdr:from>
    <xdr:to>
      <xdr:col>54</xdr:col>
      <xdr:colOff>189865</xdr:colOff>
      <xdr:row>108</xdr:row>
      <xdr:rowOff>76127</xdr:rowOff>
    </xdr:to>
    <xdr:cxnSp macro="">
      <xdr:nvCxnSpPr>
        <xdr:cNvPr id="460" name="直線コネクタ 459">
          <a:extLst>
            <a:ext uri="{FF2B5EF4-FFF2-40B4-BE49-F238E27FC236}">
              <a16:creationId xmlns:a16="http://schemas.microsoft.com/office/drawing/2014/main" id="{DA0B1C31-7B18-4A85-82B8-1207E5F67585}"/>
            </a:ext>
          </a:extLst>
        </xdr:cNvPr>
        <xdr:cNvCxnSpPr/>
      </xdr:nvCxnSpPr>
      <xdr:spPr>
        <a:xfrm flipV="1">
          <a:off x="9620113" y="17359980"/>
          <a:ext cx="0" cy="1465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79954</xdr:rowOff>
    </xdr:from>
    <xdr:ext cx="313932" cy="259045"/>
    <xdr:sp macro="" textlink="">
      <xdr:nvSpPr>
        <xdr:cNvPr id="461" name="【港湾・漁港】&#10;一人当たり有形固定資産（償却資産）額最小値テキスト">
          <a:extLst>
            <a:ext uri="{FF2B5EF4-FFF2-40B4-BE49-F238E27FC236}">
              <a16:creationId xmlns:a16="http://schemas.microsoft.com/office/drawing/2014/main" id="{63A2F51A-02B3-495E-A8F9-D59D89A8A213}"/>
            </a:ext>
          </a:extLst>
        </xdr:cNvPr>
        <xdr:cNvSpPr txBox="1"/>
      </xdr:nvSpPr>
      <xdr:spPr>
        <a:xfrm>
          <a:off x="9659178" y="188291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76127</xdr:rowOff>
    </xdr:from>
    <xdr:to>
      <xdr:col>55</xdr:col>
      <xdr:colOff>88900</xdr:colOff>
      <xdr:row>108</xdr:row>
      <xdr:rowOff>76127</xdr:rowOff>
    </xdr:to>
    <xdr:cxnSp macro="">
      <xdr:nvCxnSpPr>
        <xdr:cNvPr id="462" name="直線コネクタ 461">
          <a:extLst>
            <a:ext uri="{FF2B5EF4-FFF2-40B4-BE49-F238E27FC236}">
              <a16:creationId xmlns:a16="http://schemas.microsoft.com/office/drawing/2014/main" id="{07EC50AE-CCBF-43F7-ACFA-9A30149B8178}"/>
            </a:ext>
          </a:extLst>
        </xdr:cNvPr>
        <xdr:cNvCxnSpPr/>
      </xdr:nvCxnSpPr>
      <xdr:spPr>
        <a:xfrm>
          <a:off x="9547750" y="18825303"/>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60278</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4B0D0579-28D0-4E2C-BE2F-B4C9E7A79AB0}"/>
            </a:ext>
          </a:extLst>
        </xdr:cNvPr>
        <xdr:cNvSpPr txBox="1"/>
      </xdr:nvSpPr>
      <xdr:spPr>
        <a:xfrm>
          <a:off x="9659178" y="17139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658,639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113601</xdr:rowOff>
    </xdr:from>
    <xdr:to>
      <xdr:col>55</xdr:col>
      <xdr:colOff>88900</xdr:colOff>
      <xdr:row>99</xdr:row>
      <xdr:rowOff>113601</xdr:rowOff>
    </xdr:to>
    <xdr:cxnSp macro="">
      <xdr:nvCxnSpPr>
        <xdr:cNvPr id="464" name="直線コネクタ 463">
          <a:extLst>
            <a:ext uri="{FF2B5EF4-FFF2-40B4-BE49-F238E27FC236}">
              <a16:creationId xmlns:a16="http://schemas.microsoft.com/office/drawing/2014/main" id="{FA59BDC2-9C5E-4C60-91FE-9366902556BF}"/>
            </a:ext>
          </a:extLst>
        </xdr:cNvPr>
        <xdr:cNvCxnSpPr/>
      </xdr:nvCxnSpPr>
      <xdr:spPr>
        <a:xfrm>
          <a:off x="9547750" y="17359980"/>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136923</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54F85BF6-EE32-4FD8-8960-C94978BDAD22}"/>
            </a:ext>
          </a:extLst>
        </xdr:cNvPr>
        <xdr:cNvSpPr txBox="1"/>
      </xdr:nvSpPr>
      <xdr:spPr>
        <a:xfrm>
          <a:off x="9659178" y="183851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114046</xdr:rowOff>
    </xdr:from>
    <xdr:to>
      <xdr:col>55</xdr:col>
      <xdr:colOff>50800</xdr:colOff>
      <xdr:row>107</xdr:row>
      <xdr:rowOff>44196</xdr:rowOff>
    </xdr:to>
    <xdr:sp macro="" textlink="">
      <xdr:nvSpPr>
        <xdr:cNvPr id="466" name="フローチャート: 判断 465">
          <a:extLst>
            <a:ext uri="{FF2B5EF4-FFF2-40B4-BE49-F238E27FC236}">
              <a16:creationId xmlns:a16="http://schemas.microsoft.com/office/drawing/2014/main" id="{95854FEE-F460-48EA-997C-F7160E6A4281}"/>
            </a:ext>
          </a:extLst>
        </xdr:cNvPr>
        <xdr:cNvSpPr/>
      </xdr:nvSpPr>
      <xdr:spPr>
        <a:xfrm>
          <a:off x="9585850" y="18529267"/>
          <a:ext cx="86028"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105625</xdr:rowOff>
    </xdr:from>
    <xdr:to>
      <xdr:col>50</xdr:col>
      <xdr:colOff>165100</xdr:colOff>
      <xdr:row>107</xdr:row>
      <xdr:rowOff>35775</xdr:rowOff>
    </xdr:to>
    <xdr:sp macro="" textlink="">
      <xdr:nvSpPr>
        <xdr:cNvPr id="467" name="フローチャート: 判断 466">
          <a:extLst>
            <a:ext uri="{FF2B5EF4-FFF2-40B4-BE49-F238E27FC236}">
              <a16:creationId xmlns:a16="http://schemas.microsoft.com/office/drawing/2014/main" id="{049CE971-5A0F-42C3-825C-AE9DF630012B}"/>
            </a:ext>
          </a:extLst>
        </xdr:cNvPr>
        <xdr:cNvSpPr/>
      </xdr:nvSpPr>
      <xdr:spPr>
        <a:xfrm>
          <a:off x="8809935" y="1852084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122546</xdr:rowOff>
    </xdr:from>
    <xdr:to>
      <xdr:col>46</xdr:col>
      <xdr:colOff>38100</xdr:colOff>
      <xdr:row>107</xdr:row>
      <xdr:rowOff>52696</xdr:rowOff>
    </xdr:to>
    <xdr:sp macro="" textlink="">
      <xdr:nvSpPr>
        <xdr:cNvPr id="468" name="フローチャート: 判断 467">
          <a:extLst>
            <a:ext uri="{FF2B5EF4-FFF2-40B4-BE49-F238E27FC236}">
              <a16:creationId xmlns:a16="http://schemas.microsoft.com/office/drawing/2014/main" id="{A1CBED9B-2F2A-4337-B70D-087FACDDEB96}"/>
            </a:ext>
          </a:extLst>
        </xdr:cNvPr>
        <xdr:cNvSpPr/>
      </xdr:nvSpPr>
      <xdr:spPr>
        <a:xfrm>
          <a:off x="7998791" y="18537767"/>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169286</xdr:rowOff>
    </xdr:from>
    <xdr:to>
      <xdr:col>41</xdr:col>
      <xdr:colOff>101600</xdr:colOff>
      <xdr:row>106</xdr:row>
      <xdr:rowOff>99436</xdr:rowOff>
    </xdr:to>
    <xdr:sp macro="" textlink="">
      <xdr:nvSpPr>
        <xdr:cNvPr id="469" name="フローチャート: 判断 468">
          <a:extLst>
            <a:ext uri="{FF2B5EF4-FFF2-40B4-BE49-F238E27FC236}">
              <a16:creationId xmlns:a16="http://schemas.microsoft.com/office/drawing/2014/main" id="{C8D71B09-0DFB-4C10-AA82-542737A4636C}"/>
            </a:ext>
          </a:extLst>
        </xdr:cNvPr>
        <xdr:cNvSpPr/>
      </xdr:nvSpPr>
      <xdr:spPr>
        <a:xfrm>
          <a:off x="7172077" y="18417529"/>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69027</xdr:rowOff>
    </xdr:from>
    <xdr:to>
      <xdr:col>36</xdr:col>
      <xdr:colOff>165100</xdr:colOff>
      <xdr:row>105</xdr:row>
      <xdr:rowOff>170627</xdr:rowOff>
    </xdr:to>
    <xdr:sp macro="" textlink="">
      <xdr:nvSpPr>
        <xdr:cNvPr id="470" name="フローチャート: 判断 469">
          <a:extLst>
            <a:ext uri="{FF2B5EF4-FFF2-40B4-BE49-F238E27FC236}">
              <a16:creationId xmlns:a16="http://schemas.microsoft.com/office/drawing/2014/main" id="{86357A6D-F54F-495E-B5CB-D559C155C1EE}"/>
            </a:ext>
          </a:extLst>
        </xdr:cNvPr>
        <xdr:cNvSpPr/>
      </xdr:nvSpPr>
      <xdr:spPr>
        <a:xfrm>
          <a:off x="6360933" y="18317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41CFBF5-6FE6-49A1-9747-2197DF66C44B}"/>
            </a:ext>
          </a:extLst>
        </xdr:cNvPr>
        <xdr:cNvSpPr txBox="1"/>
      </xdr:nvSpPr>
      <xdr:spPr>
        <a:xfrm>
          <a:off x="944615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A218037-4511-4A2F-B7CC-47C15AC6CF8D}"/>
            </a:ext>
          </a:extLst>
        </xdr:cNvPr>
        <xdr:cNvSpPr txBox="1"/>
      </xdr:nvSpPr>
      <xdr:spPr>
        <a:xfrm>
          <a:off x="868580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E1750C92-67D4-4B84-9E82-86B22D79289D}"/>
            </a:ext>
          </a:extLst>
        </xdr:cNvPr>
        <xdr:cNvSpPr txBox="1"/>
      </xdr:nvSpPr>
      <xdr:spPr>
        <a:xfrm>
          <a:off x="7874663"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BAE4CC9B-5B9A-43D2-AC76-E6633F86AF49}"/>
            </a:ext>
          </a:extLst>
        </xdr:cNvPr>
        <xdr:cNvSpPr txBox="1"/>
      </xdr:nvSpPr>
      <xdr:spPr>
        <a:xfrm>
          <a:off x="704794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D4D3035A-3588-46BC-A9BF-B91BFAF51FEC}"/>
            </a:ext>
          </a:extLst>
        </xdr:cNvPr>
        <xdr:cNvSpPr txBox="1"/>
      </xdr:nvSpPr>
      <xdr:spPr>
        <a:xfrm>
          <a:off x="623680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55598</xdr:rowOff>
    </xdr:from>
    <xdr:to>
      <xdr:col>55</xdr:col>
      <xdr:colOff>50800</xdr:colOff>
      <xdr:row>107</xdr:row>
      <xdr:rowOff>157198</xdr:rowOff>
    </xdr:to>
    <xdr:sp macro="" textlink="">
      <xdr:nvSpPr>
        <xdr:cNvPr id="476" name="楕円 475">
          <a:extLst>
            <a:ext uri="{FF2B5EF4-FFF2-40B4-BE49-F238E27FC236}">
              <a16:creationId xmlns:a16="http://schemas.microsoft.com/office/drawing/2014/main" id="{6EEDAB78-98BE-4439-B506-8A56B23E85C0}"/>
            </a:ext>
          </a:extLst>
        </xdr:cNvPr>
        <xdr:cNvSpPr/>
      </xdr:nvSpPr>
      <xdr:spPr>
        <a:xfrm>
          <a:off x="9585850" y="18637796"/>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34025</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3FB99BB6-A056-4BF8-88B2-D0820C4373BA}"/>
            </a:ext>
          </a:extLst>
        </xdr:cNvPr>
        <xdr:cNvSpPr txBox="1"/>
      </xdr:nvSpPr>
      <xdr:spPr>
        <a:xfrm>
          <a:off x="9659178" y="18616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57858</xdr:rowOff>
    </xdr:from>
    <xdr:to>
      <xdr:col>50</xdr:col>
      <xdr:colOff>165100</xdr:colOff>
      <xdr:row>107</xdr:row>
      <xdr:rowOff>159458</xdr:rowOff>
    </xdr:to>
    <xdr:sp macro="" textlink="">
      <xdr:nvSpPr>
        <xdr:cNvPr id="478" name="楕円 477">
          <a:extLst>
            <a:ext uri="{FF2B5EF4-FFF2-40B4-BE49-F238E27FC236}">
              <a16:creationId xmlns:a16="http://schemas.microsoft.com/office/drawing/2014/main" id="{1C23BBC7-95FE-4007-856F-6BA1BEBCAB7C}"/>
            </a:ext>
          </a:extLst>
        </xdr:cNvPr>
        <xdr:cNvSpPr/>
      </xdr:nvSpPr>
      <xdr:spPr>
        <a:xfrm>
          <a:off x="8809935" y="1864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106398</xdr:rowOff>
    </xdr:from>
    <xdr:to>
      <xdr:col>55</xdr:col>
      <xdr:colOff>0</xdr:colOff>
      <xdr:row>107</xdr:row>
      <xdr:rowOff>108658</xdr:rowOff>
    </xdr:to>
    <xdr:cxnSp macro="">
      <xdr:nvCxnSpPr>
        <xdr:cNvPr id="479" name="直線コネクタ 478">
          <a:extLst>
            <a:ext uri="{FF2B5EF4-FFF2-40B4-BE49-F238E27FC236}">
              <a16:creationId xmlns:a16="http://schemas.microsoft.com/office/drawing/2014/main" id="{CBFE7827-487C-42DD-999A-1FCBF2BDA406}"/>
            </a:ext>
          </a:extLst>
        </xdr:cNvPr>
        <xdr:cNvCxnSpPr/>
      </xdr:nvCxnSpPr>
      <xdr:spPr>
        <a:xfrm flipV="1">
          <a:off x="8860735" y="18688596"/>
          <a:ext cx="760343" cy="2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59159</xdr:rowOff>
    </xdr:from>
    <xdr:to>
      <xdr:col>46</xdr:col>
      <xdr:colOff>38100</xdr:colOff>
      <xdr:row>107</xdr:row>
      <xdr:rowOff>160759</xdr:rowOff>
    </xdr:to>
    <xdr:sp macro="" textlink="">
      <xdr:nvSpPr>
        <xdr:cNvPr id="480" name="楕円 479">
          <a:extLst>
            <a:ext uri="{FF2B5EF4-FFF2-40B4-BE49-F238E27FC236}">
              <a16:creationId xmlns:a16="http://schemas.microsoft.com/office/drawing/2014/main" id="{8A597897-12A1-44C3-907C-88154BDAC458}"/>
            </a:ext>
          </a:extLst>
        </xdr:cNvPr>
        <xdr:cNvSpPr/>
      </xdr:nvSpPr>
      <xdr:spPr>
        <a:xfrm>
          <a:off x="7998791" y="18641357"/>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108658</xdr:rowOff>
    </xdr:from>
    <xdr:to>
      <xdr:col>50</xdr:col>
      <xdr:colOff>114300</xdr:colOff>
      <xdr:row>107</xdr:row>
      <xdr:rowOff>109959</xdr:rowOff>
    </xdr:to>
    <xdr:cxnSp macro="">
      <xdr:nvCxnSpPr>
        <xdr:cNvPr id="481" name="直線コネクタ 480">
          <a:extLst>
            <a:ext uri="{FF2B5EF4-FFF2-40B4-BE49-F238E27FC236}">
              <a16:creationId xmlns:a16="http://schemas.microsoft.com/office/drawing/2014/main" id="{EFAE8D1F-4469-415D-B876-49B9192CFBB0}"/>
            </a:ext>
          </a:extLst>
        </xdr:cNvPr>
        <xdr:cNvCxnSpPr/>
      </xdr:nvCxnSpPr>
      <xdr:spPr>
        <a:xfrm flipV="1">
          <a:off x="8049591" y="18690856"/>
          <a:ext cx="811144" cy="1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61601</xdr:rowOff>
    </xdr:from>
    <xdr:to>
      <xdr:col>41</xdr:col>
      <xdr:colOff>101600</xdr:colOff>
      <xdr:row>107</xdr:row>
      <xdr:rowOff>163201</xdr:rowOff>
    </xdr:to>
    <xdr:sp macro="" textlink="">
      <xdr:nvSpPr>
        <xdr:cNvPr id="482" name="楕円 481">
          <a:extLst>
            <a:ext uri="{FF2B5EF4-FFF2-40B4-BE49-F238E27FC236}">
              <a16:creationId xmlns:a16="http://schemas.microsoft.com/office/drawing/2014/main" id="{432D649B-AF45-41E6-9BDE-92F24838749C}"/>
            </a:ext>
          </a:extLst>
        </xdr:cNvPr>
        <xdr:cNvSpPr/>
      </xdr:nvSpPr>
      <xdr:spPr>
        <a:xfrm>
          <a:off x="7172077" y="1864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109959</xdr:rowOff>
    </xdr:from>
    <xdr:to>
      <xdr:col>45</xdr:col>
      <xdr:colOff>177800</xdr:colOff>
      <xdr:row>107</xdr:row>
      <xdr:rowOff>112401</xdr:rowOff>
    </xdr:to>
    <xdr:cxnSp macro="">
      <xdr:nvCxnSpPr>
        <xdr:cNvPr id="483" name="直線コネクタ 482">
          <a:extLst>
            <a:ext uri="{FF2B5EF4-FFF2-40B4-BE49-F238E27FC236}">
              <a16:creationId xmlns:a16="http://schemas.microsoft.com/office/drawing/2014/main" id="{2E8BA70F-7A6A-467C-B971-2DBF44A06B48}"/>
            </a:ext>
          </a:extLst>
        </xdr:cNvPr>
        <xdr:cNvCxnSpPr/>
      </xdr:nvCxnSpPr>
      <xdr:spPr>
        <a:xfrm flipV="1">
          <a:off x="7222877" y="18692157"/>
          <a:ext cx="826714" cy="2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74737</xdr:rowOff>
    </xdr:from>
    <xdr:to>
      <xdr:col>36</xdr:col>
      <xdr:colOff>165100</xdr:colOff>
      <xdr:row>108</xdr:row>
      <xdr:rowOff>4887</xdr:rowOff>
    </xdr:to>
    <xdr:sp macro="" textlink="">
      <xdr:nvSpPr>
        <xdr:cNvPr id="484" name="楕円 483">
          <a:extLst>
            <a:ext uri="{FF2B5EF4-FFF2-40B4-BE49-F238E27FC236}">
              <a16:creationId xmlns:a16="http://schemas.microsoft.com/office/drawing/2014/main" id="{39F7CD32-7AF8-4691-A936-1F4098D3B4C2}"/>
            </a:ext>
          </a:extLst>
        </xdr:cNvPr>
        <xdr:cNvSpPr/>
      </xdr:nvSpPr>
      <xdr:spPr>
        <a:xfrm>
          <a:off x="6360933" y="18656935"/>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112401</xdr:rowOff>
    </xdr:from>
    <xdr:to>
      <xdr:col>41</xdr:col>
      <xdr:colOff>50800</xdr:colOff>
      <xdr:row>107</xdr:row>
      <xdr:rowOff>125537</xdr:rowOff>
    </xdr:to>
    <xdr:cxnSp macro="">
      <xdr:nvCxnSpPr>
        <xdr:cNvPr id="485" name="直線コネクタ 484">
          <a:extLst>
            <a:ext uri="{FF2B5EF4-FFF2-40B4-BE49-F238E27FC236}">
              <a16:creationId xmlns:a16="http://schemas.microsoft.com/office/drawing/2014/main" id="{86201807-0942-40CC-9896-7683FC1442F3}"/>
            </a:ext>
          </a:extLst>
        </xdr:cNvPr>
        <xdr:cNvCxnSpPr/>
      </xdr:nvCxnSpPr>
      <xdr:spPr>
        <a:xfrm flipV="1">
          <a:off x="6411733" y="18694599"/>
          <a:ext cx="811144" cy="13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52302</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3F4D1D90-9CE8-41C3-B9BD-727350668099}"/>
            </a:ext>
          </a:extLst>
        </xdr:cNvPr>
        <xdr:cNvSpPr txBox="1"/>
      </xdr:nvSpPr>
      <xdr:spPr>
        <a:xfrm>
          <a:off x="8571721" y="18300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69223</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795A34BC-E7CB-4613-AF9D-71D07AE6B8BB}"/>
            </a:ext>
          </a:extLst>
        </xdr:cNvPr>
        <xdr:cNvSpPr txBox="1"/>
      </xdr:nvSpPr>
      <xdr:spPr>
        <a:xfrm>
          <a:off x="7765658" y="18317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115963</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21D30465-114E-473B-ABA3-1F59D0F2355C}"/>
            </a:ext>
          </a:extLst>
        </xdr:cNvPr>
        <xdr:cNvSpPr txBox="1"/>
      </xdr:nvSpPr>
      <xdr:spPr>
        <a:xfrm>
          <a:off x="6954514" y="18197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15704</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2BA68EF4-6F3B-4B46-8AED-268A5522A9FF}"/>
            </a:ext>
          </a:extLst>
        </xdr:cNvPr>
        <xdr:cNvSpPr txBox="1"/>
      </xdr:nvSpPr>
      <xdr:spPr>
        <a:xfrm>
          <a:off x="6127799" y="18096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107</xdr:row>
      <xdr:rowOff>150585</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F9DCD676-C990-4AAE-8E4A-7E655A93C691}"/>
            </a:ext>
          </a:extLst>
        </xdr:cNvPr>
        <xdr:cNvSpPr txBox="1"/>
      </xdr:nvSpPr>
      <xdr:spPr>
        <a:xfrm>
          <a:off x="8596417" y="1873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107</xdr:row>
      <xdr:rowOff>151886</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6FE0D887-98FC-4808-98E7-AAC39BD4CE53}"/>
            </a:ext>
          </a:extLst>
        </xdr:cNvPr>
        <xdr:cNvSpPr txBox="1"/>
      </xdr:nvSpPr>
      <xdr:spPr>
        <a:xfrm>
          <a:off x="7797974" y="18734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107</xdr:row>
      <xdr:rowOff>154328</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7FE21E94-4D7D-442D-837E-548AAE2755AC}"/>
            </a:ext>
          </a:extLst>
        </xdr:cNvPr>
        <xdr:cNvSpPr txBox="1"/>
      </xdr:nvSpPr>
      <xdr:spPr>
        <a:xfrm>
          <a:off x="6986830" y="1873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107</xdr:row>
      <xdr:rowOff>167464</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1591D363-3851-444E-BA76-4C42E6E6576B}"/>
            </a:ext>
          </a:extLst>
        </xdr:cNvPr>
        <xdr:cNvSpPr txBox="1"/>
      </xdr:nvSpPr>
      <xdr:spPr>
        <a:xfrm>
          <a:off x="6160115" y="1874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39BA7647-29CE-469E-945A-6104797B59D4}"/>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5E6241F7-2DDB-44A5-A654-26B302202673}"/>
            </a:ext>
          </a:extLst>
        </xdr:cNvPr>
        <xdr:cNvSpPr/>
      </xdr:nvSpPr>
      <xdr:spPr>
        <a:xfrm>
          <a:off x="11545294"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2D52B33-45D5-4A26-AA31-B7419E718434}"/>
            </a:ext>
          </a:extLst>
        </xdr:cNvPr>
        <xdr:cNvSpPr/>
      </xdr:nvSpPr>
      <xdr:spPr>
        <a:xfrm>
          <a:off x="11545294"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8C131E2A-A84B-4D17-83CF-3AD03CEDF2F2}"/>
            </a:ext>
          </a:extLst>
        </xdr:cNvPr>
        <xdr:cNvSpPr/>
      </xdr:nvSpPr>
      <xdr:spPr>
        <a:xfrm>
          <a:off x="1248343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C7EB8794-45F5-40D8-8B9F-7C62D4AF3B9B}"/>
            </a:ext>
          </a:extLst>
        </xdr:cNvPr>
        <xdr:cNvSpPr/>
      </xdr:nvSpPr>
      <xdr:spPr>
        <a:xfrm>
          <a:off x="1248343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47B91E4-93B2-402E-B51F-91E23CDF633C}"/>
            </a:ext>
          </a:extLst>
        </xdr:cNvPr>
        <xdr:cNvSpPr/>
      </xdr:nvSpPr>
      <xdr:spPr>
        <a:xfrm>
          <a:off x="13533010"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960C2E9-A466-4E7D-9649-EC9977F473A5}"/>
            </a:ext>
          </a:extLst>
        </xdr:cNvPr>
        <xdr:cNvSpPr/>
      </xdr:nvSpPr>
      <xdr:spPr>
        <a:xfrm>
          <a:off x="13533010"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2548517B-368E-4F76-A49E-F30D61696D5D}"/>
            </a:ext>
          </a:extLst>
        </xdr:cNvPr>
        <xdr:cNvSpPr/>
      </xdr:nvSpPr>
      <xdr:spPr>
        <a:xfrm>
          <a:off x="11433865" y="5433888"/>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7863FE3F-3247-4A66-86A8-8E2985622EF8}"/>
            </a:ext>
          </a:extLst>
        </xdr:cNvPr>
        <xdr:cNvSpPr txBox="1"/>
      </xdr:nvSpPr>
      <xdr:spPr>
        <a:xfrm>
          <a:off x="11395765"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C628342E-13D8-49F6-8772-A36FFD03F686}"/>
            </a:ext>
          </a:extLst>
        </xdr:cNvPr>
        <xdr:cNvCxnSpPr/>
      </xdr:nvCxnSpPr>
      <xdr:spPr>
        <a:xfrm>
          <a:off x="11433865" y="77651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93969013-8934-4094-9E90-0B9B6AC76B6E}"/>
            </a:ext>
          </a:extLst>
        </xdr:cNvPr>
        <xdr:cNvSpPr txBox="1"/>
      </xdr:nvSpPr>
      <xdr:spPr>
        <a:xfrm>
          <a:off x="1101340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84535E14-2FAB-4B8D-9E86-619E4D0F319A}"/>
            </a:ext>
          </a:extLst>
        </xdr:cNvPr>
        <xdr:cNvCxnSpPr/>
      </xdr:nvCxnSpPr>
      <xdr:spPr>
        <a:xfrm>
          <a:off x="11433865" y="743158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93527FD5-4E98-4090-A53F-5AAF216DEB98}"/>
            </a:ext>
          </a:extLst>
        </xdr:cNvPr>
        <xdr:cNvSpPr txBox="1"/>
      </xdr:nvSpPr>
      <xdr:spPr>
        <a:xfrm>
          <a:off x="11013400"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DA492025-9D62-49A7-B817-2FE6DC16D712}"/>
            </a:ext>
          </a:extLst>
        </xdr:cNvPr>
        <xdr:cNvCxnSpPr/>
      </xdr:nvCxnSpPr>
      <xdr:spPr>
        <a:xfrm>
          <a:off x="11433865" y="709805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08D1A6DB-44F5-4E83-97EB-E4F9B86856D7}"/>
            </a:ext>
          </a:extLst>
        </xdr:cNvPr>
        <xdr:cNvSpPr txBox="1"/>
      </xdr:nvSpPr>
      <xdr:spPr>
        <a:xfrm>
          <a:off x="11061949" y="695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DCE1F34F-8295-4AEA-A953-20803D9FA19A}"/>
            </a:ext>
          </a:extLst>
        </xdr:cNvPr>
        <xdr:cNvCxnSpPr/>
      </xdr:nvCxnSpPr>
      <xdr:spPr>
        <a:xfrm>
          <a:off x="11433865" y="676452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5C12F906-5C21-47FE-9549-434DBECFD33B}"/>
            </a:ext>
          </a:extLst>
        </xdr:cNvPr>
        <xdr:cNvSpPr txBox="1"/>
      </xdr:nvSpPr>
      <xdr:spPr>
        <a:xfrm>
          <a:off x="11061949" y="66188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C0A73404-8158-4852-842F-5F606C4E0BE7}"/>
            </a:ext>
          </a:extLst>
        </xdr:cNvPr>
        <xdr:cNvCxnSpPr/>
      </xdr:nvCxnSpPr>
      <xdr:spPr>
        <a:xfrm>
          <a:off x="11433865" y="643099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4FA591C0-4119-416E-A6F7-116CF5B810D2}"/>
            </a:ext>
          </a:extLst>
        </xdr:cNvPr>
        <xdr:cNvSpPr txBox="1"/>
      </xdr:nvSpPr>
      <xdr:spPr>
        <a:xfrm>
          <a:off x="11061949" y="62852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DDE9E640-8CBB-4619-8502-2272AF4EB15D}"/>
            </a:ext>
          </a:extLst>
        </xdr:cNvPr>
        <xdr:cNvCxnSpPr/>
      </xdr:nvCxnSpPr>
      <xdr:spPr>
        <a:xfrm>
          <a:off x="11433865" y="609746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33C7EE8F-6FA3-40B7-AFAC-542EEC4285B7}"/>
            </a:ext>
          </a:extLst>
        </xdr:cNvPr>
        <xdr:cNvSpPr txBox="1"/>
      </xdr:nvSpPr>
      <xdr:spPr>
        <a:xfrm>
          <a:off x="11061949" y="59552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2E6644CB-B928-4A83-8003-DBD7BB82366A}"/>
            </a:ext>
          </a:extLst>
        </xdr:cNvPr>
        <xdr:cNvCxnSpPr/>
      </xdr:nvCxnSpPr>
      <xdr:spPr>
        <a:xfrm>
          <a:off x="11433865" y="576741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2BCD44A2-9757-42DB-BA49-847288A01634}"/>
            </a:ext>
          </a:extLst>
        </xdr:cNvPr>
        <xdr:cNvSpPr txBox="1"/>
      </xdr:nvSpPr>
      <xdr:spPr>
        <a:xfrm>
          <a:off x="11126069" y="56217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DB6BFF39-797C-4F4D-89CD-105952F2F8E7}"/>
            </a:ext>
          </a:extLst>
        </xdr:cNvPr>
        <xdr:cNvCxnSpPr/>
      </xdr:nvCxnSpPr>
      <xdr:spPr>
        <a:xfrm>
          <a:off x="11433865" y="543388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認定こども園・幼稚園・保育所】&#10;有形固定資産減価償却率グラフ枠">
          <a:extLst>
            <a:ext uri="{FF2B5EF4-FFF2-40B4-BE49-F238E27FC236}">
              <a16:creationId xmlns:a16="http://schemas.microsoft.com/office/drawing/2014/main" id="{031EBE11-3DEE-435F-8041-2EE7FBD74C14}"/>
            </a:ext>
          </a:extLst>
        </xdr:cNvPr>
        <xdr:cNvSpPr/>
      </xdr:nvSpPr>
      <xdr:spPr>
        <a:xfrm>
          <a:off x="11433865" y="5433888"/>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74619690-AC03-43CB-8672-6525455EF896}"/>
            </a:ext>
          </a:extLst>
        </xdr:cNvPr>
        <xdr:cNvCxnSpPr/>
      </xdr:nvCxnSpPr>
      <xdr:spPr>
        <a:xfrm flipV="1">
          <a:off x="14995303" y="5865389"/>
          <a:ext cx="0" cy="1566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認定こども園・幼稚園・保育所】&#10;有形固定資産減価償却率最小値テキスト">
          <a:extLst>
            <a:ext uri="{FF2B5EF4-FFF2-40B4-BE49-F238E27FC236}">
              <a16:creationId xmlns:a16="http://schemas.microsoft.com/office/drawing/2014/main" id="{38532B4E-C5D5-4BDA-86AA-CD851BEBE55E}"/>
            </a:ext>
          </a:extLst>
        </xdr:cNvPr>
        <xdr:cNvSpPr txBox="1"/>
      </xdr:nvSpPr>
      <xdr:spPr>
        <a:xfrm>
          <a:off x="15034039" y="743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83A28572-C8C6-4EEE-90C7-2A32BC8CA10D}"/>
            </a:ext>
          </a:extLst>
        </xdr:cNvPr>
        <xdr:cNvCxnSpPr/>
      </xdr:nvCxnSpPr>
      <xdr:spPr>
        <a:xfrm>
          <a:off x="14907039" y="74315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522" name="【認定こども園・幼稚園・保育所】&#10;有形固定資産減価償却率最大値テキスト">
          <a:extLst>
            <a:ext uri="{FF2B5EF4-FFF2-40B4-BE49-F238E27FC236}">
              <a16:creationId xmlns:a16="http://schemas.microsoft.com/office/drawing/2014/main" id="{3525E155-DA40-4FB7-A55D-188A9FFD5523}"/>
            </a:ext>
          </a:extLst>
        </xdr:cNvPr>
        <xdr:cNvSpPr txBox="1"/>
      </xdr:nvSpPr>
      <xdr:spPr>
        <a:xfrm>
          <a:off x="15034039" y="56371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523" name="直線コネクタ 522">
          <a:extLst>
            <a:ext uri="{FF2B5EF4-FFF2-40B4-BE49-F238E27FC236}">
              <a16:creationId xmlns:a16="http://schemas.microsoft.com/office/drawing/2014/main" id="{266B0D54-F8D5-4CFF-A35B-CEE64A36961C}"/>
            </a:ext>
          </a:extLst>
        </xdr:cNvPr>
        <xdr:cNvCxnSpPr/>
      </xdr:nvCxnSpPr>
      <xdr:spPr>
        <a:xfrm>
          <a:off x="14907039" y="586538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524" name="【認定こども園・幼稚園・保育所】&#10;有形固定資産減価償却率平均値テキスト">
          <a:extLst>
            <a:ext uri="{FF2B5EF4-FFF2-40B4-BE49-F238E27FC236}">
              <a16:creationId xmlns:a16="http://schemas.microsoft.com/office/drawing/2014/main" id="{0BEC0804-E7EB-49A7-9323-C6900257F0D1}"/>
            </a:ext>
          </a:extLst>
        </xdr:cNvPr>
        <xdr:cNvSpPr txBox="1"/>
      </xdr:nvSpPr>
      <xdr:spPr>
        <a:xfrm>
          <a:off x="15034039" y="65028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525" name="フローチャート: 判断 524">
          <a:extLst>
            <a:ext uri="{FF2B5EF4-FFF2-40B4-BE49-F238E27FC236}">
              <a16:creationId xmlns:a16="http://schemas.microsoft.com/office/drawing/2014/main" id="{460138BC-18FA-475D-A419-7DAA052A5A96}"/>
            </a:ext>
          </a:extLst>
        </xdr:cNvPr>
        <xdr:cNvSpPr/>
      </xdr:nvSpPr>
      <xdr:spPr>
        <a:xfrm>
          <a:off x="14945139" y="665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526" name="フローチャート: 判断 525">
          <a:extLst>
            <a:ext uri="{FF2B5EF4-FFF2-40B4-BE49-F238E27FC236}">
              <a16:creationId xmlns:a16="http://schemas.microsoft.com/office/drawing/2014/main" id="{EEA88370-2A14-4AA4-8D74-F93A7D1FFE63}"/>
            </a:ext>
          </a:extLst>
        </xdr:cNvPr>
        <xdr:cNvSpPr/>
      </xdr:nvSpPr>
      <xdr:spPr>
        <a:xfrm>
          <a:off x="14169224" y="662697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527" name="フローチャート: 判断 526">
          <a:extLst>
            <a:ext uri="{FF2B5EF4-FFF2-40B4-BE49-F238E27FC236}">
              <a16:creationId xmlns:a16="http://schemas.microsoft.com/office/drawing/2014/main" id="{44025BE2-6577-462E-B6CE-8ED0D55A9A1B}"/>
            </a:ext>
          </a:extLst>
        </xdr:cNvPr>
        <xdr:cNvSpPr/>
      </xdr:nvSpPr>
      <xdr:spPr>
        <a:xfrm>
          <a:off x="13358081" y="662370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528" name="フローチャート: 判断 527">
          <a:extLst>
            <a:ext uri="{FF2B5EF4-FFF2-40B4-BE49-F238E27FC236}">
              <a16:creationId xmlns:a16="http://schemas.microsoft.com/office/drawing/2014/main" id="{7B168937-3822-461D-BA38-FF5DEB19D993}"/>
            </a:ext>
          </a:extLst>
        </xdr:cNvPr>
        <xdr:cNvSpPr/>
      </xdr:nvSpPr>
      <xdr:spPr>
        <a:xfrm>
          <a:off x="12546937" y="659757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529" name="フローチャート: 判断 528">
          <a:extLst>
            <a:ext uri="{FF2B5EF4-FFF2-40B4-BE49-F238E27FC236}">
              <a16:creationId xmlns:a16="http://schemas.microsoft.com/office/drawing/2014/main" id="{07FF4B1F-C2E7-4356-A484-8D8AE4429284}"/>
            </a:ext>
          </a:extLst>
        </xdr:cNvPr>
        <xdr:cNvSpPr/>
      </xdr:nvSpPr>
      <xdr:spPr>
        <a:xfrm>
          <a:off x="11720223" y="659104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2ADBE82-C1C9-4D39-9D68-408A8483EC7F}"/>
            </a:ext>
          </a:extLst>
        </xdr:cNvPr>
        <xdr:cNvSpPr txBox="1"/>
      </xdr:nvSpPr>
      <xdr:spPr>
        <a:xfrm>
          <a:off x="1482101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2ED6028-11E8-45A2-BC5D-CDBBF59F381E}"/>
            </a:ext>
          </a:extLst>
        </xdr:cNvPr>
        <xdr:cNvSpPr txBox="1"/>
      </xdr:nvSpPr>
      <xdr:spPr>
        <a:xfrm>
          <a:off x="1404509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36210726-D509-41E2-8640-561E6C53F9DE}"/>
            </a:ext>
          </a:extLst>
        </xdr:cNvPr>
        <xdr:cNvSpPr txBox="1"/>
      </xdr:nvSpPr>
      <xdr:spPr>
        <a:xfrm>
          <a:off x="1323395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26DC6B62-96DB-4642-BC45-0FB1E72D1631}"/>
            </a:ext>
          </a:extLst>
        </xdr:cNvPr>
        <xdr:cNvSpPr txBox="1"/>
      </xdr:nvSpPr>
      <xdr:spPr>
        <a:xfrm>
          <a:off x="12422809"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48863321-63B9-4E37-BE06-483EFD8FD844}"/>
            </a:ext>
          </a:extLst>
        </xdr:cNvPr>
        <xdr:cNvSpPr txBox="1"/>
      </xdr:nvSpPr>
      <xdr:spPr>
        <a:xfrm>
          <a:off x="1159609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23767</xdr:rowOff>
    </xdr:from>
    <xdr:to>
      <xdr:col>85</xdr:col>
      <xdr:colOff>177800</xdr:colOff>
      <xdr:row>39</xdr:row>
      <xdr:rowOff>125367</xdr:rowOff>
    </xdr:to>
    <xdr:sp macro="" textlink="">
      <xdr:nvSpPr>
        <xdr:cNvPr id="535" name="楕円 534">
          <a:extLst>
            <a:ext uri="{FF2B5EF4-FFF2-40B4-BE49-F238E27FC236}">
              <a16:creationId xmlns:a16="http://schemas.microsoft.com/office/drawing/2014/main" id="{EDFF2B9B-C5D6-4FAE-B91E-34CC8E9D57BF}"/>
            </a:ext>
          </a:extLst>
        </xdr:cNvPr>
        <xdr:cNvSpPr/>
      </xdr:nvSpPr>
      <xdr:spPr>
        <a:xfrm>
          <a:off x="14945139" y="683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2194</xdr:rowOff>
    </xdr:from>
    <xdr:ext cx="405111" cy="259045"/>
    <xdr:sp macro="" textlink="">
      <xdr:nvSpPr>
        <xdr:cNvPr id="536" name="【認定こども園・幼稚園・保育所】&#10;有形固定資産減価償却率該当値テキスト">
          <a:extLst>
            <a:ext uri="{FF2B5EF4-FFF2-40B4-BE49-F238E27FC236}">
              <a16:creationId xmlns:a16="http://schemas.microsoft.com/office/drawing/2014/main" id="{71F59559-8402-4640-A913-52C108B32F6E}"/>
            </a:ext>
          </a:extLst>
        </xdr:cNvPr>
        <xdr:cNvSpPr txBox="1"/>
      </xdr:nvSpPr>
      <xdr:spPr>
        <a:xfrm>
          <a:off x="15034039" y="6816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12337</xdr:rowOff>
    </xdr:from>
    <xdr:to>
      <xdr:col>81</xdr:col>
      <xdr:colOff>101600</xdr:colOff>
      <xdr:row>39</xdr:row>
      <xdr:rowOff>113937</xdr:rowOff>
    </xdr:to>
    <xdr:sp macro="" textlink="">
      <xdr:nvSpPr>
        <xdr:cNvPr id="537" name="楕円 536">
          <a:extLst>
            <a:ext uri="{FF2B5EF4-FFF2-40B4-BE49-F238E27FC236}">
              <a16:creationId xmlns:a16="http://schemas.microsoft.com/office/drawing/2014/main" id="{68A66A48-9FE1-42B0-8B04-2BA6AD806362}"/>
            </a:ext>
          </a:extLst>
        </xdr:cNvPr>
        <xdr:cNvSpPr/>
      </xdr:nvSpPr>
      <xdr:spPr>
        <a:xfrm>
          <a:off x="14169224" y="682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63137</xdr:rowOff>
    </xdr:from>
    <xdr:to>
      <xdr:col>85</xdr:col>
      <xdr:colOff>127000</xdr:colOff>
      <xdr:row>39</xdr:row>
      <xdr:rowOff>74567</xdr:rowOff>
    </xdr:to>
    <xdr:cxnSp macro="">
      <xdr:nvCxnSpPr>
        <xdr:cNvPr id="538" name="直線コネクタ 537">
          <a:extLst>
            <a:ext uri="{FF2B5EF4-FFF2-40B4-BE49-F238E27FC236}">
              <a16:creationId xmlns:a16="http://schemas.microsoft.com/office/drawing/2014/main" id="{7D5B9AA5-13C4-45DA-B5DB-06DC4FD89AE2}"/>
            </a:ext>
          </a:extLst>
        </xdr:cNvPr>
        <xdr:cNvCxnSpPr/>
      </xdr:nvCxnSpPr>
      <xdr:spPr>
        <a:xfrm>
          <a:off x="14220024" y="6877405"/>
          <a:ext cx="775915"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17235</xdr:rowOff>
    </xdr:from>
    <xdr:to>
      <xdr:col>76</xdr:col>
      <xdr:colOff>165100</xdr:colOff>
      <xdr:row>39</xdr:row>
      <xdr:rowOff>118835</xdr:rowOff>
    </xdr:to>
    <xdr:sp macro="" textlink="">
      <xdr:nvSpPr>
        <xdr:cNvPr id="539" name="楕円 538">
          <a:extLst>
            <a:ext uri="{FF2B5EF4-FFF2-40B4-BE49-F238E27FC236}">
              <a16:creationId xmlns:a16="http://schemas.microsoft.com/office/drawing/2014/main" id="{300D9EB7-D7E7-47D1-A66D-728BB4C762F3}"/>
            </a:ext>
          </a:extLst>
        </xdr:cNvPr>
        <xdr:cNvSpPr/>
      </xdr:nvSpPr>
      <xdr:spPr>
        <a:xfrm>
          <a:off x="13358081" y="6831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63137</xdr:rowOff>
    </xdr:from>
    <xdr:to>
      <xdr:col>81</xdr:col>
      <xdr:colOff>50800</xdr:colOff>
      <xdr:row>39</xdr:row>
      <xdr:rowOff>68035</xdr:rowOff>
    </xdr:to>
    <xdr:cxnSp macro="">
      <xdr:nvCxnSpPr>
        <xdr:cNvPr id="540" name="直線コネクタ 539">
          <a:extLst>
            <a:ext uri="{FF2B5EF4-FFF2-40B4-BE49-F238E27FC236}">
              <a16:creationId xmlns:a16="http://schemas.microsoft.com/office/drawing/2014/main" id="{076E2370-6636-453C-8477-5B107B1D97C2}"/>
            </a:ext>
          </a:extLst>
        </xdr:cNvPr>
        <xdr:cNvCxnSpPr/>
      </xdr:nvCxnSpPr>
      <xdr:spPr>
        <a:xfrm flipV="1">
          <a:off x="13408881" y="6877405"/>
          <a:ext cx="811143"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146231</xdr:rowOff>
    </xdr:from>
    <xdr:to>
      <xdr:col>72</xdr:col>
      <xdr:colOff>38100</xdr:colOff>
      <xdr:row>39</xdr:row>
      <xdr:rowOff>76381</xdr:rowOff>
    </xdr:to>
    <xdr:sp macro="" textlink="">
      <xdr:nvSpPr>
        <xdr:cNvPr id="541" name="楕円 540">
          <a:extLst>
            <a:ext uri="{FF2B5EF4-FFF2-40B4-BE49-F238E27FC236}">
              <a16:creationId xmlns:a16="http://schemas.microsoft.com/office/drawing/2014/main" id="{77212805-A5BC-4701-BC52-D24324D0E522}"/>
            </a:ext>
          </a:extLst>
        </xdr:cNvPr>
        <xdr:cNvSpPr/>
      </xdr:nvSpPr>
      <xdr:spPr>
        <a:xfrm>
          <a:off x="12546937" y="678557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25581</xdr:rowOff>
    </xdr:from>
    <xdr:to>
      <xdr:col>76</xdr:col>
      <xdr:colOff>114300</xdr:colOff>
      <xdr:row>39</xdr:row>
      <xdr:rowOff>68035</xdr:rowOff>
    </xdr:to>
    <xdr:cxnSp macro="">
      <xdr:nvCxnSpPr>
        <xdr:cNvPr id="542" name="直線コネクタ 541">
          <a:extLst>
            <a:ext uri="{FF2B5EF4-FFF2-40B4-BE49-F238E27FC236}">
              <a16:creationId xmlns:a16="http://schemas.microsoft.com/office/drawing/2014/main" id="{9C3B3142-1EF2-4882-90C1-E5BADED5811E}"/>
            </a:ext>
          </a:extLst>
        </xdr:cNvPr>
        <xdr:cNvCxnSpPr/>
      </xdr:nvCxnSpPr>
      <xdr:spPr>
        <a:xfrm>
          <a:off x="12597737" y="6839849"/>
          <a:ext cx="811144"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147865</xdr:rowOff>
    </xdr:from>
    <xdr:to>
      <xdr:col>67</xdr:col>
      <xdr:colOff>101600</xdr:colOff>
      <xdr:row>39</xdr:row>
      <xdr:rowOff>78015</xdr:rowOff>
    </xdr:to>
    <xdr:sp macro="" textlink="">
      <xdr:nvSpPr>
        <xdr:cNvPr id="543" name="楕円 542">
          <a:extLst>
            <a:ext uri="{FF2B5EF4-FFF2-40B4-BE49-F238E27FC236}">
              <a16:creationId xmlns:a16="http://schemas.microsoft.com/office/drawing/2014/main" id="{E977E38B-A27A-47C8-8383-C98971E809C8}"/>
            </a:ext>
          </a:extLst>
        </xdr:cNvPr>
        <xdr:cNvSpPr/>
      </xdr:nvSpPr>
      <xdr:spPr>
        <a:xfrm>
          <a:off x="11720223" y="678720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25581</xdr:rowOff>
    </xdr:from>
    <xdr:to>
      <xdr:col>71</xdr:col>
      <xdr:colOff>177800</xdr:colOff>
      <xdr:row>39</xdr:row>
      <xdr:rowOff>27215</xdr:rowOff>
    </xdr:to>
    <xdr:cxnSp macro="">
      <xdr:nvCxnSpPr>
        <xdr:cNvPr id="544" name="直線コネクタ 543">
          <a:extLst>
            <a:ext uri="{FF2B5EF4-FFF2-40B4-BE49-F238E27FC236}">
              <a16:creationId xmlns:a16="http://schemas.microsoft.com/office/drawing/2014/main" id="{A428871D-FA18-41B2-A7A0-F0ACE050BD70}"/>
            </a:ext>
          </a:extLst>
        </xdr:cNvPr>
        <xdr:cNvCxnSpPr/>
      </xdr:nvCxnSpPr>
      <xdr:spPr>
        <a:xfrm flipV="1">
          <a:off x="11771023" y="6839849"/>
          <a:ext cx="826714"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545" name="n_1aveValue【認定こども園・幼稚園・保育所】&#10;有形固定資産減価償却率">
          <a:extLst>
            <a:ext uri="{FF2B5EF4-FFF2-40B4-BE49-F238E27FC236}">
              <a16:creationId xmlns:a16="http://schemas.microsoft.com/office/drawing/2014/main" id="{E7AB3388-3025-493C-ABB8-63D04E9ACBE8}"/>
            </a:ext>
          </a:extLst>
        </xdr:cNvPr>
        <xdr:cNvSpPr txBox="1"/>
      </xdr:nvSpPr>
      <xdr:spPr>
        <a:xfrm>
          <a:off x="14020340" y="6398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546" name="n_2aveValue【認定こども園・幼稚園・保育所】&#10;有形固定資産減価償却率">
          <a:extLst>
            <a:ext uri="{FF2B5EF4-FFF2-40B4-BE49-F238E27FC236}">
              <a16:creationId xmlns:a16="http://schemas.microsoft.com/office/drawing/2014/main" id="{D7A56356-E916-4261-A083-A8546BDCEDBC}"/>
            </a:ext>
          </a:extLst>
        </xdr:cNvPr>
        <xdr:cNvSpPr txBox="1"/>
      </xdr:nvSpPr>
      <xdr:spPr>
        <a:xfrm>
          <a:off x="13221896" y="6395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547" name="n_3aveValue【認定こども園・幼稚園・保育所】&#10;有形固定資産減価償却率">
          <a:extLst>
            <a:ext uri="{FF2B5EF4-FFF2-40B4-BE49-F238E27FC236}">
              <a16:creationId xmlns:a16="http://schemas.microsoft.com/office/drawing/2014/main" id="{009CE85F-D362-4088-B0F5-1F60A79E6716}"/>
            </a:ext>
          </a:extLst>
        </xdr:cNvPr>
        <xdr:cNvSpPr txBox="1"/>
      </xdr:nvSpPr>
      <xdr:spPr>
        <a:xfrm>
          <a:off x="12410753" y="6369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548" name="n_4aveValue【認定こども園・幼稚園・保育所】&#10;有形固定資産減価償却率">
          <a:extLst>
            <a:ext uri="{FF2B5EF4-FFF2-40B4-BE49-F238E27FC236}">
              <a16:creationId xmlns:a16="http://schemas.microsoft.com/office/drawing/2014/main" id="{8FC44D27-1E90-452A-81A5-0BACDC60E442}"/>
            </a:ext>
          </a:extLst>
        </xdr:cNvPr>
        <xdr:cNvSpPr txBox="1"/>
      </xdr:nvSpPr>
      <xdr:spPr>
        <a:xfrm>
          <a:off x="11584038" y="6362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105064</xdr:rowOff>
    </xdr:from>
    <xdr:ext cx="405111" cy="259045"/>
    <xdr:sp macro="" textlink="">
      <xdr:nvSpPr>
        <xdr:cNvPr id="549" name="n_1mainValue【認定こども園・幼稚園・保育所】&#10;有形固定資産減価償却率">
          <a:extLst>
            <a:ext uri="{FF2B5EF4-FFF2-40B4-BE49-F238E27FC236}">
              <a16:creationId xmlns:a16="http://schemas.microsoft.com/office/drawing/2014/main" id="{4C7F0143-8670-438E-B5DA-81AA767CB844}"/>
            </a:ext>
          </a:extLst>
        </xdr:cNvPr>
        <xdr:cNvSpPr txBox="1"/>
      </xdr:nvSpPr>
      <xdr:spPr>
        <a:xfrm>
          <a:off x="14020340" y="6919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109962</xdr:rowOff>
    </xdr:from>
    <xdr:ext cx="405111" cy="259045"/>
    <xdr:sp macro="" textlink="">
      <xdr:nvSpPr>
        <xdr:cNvPr id="550" name="n_2mainValue【認定こども園・幼稚園・保育所】&#10;有形固定資産減価償却率">
          <a:extLst>
            <a:ext uri="{FF2B5EF4-FFF2-40B4-BE49-F238E27FC236}">
              <a16:creationId xmlns:a16="http://schemas.microsoft.com/office/drawing/2014/main" id="{660196A0-963E-4C82-B253-617649B8D095}"/>
            </a:ext>
          </a:extLst>
        </xdr:cNvPr>
        <xdr:cNvSpPr txBox="1"/>
      </xdr:nvSpPr>
      <xdr:spPr>
        <a:xfrm>
          <a:off x="13221896" y="6924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67508</xdr:rowOff>
    </xdr:from>
    <xdr:ext cx="405111" cy="259045"/>
    <xdr:sp macro="" textlink="">
      <xdr:nvSpPr>
        <xdr:cNvPr id="551" name="n_3mainValue【認定こども園・幼稚園・保育所】&#10;有形固定資産減価償却率">
          <a:extLst>
            <a:ext uri="{FF2B5EF4-FFF2-40B4-BE49-F238E27FC236}">
              <a16:creationId xmlns:a16="http://schemas.microsoft.com/office/drawing/2014/main" id="{C96DAD0A-4382-4762-9310-EE2127352F9A}"/>
            </a:ext>
          </a:extLst>
        </xdr:cNvPr>
        <xdr:cNvSpPr txBox="1"/>
      </xdr:nvSpPr>
      <xdr:spPr>
        <a:xfrm>
          <a:off x="12410753" y="688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69142</xdr:rowOff>
    </xdr:from>
    <xdr:ext cx="405111" cy="259045"/>
    <xdr:sp macro="" textlink="">
      <xdr:nvSpPr>
        <xdr:cNvPr id="552" name="n_4mainValue【認定こども園・幼稚園・保育所】&#10;有形固定資産減価償却率">
          <a:extLst>
            <a:ext uri="{FF2B5EF4-FFF2-40B4-BE49-F238E27FC236}">
              <a16:creationId xmlns:a16="http://schemas.microsoft.com/office/drawing/2014/main" id="{D47623F8-E091-4C43-B31E-B6D698FA3B4C}"/>
            </a:ext>
          </a:extLst>
        </xdr:cNvPr>
        <xdr:cNvSpPr txBox="1"/>
      </xdr:nvSpPr>
      <xdr:spPr>
        <a:xfrm>
          <a:off x="11584038" y="688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CCD4B966-860D-4077-BEAC-7E6BA338B611}"/>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A2C4FBD5-7CA2-4D21-BD48-056A7BD1DEC2}"/>
            </a:ext>
          </a:extLst>
        </xdr:cNvPr>
        <xdr:cNvSpPr/>
      </xdr:nvSpPr>
      <xdr:spPr>
        <a:xfrm>
          <a:off x="1692015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338C9B55-3BAD-4592-858C-41314DAEC120}"/>
            </a:ext>
          </a:extLst>
        </xdr:cNvPr>
        <xdr:cNvSpPr/>
      </xdr:nvSpPr>
      <xdr:spPr>
        <a:xfrm>
          <a:off x="1692015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6E61ABF6-B6DA-4BEC-B77E-96C69722721C}"/>
            </a:ext>
          </a:extLst>
        </xdr:cNvPr>
        <xdr:cNvSpPr/>
      </xdr:nvSpPr>
      <xdr:spPr>
        <a:xfrm>
          <a:off x="1784272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6052081D-7F66-432F-B93D-B59D8FEA7A71}"/>
            </a:ext>
          </a:extLst>
        </xdr:cNvPr>
        <xdr:cNvSpPr/>
      </xdr:nvSpPr>
      <xdr:spPr>
        <a:xfrm>
          <a:off x="1784272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31D4B7D0-A6B0-4A16-9798-0FCEF9E374EA}"/>
            </a:ext>
          </a:extLst>
        </xdr:cNvPr>
        <xdr:cNvSpPr/>
      </xdr:nvSpPr>
      <xdr:spPr>
        <a:xfrm>
          <a:off x="1889229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B069D4B4-5674-40A1-BE00-6EAAE7212949}"/>
            </a:ext>
          </a:extLst>
        </xdr:cNvPr>
        <xdr:cNvSpPr/>
      </xdr:nvSpPr>
      <xdr:spPr>
        <a:xfrm>
          <a:off x="1889229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3DCF65F8-0568-4C60-B61B-E89FCF600656}"/>
            </a:ext>
          </a:extLst>
        </xdr:cNvPr>
        <xdr:cNvSpPr/>
      </xdr:nvSpPr>
      <xdr:spPr>
        <a:xfrm>
          <a:off x="1679315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5F4B3769-2C66-4335-A3DE-84150FBCF8D2}"/>
            </a:ext>
          </a:extLst>
        </xdr:cNvPr>
        <xdr:cNvSpPr txBox="1"/>
      </xdr:nvSpPr>
      <xdr:spPr>
        <a:xfrm>
          <a:off x="1677062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FBFA44B2-48A0-4E23-B005-753536894EA5}"/>
            </a:ext>
          </a:extLst>
        </xdr:cNvPr>
        <xdr:cNvCxnSpPr/>
      </xdr:nvCxnSpPr>
      <xdr:spPr>
        <a:xfrm>
          <a:off x="1679315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F6705998-3FCA-49AF-B921-3FD9ECF7002B}"/>
            </a:ext>
          </a:extLst>
        </xdr:cNvPr>
        <xdr:cNvCxnSpPr/>
      </xdr:nvCxnSpPr>
      <xdr:spPr>
        <a:xfrm>
          <a:off x="16793155" y="73771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4" name="テキスト ボックス 563">
          <a:extLst>
            <a:ext uri="{FF2B5EF4-FFF2-40B4-BE49-F238E27FC236}">
              <a16:creationId xmlns:a16="http://schemas.microsoft.com/office/drawing/2014/main" id="{534503AB-44A9-44B3-8E19-D95CF5261FDB}"/>
            </a:ext>
          </a:extLst>
        </xdr:cNvPr>
        <xdr:cNvSpPr txBox="1"/>
      </xdr:nvSpPr>
      <xdr:spPr>
        <a:xfrm>
          <a:off x="16372690"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F0E85477-052C-44DD-99FC-1BED830875F9}"/>
            </a:ext>
          </a:extLst>
        </xdr:cNvPr>
        <xdr:cNvCxnSpPr/>
      </xdr:nvCxnSpPr>
      <xdr:spPr>
        <a:xfrm>
          <a:off x="16793155" y="698919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6" name="テキスト ボックス 565">
          <a:extLst>
            <a:ext uri="{FF2B5EF4-FFF2-40B4-BE49-F238E27FC236}">
              <a16:creationId xmlns:a16="http://schemas.microsoft.com/office/drawing/2014/main" id="{AA0FFB5B-13A2-4D77-8A47-C475F0483AB2}"/>
            </a:ext>
          </a:extLst>
        </xdr:cNvPr>
        <xdr:cNvSpPr txBox="1"/>
      </xdr:nvSpPr>
      <xdr:spPr>
        <a:xfrm>
          <a:off x="16372690" y="6843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B6FCFD30-3845-4AB0-ADCA-483BA8B9AD90}"/>
            </a:ext>
          </a:extLst>
        </xdr:cNvPr>
        <xdr:cNvCxnSpPr/>
      </xdr:nvCxnSpPr>
      <xdr:spPr>
        <a:xfrm>
          <a:off x="16793155" y="659776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8" name="テキスト ボックス 567">
          <a:extLst>
            <a:ext uri="{FF2B5EF4-FFF2-40B4-BE49-F238E27FC236}">
              <a16:creationId xmlns:a16="http://schemas.microsoft.com/office/drawing/2014/main" id="{B97D136C-1F1B-4CD8-AF40-9140FA7EA45B}"/>
            </a:ext>
          </a:extLst>
        </xdr:cNvPr>
        <xdr:cNvSpPr txBox="1"/>
      </xdr:nvSpPr>
      <xdr:spPr>
        <a:xfrm>
          <a:off x="16372690" y="64520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BDB02C03-2CE3-4DCF-84E4-C7784A323716}"/>
            </a:ext>
          </a:extLst>
        </xdr:cNvPr>
        <xdr:cNvCxnSpPr/>
      </xdr:nvCxnSpPr>
      <xdr:spPr>
        <a:xfrm>
          <a:off x="16793155" y="620980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0" name="テキスト ボックス 569">
          <a:extLst>
            <a:ext uri="{FF2B5EF4-FFF2-40B4-BE49-F238E27FC236}">
              <a16:creationId xmlns:a16="http://schemas.microsoft.com/office/drawing/2014/main" id="{1C4D5FAD-5D54-4550-853D-3E8C77FAA77B}"/>
            </a:ext>
          </a:extLst>
        </xdr:cNvPr>
        <xdr:cNvSpPr txBox="1"/>
      </xdr:nvSpPr>
      <xdr:spPr>
        <a:xfrm>
          <a:off x="16372690" y="60641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63EFFCBB-FD83-46F5-A7BC-13C73C7102DE}"/>
            </a:ext>
          </a:extLst>
        </xdr:cNvPr>
        <xdr:cNvCxnSpPr/>
      </xdr:nvCxnSpPr>
      <xdr:spPr>
        <a:xfrm>
          <a:off x="16793155" y="58218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2" name="テキスト ボックス 571">
          <a:extLst>
            <a:ext uri="{FF2B5EF4-FFF2-40B4-BE49-F238E27FC236}">
              <a16:creationId xmlns:a16="http://schemas.microsoft.com/office/drawing/2014/main" id="{33A3FE3F-5750-4904-B553-835516F1B291}"/>
            </a:ext>
          </a:extLst>
        </xdr:cNvPr>
        <xdr:cNvSpPr txBox="1"/>
      </xdr:nvSpPr>
      <xdr:spPr>
        <a:xfrm>
          <a:off x="16372690" y="56761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35C9EDF7-65F1-4772-92EF-65B6A34AF386}"/>
            </a:ext>
          </a:extLst>
        </xdr:cNvPr>
        <xdr:cNvCxnSpPr/>
      </xdr:nvCxnSpPr>
      <xdr:spPr>
        <a:xfrm>
          <a:off x="1679315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4" name="テキスト ボックス 573">
          <a:extLst>
            <a:ext uri="{FF2B5EF4-FFF2-40B4-BE49-F238E27FC236}">
              <a16:creationId xmlns:a16="http://schemas.microsoft.com/office/drawing/2014/main" id="{740888C9-0106-4DD7-807E-C71A35C60CF4}"/>
            </a:ext>
          </a:extLst>
        </xdr:cNvPr>
        <xdr:cNvSpPr txBox="1"/>
      </xdr:nvSpPr>
      <xdr:spPr>
        <a:xfrm>
          <a:off x="16372690" y="528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認定こども園・幼稚園・保育所】&#10;一人当たり面積グラフ枠">
          <a:extLst>
            <a:ext uri="{FF2B5EF4-FFF2-40B4-BE49-F238E27FC236}">
              <a16:creationId xmlns:a16="http://schemas.microsoft.com/office/drawing/2014/main" id="{8B4B8B3E-BE33-4F72-A75C-63C7D6D5AED8}"/>
            </a:ext>
          </a:extLst>
        </xdr:cNvPr>
        <xdr:cNvSpPr/>
      </xdr:nvSpPr>
      <xdr:spPr>
        <a:xfrm>
          <a:off x="1679315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576" name="直線コネクタ 575">
          <a:extLst>
            <a:ext uri="{FF2B5EF4-FFF2-40B4-BE49-F238E27FC236}">
              <a16:creationId xmlns:a16="http://schemas.microsoft.com/office/drawing/2014/main" id="{0638B4B2-A7D3-4125-89BB-AA5369626E3E}"/>
            </a:ext>
          </a:extLst>
        </xdr:cNvPr>
        <xdr:cNvCxnSpPr/>
      </xdr:nvCxnSpPr>
      <xdr:spPr>
        <a:xfrm flipV="1">
          <a:off x="20354593" y="6067259"/>
          <a:ext cx="0" cy="1285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577" name="【認定こども園・幼稚園・保育所】&#10;一人当たり面積最小値テキスト">
          <a:extLst>
            <a:ext uri="{FF2B5EF4-FFF2-40B4-BE49-F238E27FC236}">
              <a16:creationId xmlns:a16="http://schemas.microsoft.com/office/drawing/2014/main" id="{1FD4536E-9206-4436-BBFF-CE91E491909F}"/>
            </a:ext>
          </a:extLst>
        </xdr:cNvPr>
        <xdr:cNvSpPr txBox="1"/>
      </xdr:nvSpPr>
      <xdr:spPr>
        <a:xfrm>
          <a:off x="20393329" y="73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578" name="直線コネクタ 577">
          <a:extLst>
            <a:ext uri="{FF2B5EF4-FFF2-40B4-BE49-F238E27FC236}">
              <a16:creationId xmlns:a16="http://schemas.microsoft.com/office/drawing/2014/main" id="{25BBEA4B-9F21-4589-BFD8-759CB0AD9F9E}"/>
            </a:ext>
          </a:extLst>
        </xdr:cNvPr>
        <xdr:cNvCxnSpPr/>
      </xdr:nvCxnSpPr>
      <xdr:spPr>
        <a:xfrm>
          <a:off x="20281900" y="735238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579" name="【認定こども園・幼稚園・保育所】&#10;一人当たり面積最大値テキスト">
          <a:extLst>
            <a:ext uri="{FF2B5EF4-FFF2-40B4-BE49-F238E27FC236}">
              <a16:creationId xmlns:a16="http://schemas.microsoft.com/office/drawing/2014/main" id="{F7020A20-644E-4340-86CE-23FFD880DD17}"/>
            </a:ext>
          </a:extLst>
        </xdr:cNvPr>
        <xdr:cNvSpPr txBox="1"/>
      </xdr:nvSpPr>
      <xdr:spPr>
        <a:xfrm>
          <a:off x="20393329" y="583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580" name="直線コネクタ 579">
          <a:extLst>
            <a:ext uri="{FF2B5EF4-FFF2-40B4-BE49-F238E27FC236}">
              <a16:creationId xmlns:a16="http://schemas.microsoft.com/office/drawing/2014/main" id="{2CFFFCEE-930D-4395-B021-E7CDC7B9B442}"/>
            </a:ext>
          </a:extLst>
        </xdr:cNvPr>
        <xdr:cNvCxnSpPr/>
      </xdr:nvCxnSpPr>
      <xdr:spPr>
        <a:xfrm>
          <a:off x="20281900" y="606725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581" name="【認定こども園・幼稚園・保育所】&#10;一人当たり面積平均値テキスト">
          <a:extLst>
            <a:ext uri="{FF2B5EF4-FFF2-40B4-BE49-F238E27FC236}">
              <a16:creationId xmlns:a16="http://schemas.microsoft.com/office/drawing/2014/main" id="{E5677226-9889-47D2-8164-CE4445EE88C2}"/>
            </a:ext>
          </a:extLst>
        </xdr:cNvPr>
        <xdr:cNvSpPr txBox="1"/>
      </xdr:nvSpPr>
      <xdr:spPr>
        <a:xfrm>
          <a:off x="20393329" y="6922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582" name="フローチャート: 判断 581">
          <a:extLst>
            <a:ext uri="{FF2B5EF4-FFF2-40B4-BE49-F238E27FC236}">
              <a16:creationId xmlns:a16="http://schemas.microsoft.com/office/drawing/2014/main" id="{A9163AA7-C3C7-4D91-B6DD-6AD6706C2179}"/>
            </a:ext>
          </a:extLst>
        </xdr:cNvPr>
        <xdr:cNvSpPr/>
      </xdr:nvSpPr>
      <xdr:spPr>
        <a:xfrm>
          <a:off x="20304429" y="694444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583" name="フローチャート: 判断 582">
          <a:extLst>
            <a:ext uri="{FF2B5EF4-FFF2-40B4-BE49-F238E27FC236}">
              <a16:creationId xmlns:a16="http://schemas.microsoft.com/office/drawing/2014/main" id="{03AD7D08-D7FA-4127-AC92-6069900B69A4}"/>
            </a:ext>
          </a:extLst>
        </xdr:cNvPr>
        <xdr:cNvSpPr/>
      </xdr:nvSpPr>
      <xdr:spPr>
        <a:xfrm>
          <a:off x="19544085" y="694063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584" name="フローチャート: 判断 583">
          <a:extLst>
            <a:ext uri="{FF2B5EF4-FFF2-40B4-BE49-F238E27FC236}">
              <a16:creationId xmlns:a16="http://schemas.microsoft.com/office/drawing/2014/main" id="{F63DC024-456C-4FA6-8D79-0703F00902AB}"/>
            </a:ext>
          </a:extLst>
        </xdr:cNvPr>
        <xdr:cNvSpPr/>
      </xdr:nvSpPr>
      <xdr:spPr>
        <a:xfrm>
          <a:off x="18717370" y="694063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585" name="フローチャート: 判断 584">
          <a:extLst>
            <a:ext uri="{FF2B5EF4-FFF2-40B4-BE49-F238E27FC236}">
              <a16:creationId xmlns:a16="http://schemas.microsoft.com/office/drawing/2014/main" id="{4E79634C-84E3-4DE5-BB44-35C49FD5C7CB}"/>
            </a:ext>
          </a:extLst>
        </xdr:cNvPr>
        <xdr:cNvSpPr/>
      </xdr:nvSpPr>
      <xdr:spPr>
        <a:xfrm>
          <a:off x="17906227" y="694253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586" name="フローチャート: 判断 585">
          <a:extLst>
            <a:ext uri="{FF2B5EF4-FFF2-40B4-BE49-F238E27FC236}">
              <a16:creationId xmlns:a16="http://schemas.microsoft.com/office/drawing/2014/main" id="{FB0CF133-A443-4C9C-86F3-8DED0BF7F64A}"/>
            </a:ext>
          </a:extLst>
        </xdr:cNvPr>
        <xdr:cNvSpPr/>
      </xdr:nvSpPr>
      <xdr:spPr>
        <a:xfrm>
          <a:off x="17095083" y="695968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55D75F86-F4CB-4D55-B825-9BEBA14738B3}"/>
            </a:ext>
          </a:extLst>
        </xdr:cNvPr>
        <xdr:cNvSpPr txBox="1"/>
      </xdr:nvSpPr>
      <xdr:spPr>
        <a:xfrm>
          <a:off x="2018030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E19E9FC5-F81D-41F8-B5D9-6F0A02A11915}"/>
            </a:ext>
          </a:extLst>
        </xdr:cNvPr>
        <xdr:cNvSpPr txBox="1"/>
      </xdr:nvSpPr>
      <xdr:spPr>
        <a:xfrm>
          <a:off x="1941995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7650646-95FA-481D-9B7B-FCB1CF2FA588}"/>
            </a:ext>
          </a:extLst>
        </xdr:cNvPr>
        <xdr:cNvSpPr txBox="1"/>
      </xdr:nvSpPr>
      <xdr:spPr>
        <a:xfrm>
          <a:off x="1859324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673D7089-0345-4D45-99B0-8130586C20DB}"/>
            </a:ext>
          </a:extLst>
        </xdr:cNvPr>
        <xdr:cNvSpPr txBox="1"/>
      </xdr:nvSpPr>
      <xdr:spPr>
        <a:xfrm>
          <a:off x="1778209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407AB708-FE04-45D2-BE6D-6147ED08900E}"/>
            </a:ext>
          </a:extLst>
        </xdr:cNvPr>
        <xdr:cNvSpPr txBox="1"/>
      </xdr:nvSpPr>
      <xdr:spPr>
        <a:xfrm>
          <a:off x="1697095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23495</xdr:rowOff>
    </xdr:from>
    <xdr:to>
      <xdr:col>116</xdr:col>
      <xdr:colOff>114300</xdr:colOff>
      <xdr:row>39</xdr:row>
      <xdr:rowOff>125095</xdr:rowOff>
    </xdr:to>
    <xdr:sp macro="" textlink="">
      <xdr:nvSpPr>
        <xdr:cNvPr id="592" name="楕円 591">
          <a:extLst>
            <a:ext uri="{FF2B5EF4-FFF2-40B4-BE49-F238E27FC236}">
              <a16:creationId xmlns:a16="http://schemas.microsoft.com/office/drawing/2014/main" id="{EE8439EF-9747-45AF-A2F1-C7EA7D79DF98}"/>
            </a:ext>
          </a:extLst>
        </xdr:cNvPr>
        <xdr:cNvSpPr/>
      </xdr:nvSpPr>
      <xdr:spPr>
        <a:xfrm>
          <a:off x="20304429" y="683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46372</xdr:rowOff>
    </xdr:from>
    <xdr:ext cx="469744" cy="259045"/>
    <xdr:sp macro="" textlink="">
      <xdr:nvSpPr>
        <xdr:cNvPr id="593" name="【認定こども園・幼稚園・保育所】&#10;一人当たり面積該当値テキスト">
          <a:extLst>
            <a:ext uri="{FF2B5EF4-FFF2-40B4-BE49-F238E27FC236}">
              <a16:creationId xmlns:a16="http://schemas.microsoft.com/office/drawing/2014/main" id="{105AD485-CE36-4469-9728-74F0582F17E5}"/>
            </a:ext>
          </a:extLst>
        </xdr:cNvPr>
        <xdr:cNvSpPr txBox="1"/>
      </xdr:nvSpPr>
      <xdr:spPr>
        <a:xfrm>
          <a:off x="20393329" y="6685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29210</xdr:rowOff>
    </xdr:from>
    <xdr:to>
      <xdr:col>112</xdr:col>
      <xdr:colOff>38100</xdr:colOff>
      <xdr:row>39</xdr:row>
      <xdr:rowOff>130810</xdr:rowOff>
    </xdr:to>
    <xdr:sp macro="" textlink="">
      <xdr:nvSpPr>
        <xdr:cNvPr id="594" name="楕円 593">
          <a:extLst>
            <a:ext uri="{FF2B5EF4-FFF2-40B4-BE49-F238E27FC236}">
              <a16:creationId xmlns:a16="http://schemas.microsoft.com/office/drawing/2014/main" id="{8EE0125F-04C6-483F-9860-E9410EB2D978}"/>
            </a:ext>
          </a:extLst>
        </xdr:cNvPr>
        <xdr:cNvSpPr/>
      </xdr:nvSpPr>
      <xdr:spPr>
        <a:xfrm>
          <a:off x="19544085" y="6843478"/>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74295</xdr:rowOff>
    </xdr:from>
    <xdr:to>
      <xdr:col>116</xdr:col>
      <xdr:colOff>63500</xdr:colOff>
      <xdr:row>39</xdr:row>
      <xdr:rowOff>80010</xdr:rowOff>
    </xdr:to>
    <xdr:cxnSp macro="">
      <xdr:nvCxnSpPr>
        <xdr:cNvPr id="595" name="直線コネクタ 594">
          <a:extLst>
            <a:ext uri="{FF2B5EF4-FFF2-40B4-BE49-F238E27FC236}">
              <a16:creationId xmlns:a16="http://schemas.microsoft.com/office/drawing/2014/main" id="{9AB77E11-0DE8-4C11-9FC1-6D64336BB035}"/>
            </a:ext>
          </a:extLst>
        </xdr:cNvPr>
        <xdr:cNvCxnSpPr/>
      </xdr:nvCxnSpPr>
      <xdr:spPr>
        <a:xfrm flipV="1">
          <a:off x="19594885" y="6888563"/>
          <a:ext cx="760344"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34925</xdr:rowOff>
    </xdr:from>
    <xdr:to>
      <xdr:col>107</xdr:col>
      <xdr:colOff>101600</xdr:colOff>
      <xdr:row>39</xdr:row>
      <xdr:rowOff>136525</xdr:rowOff>
    </xdr:to>
    <xdr:sp macro="" textlink="">
      <xdr:nvSpPr>
        <xdr:cNvPr id="596" name="楕円 595">
          <a:extLst>
            <a:ext uri="{FF2B5EF4-FFF2-40B4-BE49-F238E27FC236}">
              <a16:creationId xmlns:a16="http://schemas.microsoft.com/office/drawing/2014/main" id="{21D147EA-E736-4B45-BE09-334AD76CCE75}"/>
            </a:ext>
          </a:extLst>
        </xdr:cNvPr>
        <xdr:cNvSpPr/>
      </xdr:nvSpPr>
      <xdr:spPr>
        <a:xfrm>
          <a:off x="18717370" y="684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80010</xdr:rowOff>
    </xdr:from>
    <xdr:to>
      <xdr:col>111</xdr:col>
      <xdr:colOff>177800</xdr:colOff>
      <xdr:row>39</xdr:row>
      <xdr:rowOff>85725</xdr:rowOff>
    </xdr:to>
    <xdr:cxnSp macro="">
      <xdr:nvCxnSpPr>
        <xdr:cNvPr id="597" name="直線コネクタ 596">
          <a:extLst>
            <a:ext uri="{FF2B5EF4-FFF2-40B4-BE49-F238E27FC236}">
              <a16:creationId xmlns:a16="http://schemas.microsoft.com/office/drawing/2014/main" id="{5C3089DE-8D94-4E0B-879C-AF58B57C4EB5}"/>
            </a:ext>
          </a:extLst>
        </xdr:cNvPr>
        <xdr:cNvCxnSpPr/>
      </xdr:nvCxnSpPr>
      <xdr:spPr>
        <a:xfrm flipV="1">
          <a:off x="18768170" y="6894278"/>
          <a:ext cx="82671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38735</xdr:rowOff>
    </xdr:from>
    <xdr:to>
      <xdr:col>102</xdr:col>
      <xdr:colOff>165100</xdr:colOff>
      <xdr:row>39</xdr:row>
      <xdr:rowOff>140335</xdr:rowOff>
    </xdr:to>
    <xdr:sp macro="" textlink="">
      <xdr:nvSpPr>
        <xdr:cNvPr id="598" name="楕円 597">
          <a:extLst>
            <a:ext uri="{FF2B5EF4-FFF2-40B4-BE49-F238E27FC236}">
              <a16:creationId xmlns:a16="http://schemas.microsoft.com/office/drawing/2014/main" id="{0C71131F-2F5B-4A3F-BDC0-0F2242B91767}"/>
            </a:ext>
          </a:extLst>
        </xdr:cNvPr>
        <xdr:cNvSpPr/>
      </xdr:nvSpPr>
      <xdr:spPr>
        <a:xfrm>
          <a:off x="17906227" y="6853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85725</xdr:rowOff>
    </xdr:from>
    <xdr:to>
      <xdr:col>107</xdr:col>
      <xdr:colOff>50800</xdr:colOff>
      <xdr:row>39</xdr:row>
      <xdr:rowOff>89535</xdr:rowOff>
    </xdr:to>
    <xdr:cxnSp macro="">
      <xdr:nvCxnSpPr>
        <xdr:cNvPr id="599" name="直線コネクタ 598">
          <a:extLst>
            <a:ext uri="{FF2B5EF4-FFF2-40B4-BE49-F238E27FC236}">
              <a16:creationId xmlns:a16="http://schemas.microsoft.com/office/drawing/2014/main" id="{F5E314F3-B2CB-4364-B6B1-0A822BCE315A}"/>
            </a:ext>
          </a:extLst>
        </xdr:cNvPr>
        <xdr:cNvCxnSpPr/>
      </xdr:nvCxnSpPr>
      <xdr:spPr>
        <a:xfrm flipV="1">
          <a:off x="17957027" y="6899993"/>
          <a:ext cx="811143"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42545</xdr:rowOff>
    </xdr:from>
    <xdr:to>
      <xdr:col>98</xdr:col>
      <xdr:colOff>38100</xdr:colOff>
      <xdr:row>39</xdr:row>
      <xdr:rowOff>144145</xdr:rowOff>
    </xdr:to>
    <xdr:sp macro="" textlink="">
      <xdr:nvSpPr>
        <xdr:cNvPr id="600" name="楕円 599">
          <a:extLst>
            <a:ext uri="{FF2B5EF4-FFF2-40B4-BE49-F238E27FC236}">
              <a16:creationId xmlns:a16="http://schemas.microsoft.com/office/drawing/2014/main" id="{77B55B25-C29F-4A7F-B10C-FCA3E062BDB6}"/>
            </a:ext>
          </a:extLst>
        </xdr:cNvPr>
        <xdr:cNvSpPr/>
      </xdr:nvSpPr>
      <xdr:spPr>
        <a:xfrm>
          <a:off x="17095083" y="685681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89535</xdr:rowOff>
    </xdr:from>
    <xdr:to>
      <xdr:col>102</xdr:col>
      <xdr:colOff>114300</xdr:colOff>
      <xdr:row>39</xdr:row>
      <xdr:rowOff>93345</xdr:rowOff>
    </xdr:to>
    <xdr:cxnSp macro="">
      <xdr:nvCxnSpPr>
        <xdr:cNvPr id="601" name="直線コネクタ 600">
          <a:extLst>
            <a:ext uri="{FF2B5EF4-FFF2-40B4-BE49-F238E27FC236}">
              <a16:creationId xmlns:a16="http://schemas.microsoft.com/office/drawing/2014/main" id="{F66CB128-1E76-45AD-9614-69C68EDB9981}"/>
            </a:ext>
          </a:extLst>
        </xdr:cNvPr>
        <xdr:cNvCxnSpPr/>
      </xdr:nvCxnSpPr>
      <xdr:spPr>
        <a:xfrm flipV="1">
          <a:off x="17145883" y="6903803"/>
          <a:ext cx="811144"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602" name="n_1aveValue【認定こども園・幼稚園・保育所】&#10;一人当たり面積">
          <a:extLst>
            <a:ext uri="{FF2B5EF4-FFF2-40B4-BE49-F238E27FC236}">
              <a16:creationId xmlns:a16="http://schemas.microsoft.com/office/drawing/2014/main" id="{100C5B82-911E-4033-8BBF-402309FACE4E}"/>
            </a:ext>
          </a:extLst>
        </xdr:cNvPr>
        <xdr:cNvSpPr txBox="1"/>
      </xdr:nvSpPr>
      <xdr:spPr>
        <a:xfrm>
          <a:off x="19362884" y="7036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603" name="n_2aveValue【認定こども園・幼稚園・保育所】&#10;一人当たり面積">
          <a:extLst>
            <a:ext uri="{FF2B5EF4-FFF2-40B4-BE49-F238E27FC236}">
              <a16:creationId xmlns:a16="http://schemas.microsoft.com/office/drawing/2014/main" id="{4F05ADBD-D10C-47EF-B38D-B2F7D6C49553}"/>
            </a:ext>
          </a:extLst>
        </xdr:cNvPr>
        <xdr:cNvSpPr txBox="1"/>
      </xdr:nvSpPr>
      <xdr:spPr>
        <a:xfrm>
          <a:off x="18548869" y="7036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604" name="n_3aveValue【認定こども園・幼稚園・保育所】&#10;一人当たり面積">
          <a:extLst>
            <a:ext uri="{FF2B5EF4-FFF2-40B4-BE49-F238E27FC236}">
              <a16:creationId xmlns:a16="http://schemas.microsoft.com/office/drawing/2014/main" id="{BA227C0B-2843-4C77-A930-47727F71AE5B}"/>
            </a:ext>
          </a:extLst>
        </xdr:cNvPr>
        <xdr:cNvSpPr txBox="1"/>
      </xdr:nvSpPr>
      <xdr:spPr>
        <a:xfrm>
          <a:off x="17737725" y="7038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605" name="n_4aveValue【認定こども園・幼稚園・保育所】&#10;一人当たり面積">
          <a:extLst>
            <a:ext uri="{FF2B5EF4-FFF2-40B4-BE49-F238E27FC236}">
              <a16:creationId xmlns:a16="http://schemas.microsoft.com/office/drawing/2014/main" id="{6136544F-C1C5-4A86-AE10-0B0EE9FCFB3D}"/>
            </a:ext>
          </a:extLst>
        </xdr:cNvPr>
        <xdr:cNvSpPr txBox="1"/>
      </xdr:nvSpPr>
      <xdr:spPr>
        <a:xfrm>
          <a:off x="16926582" y="7055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147337</xdr:rowOff>
    </xdr:from>
    <xdr:ext cx="469744" cy="259045"/>
    <xdr:sp macro="" textlink="">
      <xdr:nvSpPr>
        <xdr:cNvPr id="606" name="n_1mainValue【認定こども園・幼稚園・保育所】&#10;一人当たり面積">
          <a:extLst>
            <a:ext uri="{FF2B5EF4-FFF2-40B4-BE49-F238E27FC236}">
              <a16:creationId xmlns:a16="http://schemas.microsoft.com/office/drawing/2014/main" id="{07676477-61E8-4D3A-8A5D-9CC6AB556F5F}"/>
            </a:ext>
          </a:extLst>
        </xdr:cNvPr>
        <xdr:cNvSpPr txBox="1"/>
      </xdr:nvSpPr>
      <xdr:spPr>
        <a:xfrm>
          <a:off x="19362884" y="661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153052</xdr:rowOff>
    </xdr:from>
    <xdr:ext cx="469744" cy="259045"/>
    <xdr:sp macro="" textlink="">
      <xdr:nvSpPr>
        <xdr:cNvPr id="607" name="n_2mainValue【認定こども園・幼稚園・保育所】&#10;一人当たり面積">
          <a:extLst>
            <a:ext uri="{FF2B5EF4-FFF2-40B4-BE49-F238E27FC236}">
              <a16:creationId xmlns:a16="http://schemas.microsoft.com/office/drawing/2014/main" id="{7C36F8CA-FFF1-4914-A3CB-8882F39F7E90}"/>
            </a:ext>
          </a:extLst>
        </xdr:cNvPr>
        <xdr:cNvSpPr txBox="1"/>
      </xdr:nvSpPr>
      <xdr:spPr>
        <a:xfrm>
          <a:off x="18548869" y="6617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156862</xdr:rowOff>
    </xdr:from>
    <xdr:ext cx="469744" cy="259045"/>
    <xdr:sp macro="" textlink="">
      <xdr:nvSpPr>
        <xdr:cNvPr id="608" name="n_3mainValue【認定こども園・幼稚園・保育所】&#10;一人当たり面積">
          <a:extLst>
            <a:ext uri="{FF2B5EF4-FFF2-40B4-BE49-F238E27FC236}">
              <a16:creationId xmlns:a16="http://schemas.microsoft.com/office/drawing/2014/main" id="{733C8CF3-9DEF-4F09-9B4F-715E775ED041}"/>
            </a:ext>
          </a:extLst>
        </xdr:cNvPr>
        <xdr:cNvSpPr txBox="1"/>
      </xdr:nvSpPr>
      <xdr:spPr>
        <a:xfrm>
          <a:off x="17737725" y="6621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160672</xdr:rowOff>
    </xdr:from>
    <xdr:ext cx="469744" cy="259045"/>
    <xdr:sp macro="" textlink="">
      <xdr:nvSpPr>
        <xdr:cNvPr id="609" name="n_4mainValue【認定こども園・幼稚園・保育所】&#10;一人当たり面積">
          <a:extLst>
            <a:ext uri="{FF2B5EF4-FFF2-40B4-BE49-F238E27FC236}">
              <a16:creationId xmlns:a16="http://schemas.microsoft.com/office/drawing/2014/main" id="{A6CCD202-1D88-4628-886D-68AB10EFE453}"/>
            </a:ext>
          </a:extLst>
        </xdr:cNvPr>
        <xdr:cNvSpPr txBox="1"/>
      </xdr:nvSpPr>
      <xdr:spPr>
        <a:xfrm>
          <a:off x="16926582" y="662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7D889CB4-2874-48B2-8B8A-18B8018C6B51}"/>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44973966-FC76-4D0D-8209-1BBD85828D87}"/>
            </a:ext>
          </a:extLst>
        </xdr:cNvPr>
        <xdr:cNvSpPr/>
      </xdr:nvSpPr>
      <xdr:spPr>
        <a:xfrm>
          <a:off x="11545294"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25F6DC6F-4922-4783-8ABE-10FB8A807284}"/>
            </a:ext>
          </a:extLst>
        </xdr:cNvPr>
        <xdr:cNvSpPr/>
      </xdr:nvSpPr>
      <xdr:spPr>
        <a:xfrm>
          <a:off x="11545294"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C4ECF96A-F172-4B2E-8ADD-BDB11B5ED0FC}"/>
            </a:ext>
          </a:extLst>
        </xdr:cNvPr>
        <xdr:cNvSpPr/>
      </xdr:nvSpPr>
      <xdr:spPr>
        <a:xfrm>
          <a:off x="1248343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BFB388B3-B4CB-401F-8B0F-5D72A707C90B}"/>
            </a:ext>
          </a:extLst>
        </xdr:cNvPr>
        <xdr:cNvSpPr/>
      </xdr:nvSpPr>
      <xdr:spPr>
        <a:xfrm>
          <a:off x="1248343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6261E27C-5A39-4492-8D68-80F9288A0D86}"/>
            </a:ext>
          </a:extLst>
        </xdr:cNvPr>
        <xdr:cNvSpPr/>
      </xdr:nvSpPr>
      <xdr:spPr>
        <a:xfrm>
          <a:off x="13533010"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6BB385CC-FCB4-417A-BF08-3E78CF300DB9}"/>
            </a:ext>
          </a:extLst>
        </xdr:cNvPr>
        <xdr:cNvSpPr/>
      </xdr:nvSpPr>
      <xdr:spPr>
        <a:xfrm>
          <a:off x="13533010"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100F61CD-3B93-4DA8-BAAA-5D7E2BA07E58}"/>
            </a:ext>
          </a:extLst>
        </xdr:cNvPr>
        <xdr:cNvSpPr/>
      </xdr:nvSpPr>
      <xdr:spPr>
        <a:xfrm>
          <a:off x="11433865" y="9320420"/>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F56D196A-A890-45C6-AFEB-D4B317B1B682}"/>
            </a:ext>
          </a:extLst>
        </xdr:cNvPr>
        <xdr:cNvSpPr txBox="1"/>
      </xdr:nvSpPr>
      <xdr:spPr>
        <a:xfrm>
          <a:off x="11395765"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86508E13-A063-4444-BAFF-C0CAEFB8C662}"/>
            </a:ext>
          </a:extLst>
        </xdr:cNvPr>
        <xdr:cNvCxnSpPr/>
      </xdr:nvCxnSpPr>
      <xdr:spPr>
        <a:xfrm>
          <a:off x="11433865" y="1165164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E6BAED4C-7472-4752-AFA0-111FB9DE7E0D}"/>
            </a:ext>
          </a:extLst>
        </xdr:cNvPr>
        <xdr:cNvSpPr txBox="1"/>
      </xdr:nvSpPr>
      <xdr:spPr>
        <a:xfrm>
          <a:off x="1101340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1" name="直線コネクタ 620">
          <a:extLst>
            <a:ext uri="{FF2B5EF4-FFF2-40B4-BE49-F238E27FC236}">
              <a16:creationId xmlns:a16="http://schemas.microsoft.com/office/drawing/2014/main" id="{6F1B5BD7-457C-4A7F-BEE8-B8B19A9A7F43}"/>
            </a:ext>
          </a:extLst>
        </xdr:cNvPr>
        <xdr:cNvCxnSpPr/>
      </xdr:nvCxnSpPr>
      <xdr:spPr>
        <a:xfrm>
          <a:off x="11433865" y="1126368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2" name="テキスト ボックス 621">
          <a:extLst>
            <a:ext uri="{FF2B5EF4-FFF2-40B4-BE49-F238E27FC236}">
              <a16:creationId xmlns:a16="http://schemas.microsoft.com/office/drawing/2014/main" id="{D5694C5A-5697-4441-B385-DF1137034E2A}"/>
            </a:ext>
          </a:extLst>
        </xdr:cNvPr>
        <xdr:cNvSpPr txBox="1"/>
      </xdr:nvSpPr>
      <xdr:spPr>
        <a:xfrm>
          <a:off x="11013400"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3" name="直線コネクタ 622">
          <a:extLst>
            <a:ext uri="{FF2B5EF4-FFF2-40B4-BE49-F238E27FC236}">
              <a16:creationId xmlns:a16="http://schemas.microsoft.com/office/drawing/2014/main" id="{6680479A-C95D-463F-AA2E-589287BC4CB2}"/>
            </a:ext>
          </a:extLst>
        </xdr:cNvPr>
        <xdr:cNvCxnSpPr/>
      </xdr:nvCxnSpPr>
      <xdr:spPr>
        <a:xfrm>
          <a:off x="11433865" y="1087572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4" name="テキスト ボックス 623">
          <a:extLst>
            <a:ext uri="{FF2B5EF4-FFF2-40B4-BE49-F238E27FC236}">
              <a16:creationId xmlns:a16="http://schemas.microsoft.com/office/drawing/2014/main" id="{7E16D723-616A-4E65-85B9-3DE467E97E2F}"/>
            </a:ext>
          </a:extLst>
        </xdr:cNvPr>
        <xdr:cNvSpPr txBox="1"/>
      </xdr:nvSpPr>
      <xdr:spPr>
        <a:xfrm>
          <a:off x="11061949" y="107300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5" name="直線コネクタ 624">
          <a:extLst>
            <a:ext uri="{FF2B5EF4-FFF2-40B4-BE49-F238E27FC236}">
              <a16:creationId xmlns:a16="http://schemas.microsoft.com/office/drawing/2014/main" id="{D60FB885-0593-4FD2-BCD2-C862233A2713}"/>
            </a:ext>
          </a:extLst>
        </xdr:cNvPr>
        <xdr:cNvCxnSpPr/>
      </xdr:nvCxnSpPr>
      <xdr:spPr>
        <a:xfrm>
          <a:off x="11433865" y="1048777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6" name="テキスト ボックス 625">
          <a:extLst>
            <a:ext uri="{FF2B5EF4-FFF2-40B4-BE49-F238E27FC236}">
              <a16:creationId xmlns:a16="http://schemas.microsoft.com/office/drawing/2014/main" id="{9A7C92AF-3DD0-40FE-B9B9-39F82476047B}"/>
            </a:ext>
          </a:extLst>
        </xdr:cNvPr>
        <xdr:cNvSpPr txBox="1"/>
      </xdr:nvSpPr>
      <xdr:spPr>
        <a:xfrm>
          <a:off x="11061949" y="103420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7" name="直線コネクタ 626">
          <a:extLst>
            <a:ext uri="{FF2B5EF4-FFF2-40B4-BE49-F238E27FC236}">
              <a16:creationId xmlns:a16="http://schemas.microsoft.com/office/drawing/2014/main" id="{B5561BBF-E48D-477B-91E3-17D6AD0ED4ED}"/>
            </a:ext>
          </a:extLst>
        </xdr:cNvPr>
        <xdr:cNvCxnSpPr/>
      </xdr:nvCxnSpPr>
      <xdr:spPr>
        <a:xfrm>
          <a:off x="11433865" y="1009633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8" name="テキスト ボックス 627">
          <a:extLst>
            <a:ext uri="{FF2B5EF4-FFF2-40B4-BE49-F238E27FC236}">
              <a16:creationId xmlns:a16="http://schemas.microsoft.com/office/drawing/2014/main" id="{5533FAA1-1755-44DE-8A48-BD0D2843A718}"/>
            </a:ext>
          </a:extLst>
        </xdr:cNvPr>
        <xdr:cNvSpPr txBox="1"/>
      </xdr:nvSpPr>
      <xdr:spPr>
        <a:xfrm>
          <a:off x="11061949" y="995063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9" name="直線コネクタ 628">
          <a:extLst>
            <a:ext uri="{FF2B5EF4-FFF2-40B4-BE49-F238E27FC236}">
              <a16:creationId xmlns:a16="http://schemas.microsoft.com/office/drawing/2014/main" id="{7CA43E76-0078-43F5-921C-E1F99B39632D}"/>
            </a:ext>
          </a:extLst>
        </xdr:cNvPr>
        <xdr:cNvCxnSpPr/>
      </xdr:nvCxnSpPr>
      <xdr:spPr>
        <a:xfrm>
          <a:off x="11433865" y="970837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0" name="テキスト ボックス 629">
          <a:extLst>
            <a:ext uri="{FF2B5EF4-FFF2-40B4-BE49-F238E27FC236}">
              <a16:creationId xmlns:a16="http://schemas.microsoft.com/office/drawing/2014/main" id="{0AD87175-9760-4EB4-A25A-3B6657C2B809}"/>
            </a:ext>
          </a:extLst>
        </xdr:cNvPr>
        <xdr:cNvSpPr txBox="1"/>
      </xdr:nvSpPr>
      <xdr:spPr>
        <a:xfrm>
          <a:off x="11061949" y="95626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6EAC6544-E92F-48A9-95E5-6241891B6A5B}"/>
            </a:ext>
          </a:extLst>
        </xdr:cNvPr>
        <xdr:cNvCxnSpPr/>
      </xdr:nvCxnSpPr>
      <xdr:spPr>
        <a:xfrm>
          <a:off x="11433865" y="932042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2" name="テキスト ボックス 631">
          <a:extLst>
            <a:ext uri="{FF2B5EF4-FFF2-40B4-BE49-F238E27FC236}">
              <a16:creationId xmlns:a16="http://schemas.microsoft.com/office/drawing/2014/main" id="{BE750504-9083-476F-A29A-D901561E6F22}"/>
            </a:ext>
          </a:extLst>
        </xdr:cNvPr>
        <xdr:cNvSpPr txBox="1"/>
      </xdr:nvSpPr>
      <xdr:spPr>
        <a:xfrm>
          <a:off x="11126069" y="91747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a:extLst>
            <a:ext uri="{FF2B5EF4-FFF2-40B4-BE49-F238E27FC236}">
              <a16:creationId xmlns:a16="http://schemas.microsoft.com/office/drawing/2014/main" id="{0CCBB4BA-9611-4951-9C3F-FEFCD4AA5AF2}"/>
            </a:ext>
          </a:extLst>
        </xdr:cNvPr>
        <xdr:cNvSpPr/>
      </xdr:nvSpPr>
      <xdr:spPr>
        <a:xfrm>
          <a:off x="11433865" y="9320420"/>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634" name="直線コネクタ 633">
          <a:extLst>
            <a:ext uri="{FF2B5EF4-FFF2-40B4-BE49-F238E27FC236}">
              <a16:creationId xmlns:a16="http://schemas.microsoft.com/office/drawing/2014/main" id="{FA742909-C298-44E8-B44F-CFC6688A9A5E}"/>
            </a:ext>
          </a:extLst>
        </xdr:cNvPr>
        <xdr:cNvCxnSpPr/>
      </xdr:nvCxnSpPr>
      <xdr:spPr>
        <a:xfrm flipV="1">
          <a:off x="14995303" y="9930931"/>
          <a:ext cx="0" cy="1091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635" name="【学校施設】&#10;有形固定資産減価償却率最小値テキスト">
          <a:extLst>
            <a:ext uri="{FF2B5EF4-FFF2-40B4-BE49-F238E27FC236}">
              <a16:creationId xmlns:a16="http://schemas.microsoft.com/office/drawing/2014/main" id="{8BDCCE95-4655-4453-97F7-E1F719BCB324}"/>
            </a:ext>
          </a:extLst>
        </xdr:cNvPr>
        <xdr:cNvSpPr txBox="1"/>
      </xdr:nvSpPr>
      <xdr:spPr>
        <a:xfrm>
          <a:off x="15034039" y="1102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636" name="直線コネクタ 635">
          <a:extLst>
            <a:ext uri="{FF2B5EF4-FFF2-40B4-BE49-F238E27FC236}">
              <a16:creationId xmlns:a16="http://schemas.microsoft.com/office/drawing/2014/main" id="{5D42279C-9A0B-4312-A075-243E48B50A31}"/>
            </a:ext>
          </a:extLst>
        </xdr:cNvPr>
        <xdr:cNvCxnSpPr/>
      </xdr:nvCxnSpPr>
      <xdr:spPr>
        <a:xfrm>
          <a:off x="14907039" y="110220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637" name="【学校施設】&#10;有形固定資産減価償却率最大値テキスト">
          <a:extLst>
            <a:ext uri="{FF2B5EF4-FFF2-40B4-BE49-F238E27FC236}">
              <a16:creationId xmlns:a16="http://schemas.microsoft.com/office/drawing/2014/main" id="{D076023E-4550-4805-B76E-75E5A9309C7E}"/>
            </a:ext>
          </a:extLst>
        </xdr:cNvPr>
        <xdr:cNvSpPr txBox="1"/>
      </xdr:nvSpPr>
      <xdr:spPr>
        <a:xfrm>
          <a:off x="15034039" y="9702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638" name="直線コネクタ 637">
          <a:extLst>
            <a:ext uri="{FF2B5EF4-FFF2-40B4-BE49-F238E27FC236}">
              <a16:creationId xmlns:a16="http://schemas.microsoft.com/office/drawing/2014/main" id="{8EE38FD4-BD7A-4D7A-A505-241935B7622F}"/>
            </a:ext>
          </a:extLst>
        </xdr:cNvPr>
        <xdr:cNvCxnSpPr/>
      </xdr:nvCxnSpPr>
      <xdr:spPr>
        <a:xfrm>
          <a:off x="14907039" y="993093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639" name="【学校施設】&#10;有形固定資産減価償却率平均値テキスト">
          <a:extLst>
            <a:ext uri="{FF2B5EF4-FFF2-40B4-BE49-F238E27FC236}">
              <a16:creationId xmlns:a16="http://schemas.microsoft.com/office/drawing/2014/main" id="{D0D2B878-BE3E-4308-BF1D-31B47A090D1D}"/>
            </a:ext>
          </a:extLst>
        </xdr:cNvPr>
        <xdr:cNvSpPr txBox="1"/>
      </xdr:nvSpPr>
      <xdr:spPr>
        <a:xfrm>
          <a:off x="15034039" y="104106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640" name="フローチャート: 判断 639">
          <a:extLst>
            <a:ext uri="{FF2B5EF4-FFF2-40B4-BE49-F238E27FC236}">
              <a16:creationId xmlns:a16="http://schemas.microsoft.com/office/drawing/2014/main" id="{AA1134B4-10C7-4BE1-BDD9-0B92CBC8109E}"/>
            </a:ext>
          </a:extLst>
        </xdr:cNvPr>
        <xdr:cNvSpPr/>
      </xdr:nvSpPr>
      <xdr:spPr>
        <a:xfrm>
          <a:off x="14945139" y="1056270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641" name="フローチャート: 判断 640">
          <a:extLst>
            <a:ext uri="{FF2B5EF4-FFF2-40B4-BE49-F238E27FC236}">
              <a16:creationId xmlns:a16="http://schemas.microsoft.com/office/drawing/2014/main" id="{7C108670-BFB6-484C-87A1-CAB31D547D16}"/>
            </a:ext>
          </a:extLst>
        </xdr:cNvPr>
        <xdr:cNvSpPr/>
      </xdr:nvSpPr>
      <xdr:spPr>
        <a:xfrm>
          <a:off x="14169224" y="1055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642" name="フローチャート: 判断 641">
          <a:extLst>
            <a:ext uri="{FF2B5EF4-FFF2-40B4-BE49-F238E27FC236}">
              <a16:creationId xmlns:a16="http://schemas.microsoft.com/office/drawing/2014/main" id="{CFEB4790-3029-4CAF-AA35-3A11969EDEEA}"/>
            </a:ext>
          </a:extLst>
        </xdr:cNvPr>
        <xdr:cNvSpPr/>
      </xdr:nvSpPr>
      <xdr:spPr>
        <a:xfrm>
          <a:off x="13358081" y="1054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643" name="フローチャート: 判断 642">
          <a:extLst>
            <a:ext uri="{FF2B5EF4-FFF2-40B4-BE49-F238E27FC236}">
              <a16:creationId xmlns:a16="http://schemas.microsoft.com/office/drawing/2014/main" id="{BEE564B8-222F-4AF1-BBDD-45588406A0E7}"/>
            </a:ext>
          </a:extLst>
        </xdr:cNvPr>
        <xdr:cNvSpPr/>
      </xdr:nvSpPr>
      <xdr:spPr>
        <a:xfrm>
          <a:off x="12546937" y="1049602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644" name="フローチャート: 判断 643">
          <a:extLst>
            <a:ext uri="{FF2B5EF4-FFF2-40B4-BE49-F238E27FC236}">
              <a16:creationId xmlns:a16="http://schemas.microsoft.com/office/drawing/2014/main" id="{465BB405-C3D7-40E2-BFBE-9CD16FC8D9F1}"/>
            </a:ext>
          </a:extLst>
        </xdr:cNvPr>
        <xdr:cNvSpPr/>
      </xdr:nvSpPr>
      <xdr:spPr>
        <a:xfrm>
          <a:off x="11720223" y="1047921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885B372F-3897-4F09-B9EF-5171324BB1C7}"/>
            </a:ext>
          </a:extLst>
        </xdr:cNvPr>
        <xdr:cNvSpPr txBox="1"/>
      </xdr:nvSpPr>
      <xdr:spPr>
        <a:xfrm>
          <a:off x="1482101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55BFDBE9-C53A-4165-B44C-3217D0396B60}"/>
            </a:ext>
          </a:extLst>
        </xdr:cNvPr>
        <xdr:cNvSpPr txBox="1"/>
      </xdr:nvSpPr>
      <xdr:spPr>
        <a:xfrm>
          <a:off x="1404509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83193DEA-7043-4320-A51F-B7D54CF43E77}"/>
            </a:ext>
          </a:extLst>
        </xdr:cNvPr>
        <xdr:cNvSpPr txBox="1"/>
      </xdr:nvSpPr>
      <xdr:spPr>
        <a:xfrm>
          <a:off x="1323395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60EADA21-FDFC-4B92-A155-C861CA975ECD}"/>
            </a:ext>
          </a:extLst>
        </xdr:cNvPr>
        <xdr:cNvSpPr txBox="1"/>
      </xdr:nvSpPr>
      <xdr:spPr>
        <a:xfrm>
          <a:off x="12422809"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D92E490D-0E1E-4665-A900-16B8217C7F24}"/>
            </a:ext>
          </a:extLst>
        </xdr:cNvPr>
        <xdr:cNvSpPr txBox="1"/>
      </xdr:nvSpPr>
      <xdr:spPr>
        <a:xfrm>
          <a:off x="1159609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103505</xdr:rowOff>
    </xdr:from>
    <xdr:to>
      <xdr:col>85</xdr:col>
      <xdr:colOff>177800</xdr:colOff>
      <xdr:row>61</xdr:row>
      <xdr:rowOff>33655</xdr:rowOff>
    </xdr:to>
    <xdr:sp macro="" textlink="">
      <xdr:nvSpPr>
        <xdr:cNvPr id="650" name="楕円 649">
          <a:extLst>
            <a:ext uri="{FF2B5EF4-FFF2-40B4-BE49-F238E27FC236}">
              <a16:creationId xmlns:a16="http://schemas.microsoft.com/office/drawing/2014/main" id="{3241A824-3FD1-4ADA-92E7-8BA53400EB5D}"/>
            </a:ext>
          </a:extLst>
        </xdr:cNvPr>
        <xdr:cNvSpPr/>
      </xdr:nvSpPr>
      <xdr:spPr>
        <a:xfrm>
          <a:off x="14945139" y="1059127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81932</xdr:rowOff>
    </xdr:from>
    <xdr:ext cx="405111" cy="259045"/>
    <xdr:sp macro="" textlink="">
      <xdr:nvSpPr>
        <xdr:cNvPr id="651" name="【学校施設】&#10;有形固定資産減価償却率該当値テキスト">
          <a:extLst>
            <a:ext uri="{FF2B5EF4-FFF2-40B4-BE49-F238E27FC236}">
              <a16:creationId xmlns:a16="http://schemas.microsoft.com/office/drawing/2014/main" id="{4F271050-5C50-4402-82F1-302D11C1B791}"/>
            </a:ext>
          </a:extLst>
        </xdr:cNvPr>
        <xdr:cNvSpPr txBox="1"/>
      </xdr:nvSpPr>
      <xdr:spPr>
        <a:xfrm>
          <a:off x="15034039" y="10569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82550</xdr:rowOff>
    </xdr:from>
    <xdr:to>
      <xdr:col>81</xdr:col>
      <xdr:colOff>101600</xdr:colOff>
      <xdr:row>61</xdr:row>
      <xdr:rowOff>12700</xdr:rowOff>
    </xdr:to>
    <xdr:sp macro="" textlink="">
      <xdr:nvSpPr>
        <xdr:cNvPr id="652" name="楕円 651">
          <a:extLst>
            <a:ext uri="{FF2B5EF4-FFF2-40B4-BE49-F238E27FC236}">
              <a16:creationId xmlns:a16="http://schemas.microsoft.com/office/drawing/2014/main" id="{561F095C-8345-4D1B-9ADB-7C38D07D6ED1}"/>
            </a:ext>
          </a:extLst>
        </xdr:cNvPr>
        <xdr:cNvSpPr/>
      </xdr:nvSpPr>
      <xdr:spPr>
        <a:xfrm>
          <a:off x="14169224" y="1057032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133350</xdr:rowOff>
    </xdr:from>
    <xdr:to>
      <xdr:col>85</xdr:col>
      <xdr:colOff>127000</xdr:colOff>
      <xdr:row>60</xdr:row>
      <xdr:rowOff>154305</xdr:rowOff>
    </xdr:to>
    <xdr:cxnSp macro="">
      <xdr:nvCxnSpPr>
        <xdr:cNvPr id="653" name="直線コネクタ 652">
          <a:extLst>
            <a:ext uri="{FF2B5EF4-FFF2-40B4-BE49-F238E27FC236}">
              <a16:creationId xmlns:a16="http://schemas.microsoft.com/office/drawing/2014/main" id="{BA770563-B518-4514-9972-850C099AE63A}"/>
            </a:ext>
          </a:extLst>
        </xdr:cNvPr>
        <xdr:cNvCxnSpPr/>
      </xdr:nvCxnSpPr>
      <xdr:spPr>
        <a:xfrm>
          <a:off x="14220024" y="10621120"/>
          <a:ext cx="77591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48260</xdr:rowOff>
    </xdr:from>
    <xdr:to>
      <xdr:col>76</xdr:col>
      <xdr:colOff>165100</xdr:colOff>
      <xdr:row>60</xdr:row>
      <xdr:rowOff>149860</xdr:rowOff>
    </xdr:to>
    <xdr:sp macro="" textlink="">
      <xdr:nvSpPr>
        <xdr:cNvPr id="654" name="楕円 653">
          <a:extLst>
            <a:ext uri="{FF2B5EF4-FFF2-40B4-BE49-F238E27FC236}">
              <a16:creationId xmlns:a16="http://schemas.microsoft.com/office/drawing/2014/main" id="{26C69ED1-FEDD-444E-B3A7-3F557A8EC379}"/>
            </a:ext>
          </a:extLst>
        </xdr:cNvPr>
        <xdr:cNvSpPr/>
      </xdr:nvSpPr>
      <xdr:spPr>
        <a:xfrm>
          <a:off x="13358081" y="1053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99060</xdr:rowOff>
    </xdr:from>
    <xdr:to>
      <xdr:col>81</xdr:col>
      <xdr:colOff>50800</xdr:colOff>
      <xdr:row>60</xdr:row>
      <xdr:rowOff>133350</xdr:rowOff>
    </xdr:to>
    <xdr:cxnSp macro="">
      <xdr:nvCxnSpPr>
        <xdr:cNvPr id="655" name="直線コネクタ 654">
          <a:extLst>
            <a:ext uri="{FF2B5EF4-FFF2-40B4-BE49-F238E27FC236}">
              <a16:creationId xmlns:a16="http://schemas.microsoft.com/office/drawing/2014/main" id="{56158A68-6F3A-43E6-82F8-03ABF6B2CAEB}"/>
            </a:ext>
          </a:extLst>
        </xdr:cNvPr>
        <xdr:cNvCxnSpPr/>
      </xdr:nvCxnSpPr>
      <xdr:spPr>
        <a:xfrm>
          <a:off x="13408881" y="10586830"/>
          <a:ext cx="811143"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86360</xdr:rowOff>
    </xdr:from>
    <xdr:to>
      <xdr:col>72</xdr:col>
      <xdr:colOff>38100</xdr:colOff>
      <xdr:row>61</xdr:row>
      <xdr:rowOff>16510</xdr:rowOff>
    </xdr:to>
    <xdr:sp macro="" textlink="">
      <xdr:nvSpPr>
        <xdr:cNvPr id="656" name="楕円 655">
          <a:extLst>
            <a:ext uri="{FF2B5EF4-FFF2-40B4-BE49-F238E27FC236}">
              <a16:creationId xmlns:a16="http://schemas.microsoft.com/office/drawing/2014/main" id="{790E04FA-FD97-49B2-A885-217C4C595206}"/>
            </a:ext>
          </a:extLst>
        </xdr:cNvPr>
        <xdr:cNvSpPr/>
      </xdr:nvSpPr>
      <xdr:spPr>
        <a:xfrm>
          <a:off x="12546937" y="1057413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99060</xdr:rowOff>
    </xdr:from>
    <xdr:to>
      <xdr:col>76</xdr:col>
      <xdr:colOff>114300</xdr:colOff>
      <xdr:row>60</xdr:row>
      <xdr:rowOff>137160</xdr:rowOff>
    </xdr:to>
    <xdr:cxnSp macro="">
      <xdr:nvCxnSpPr>
        <xdr:cNvPr id="657" name="直線コネクタ 656">
          <a:extLst>
            <a:ext uri="{FF2B5EF4-FFF2-40B4-BE49-F238E27FC236}">
              <a16:creationId xmlns:a16="http://schemas.microsoft.com/office/drawing/2014/main" id="{AEA5C58C-185F-47DD-85AF-C756A606FA81}"/>
            </a:ext>
          </a:extLst>
        </xdr:cNvPr>
        <xdr:cNvCxnSpPr/>
      </xdr:nvCxnSpPr>
      <xdr:spPr>
        <a:xfrm flipV="1">
          <a:off x="12597737" y="10586830"/>
          <a:ext cx="811144"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42545</xdr:rowOff>
    </xdr:from>
    <xdr:to>
      <xdr:col>67</xdr:col>
      <xdr:colOff>101600</xdr:colOff>
      <xdr:row>60</xdr:row>
      <xdr:rowOff>144145</xdr:rowOff>
    </xdr:to>
    <xdr:sp macro="" textlink="">
      <xdr:nvSpPr>
        <xdr:cNvPr id="658" name="楕円 657">
          <a:extLst>
            <a:ext uri="{FF2B5EF4-FFF2-40B4-BE49-F238E27FC236}">
              <a16:creationId xmlns:a16="http://schemas.microsoft.com/office/drawing/2014/main" id="{9C5178BD-03DE-433A-B599-44F14DA4EB3A}"/>
            </a:ext>
          </a:extLst>
        </xdr:cNvPr>
        <xdr:cNvSpPr/>
      </xdr:nvSpPr>
      <xdr:spPr>
        <a:xfrm>
          <a:off x="11720223" y="1053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93345</xdr:rowOff>
    </xdr:from>
    <xdr:to>
      <xdr:col>71</xdr:col>
      <xdr:colOff>177800</xdr:colOff>
      <xdr:row>60</xdr:row>
      <xdr:rowOff>137160</xdr:rowOff>
    </xdr:to>
    <xdr:cxnSp macro="">
      <xdr:nvCxnSpPr>
        <xdr:cNvPr id="659" name="直線コネクタ 658">
          <a:extLst>
            <a:ext uri="{FF2B5EF4-FFF2-40B4-BE49-F238E27FC236}">
              <a16:creationId xmlns:a16="http://schemas.microsoft.com/office/drawing/2014/main" id="{F1BFAED9-0DE7-42C1-AB11-ED825E5212A0}"/>
            </a:ext>
          </a:extLst>
        </xdr:cNvPr>
        <xdr:cNvCxnSpPr/>
      </xdr:nvCxnSpPr>
      <xdr:spPr>
        <a:xfrm>
          <a:off x="11771023" y="10581115"/>
          <a:ext cx="826714"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660" name="n_1aveValue【学校施設】&#10;有形固定資産減価償却率">
          <a:extLst>
            <a:ext uri="{FF2B5EF4-FFF2-40B4-BE49-F238E27FC236}">
              <a16:creationId xmlns:a16="http://schemas.microsoft.com/office/drawing/2014/main" id="{066A036F-3300-46E1-9FC1-43E65027A715}"/>
            </a:ext>
          </a:extLst>
        </xdr:cNvPr>
        <xdr:cNvSpPr txBox="1"/>
      </xdr:nvSpPr>
      <xdr:spPr>
        <a:xfrm>
          <a:off x="14020340" y="10323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661" name="n_2aveValue【学校施設】&#10;有形固定資産減価償却率">
          <a:extLst>
            <a:ext uri="{FF2B5EF4-FFF2-40B4-BE49-F238E27FC236}">
              <a16:creationId xmlns:a16="http://schemas.microsoft.com/office/drawing/2014/main" id="{7CBFFD2A-79DB-4CC7-BD9B-B0FAF6D2ADC6}"/>
            </a:ext>
          </a:extLst>
        </xdr:cNvPr>
        <xdr:cNvSpPr txBox="1"/>
      </xdr:nvSpPr>
      <xdr:spPr>
        <a:xfrm>
          <a:off x="13221896" y="10634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662" name="n_3aveValue【学校施設】&#10;有形固定資産減価償却率">
          <a:extLst>
            <a:ext uri="{FF2B5EF4-FFF2-40B4-BE49-F238E27FC236}">
              <a16:creationId xmlns:a16="http://schemas.microsoft.com/office/drawing/2014/main" id="{D97141E8-A7EB-4E7B-A9CA-B25483ABE3D7}"/>
            </a:ext>
          </a:extLst>
        </xdr:cNvPr>
        <xdr:cNvSpPr txBox="1"/>
      </xdr:nvSpPr>
      <xdr:spPr>
        <a:xfrm>
          <a:off x="12410753" y="10264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663" name="n_4aveValue【学校施設】&#10;有形固定資産減価償却率">
          <a:extLst>
            <a:ext uri="{FF2B5EF4-FFF2-40B4-BE49-F238E27FC236}">
              <a16:creationId xmlns:a16="http://schemas.microsoft.com/office/drawing/2014/main" id="{F2B8C3A1-43A4-4436-8346-89584BE57481}"/>
            </a:ext>
          </a:extLst>
        </xdr:cNvPr>
        <xdr:cNvSpPr txBox="1"/>
      </xdr:nvSpPr>
      <xdr:spPr>
        <a:xfrm>
          <a:off x="11584038" y="10250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3827</xdr:rowOff>
    </xdr:from>
    <xdr:ext cx="405111" cy="259045"/>
    <xdr:sp macro="" textlink="">
      <xdr:nvSpPr>
        <xdr:cNvPr id="664" name="n_1mainValue【学校施設】&#10;有形固定資産減価償却率">
          <a:extLst>
            <a:ext uri="{FF2B5EF4-FFF2-40B4-BE49-F238E27FC236}">
              <a16:creationId xmlns:a16="http://schemas.microsoft.com/office/drawing/2014/main" id="{21F3CE99-8712-4C0A-9461-FD6530501894}"/>
            </a:ext>
          </a:extLst>
        </xdr:cNvPr>
        <xdr:cNvSpPr txBox="1"/>
      </xdr:nvSpPr>
      <xdr:spPr>
        <a:xfrm>
          <a:off x="14020340" y="10666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166387</xdr:rowOff>
    </xdr:from>
    <xdr:ext cx="405111" cy="259045"/>
    <xdr:sp macro="" textlink="">
      <xdr:nvSpPr>
        <xdr:cNvPr id="665" name="n_2mainValue【学校施設】&#10;有形固定資産減価償却率">
          <a:extLst>
            <a:ext uri="{FF2B5EF4-FFF2-40B4-BE49-F238E27FC236}">
              <a16:creationId xmlns:a16="http://schemas.microsoft.com/office/drawing/2014/main" id="{E15381B8-7330-42F7-A0D0-4B91EA29F592}"/>
            </a:ext>
          </a:extLst>
        </xdr:cNvPr>
        <xdr:cNvSpPr txBox="1"/>
      </xdr:nvSpPr>
      <xdr:spPr>
        <a:xfrm>
          <a:off x="13221896" y="10304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7637</xdr:rowOff>
    </xdr:from>
    <xdr:ext cx="405111" cy="259045"/>
    <xdr:sp macro="" textlink="">
      <xdr:nvSpPr>
        <xdr:cNvPr id="666" name="n_3mainValue【学校施設】&#10;有形固定資産減価償却率">
          <a:extLst>
            <a:ext uri="{FF2B5EF4-FFF2-40B4-BE49-F238E27FC236}">
              <a16:creationId xmlns:a16="http://schemas.microsoft.com/office/drawing/2014/main" id="{DFB3DFE8-190F-4E63-A693-B5F52B9DAC33}"/>
            </a:ext>
          </a:extLst>
        </xdr:cNvPr>
        <xdr:cNvSpPr txBox="1"/>
      </xdr:nvSpPr>
      <xdr:spPr>
        <a:xfrm>
          <a:off x="12410753" y="10670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135272</xdr:rowOff>
    </xdr:from>
    <xdr:ext cx="405111" cy="259045"/>
    <xdr:sp macro="" textlink="">
      <xdr:nvSpPr>
        <xdr:cNvPr id="667" name="n_4mainValue【学校施設】&#10;有形固定資産減価償却率">
          <a:extLst>
            <a:ext uri="{FF2B5EF4-FFF2-40B4-BE49-F238E27FC236}">
              <a16:creationId xmlns:a16="http://schemas.microsoft.com/office/drawing/2014/main" id="{60607B09-BAEF-4C85-9304-EA11B24E8DFD}"/>
            </a:ext>
          </a:extLst>
        </xdr:cNvPr>
        <xdr:cNvSpPr txBox="1"/>
      </xdr:nvSpPr>
      <xdr:spPr>
        <a:xfrm>
          <a:off x="11584038" y="10623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CE605C8D-D19E-415A-A7D6-7CCD35FD6051}"/>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410875FC-5BBB-4EEE-A99A-F8FF562BAB53}"/>
            </a:ext>
          </a:extLst>
        </xdr:cNvPr>
        <xdr:cNvSpPr/>
      </xdr:nvSpPr>
      <xdr:spPr>
        <a:xfrm>
          <a:off x="1692015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40B07CF3-FC22-4E34-AAD1-BFB4ED6A2C98}"/>
            </a:ext>
          </a:extLst>
        </xdr:cNvPr>
        <xdr:cNvSpPr/>
      </xdr:nvSpPr>
      <xdr:spPr>
        <a:xfrm>
          <a:off x="1692015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C2283FCD-F1EC-4F13-9404-155DFC0A6F15}"/>
            </a:ext>
          </a:extLst>
        </xdr:cNvPr>
        <xdr:cNvSpPr/>
      </xdr:nvSpPr>
      <xdr:spPr>
        <a:xfrm>
          <a:off x="1784272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98538ED4-F412-47DE-B5AD-FA668623AA67}"/>
            </a:ext>
          </a:extLst>
        </xdr:cNvPr>
        <xdr:cNvSpPr/>
      </xdr:nvSpPr>
      <xdr:spPr>
        <a:xfrm>
          <a:off x="1784272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F9EAEC1E-21D9-4D13-A2D4-38F890D7C0AE}"/>
            </a:ext>
          </a:extLst>
        </xdr:cNvPr>
        <xdr:cNvSpPr/>
      </xdr:nvSpPr>
      <xdr:spPr>
        <a:xfrm>
          <a:off x="1889229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78543910-3D93-41E8-86FE-4FAF829F5939}"/>
            </a:ext>
          </a:extLst>
        </xdr:cNvPr>
        <xdr:cNvSpPr/>
      </xdr:nvSpPr>
      <xdr:spPr>
        <a:xfrm>
          <a:off x="1889229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DA71A9BD-501A-4EFD-B63B-2E74435A509F}"/>
            </a:ext>
          </a:extLst>
        </xdr:cNvPr>
        <xdr:cNvSpPr/>
      </xdr:nvSpPr>
      <xdr:spPr>
        <a:xfrm>
          <a:off x="1679315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EFD85379-20AE-43B4-B793-3FEC0F6162B5}"/>
            </a:ext>
          </a:extLst>
        </xdr:cNvPr>
        <xdr:cNvSpPr txBox="1"/>
      </xdr:nvSpPr>
      <xdr:spPr>
        <a:xfrm>
          <a:off x="1677062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A7013577-E605-422B-AAA2-51E3F6C99E44}"/>
            </a:ext>
          </a:extLst>
        </xdr:cNvPr>
        <xdr:cNvCxnSpPr/>
      </xdr:nvCxnSpPr>
      <xdr:spPr>
        <a:xfrm>
          <a:off x="1679315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8" name="テキスト ボックス 677">
          <a:extLst>
            <a:ext uri="{FF2B5EF4-FFF2-40B4-BE49-F238E27FC236}">
              <a16:creationId xmlns:a16="http://schemas.microsoft.com/office/drawing/2014/main" id="{39843351-3D75-4F64-9FC8-9FC3A3857985}"/>
            </a:ext>
          </a:extLst>
        </xdr:cNvPr>
        <xdr:cNvSpPr txBox="1"/>
      </xdr:nvSpPr>
      <xdr:spPr>
        <a:xfrm>
          <a:off x="1637269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9" name="直線コネクタ 678">
          <a:extLst>
            <a:ext uri="{FF2B5EF4-FFF2-40B4-BE49-F238E27FC236}">
              <a16:creationId xmlns:a16="http://schemas.microsoft.com/office/drawing/2014/main" id="{F3DCC00F-D1EF-4EAB-94CE-F3BE09C85D9C}"/>
            </a:ext>
          </a:extLst>
        </xdr:cNvPr>
        <xdr:cNvCxnSpPr/>
      </xdr:nvCxnSpPr>
      <xdr:spPr>
        <a:xfrm>
          <a:off x="16793155" y="111874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0" name="テキスト ボックス 679">
          <a:extLst>
            <a:ext uri="{FF2B5EF4-FFF2-40B4-BE49-F238E27FC236}">
              <a16:creationId xmlns:a16="http://schemas.microsoft.com/office/drawing/2014/main" id="{700AF4A3-8524-43B7-89ED-FEB4F06A0346}"/>
            </a:ext>
          </a:extLst>
        </xdr:cNvPr>
        <xdr:cNvSpPr txBox="1"/>
      </xdr:nvSpPr>
      <xdr:spPr>
        <a:xfrm>
          <a:off x="16372690" y="11041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1" name="直線コネクタ 680">
          <a:extLst>
            <a:ext uri="{FF2B5EF4-FFF2-40B4-BE49-F238E27FC236}">
              <a16:creationId xmlns:a16="http://schemas.microsoft.com/office/drawing/2014/main" id="{0304E086-1747-4965-90FE-C5F50CCF326D}"/>
            </a:ext>
          </a:extLst>
        </xdr:cNvPr>
        <xdr:cNvCxnSpPr/>
      </xdr:nvCxnSpPr>
      <xdr:spPr>
        <a:xfrm>
          <a:off x="16793155" y="107198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2" name="テキスト ボックス 681">
          <a:extLst>
            <a:ext uri="{FF2B5EF4-FFF2-40B4-BE49-F238E27FC236}">
              <a16:creationId xmlns:a16="http://schemas.microsoft.com/office/drawing/2014/main" id="{F211061F-46BB-48BC-BA52-63504E9B0A89}"/>
            </a:ext>
          </a:extLst>
        </xdr:cNvPr>
        <xdr:cNvSpPr txBox="1"/>
      </xdr:nvSpPr>
      <xdr:spPr>
        <a:xfrm>
          <a:off x="16372690" y="105741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3" name="直線コネクタ 682">
          <a:extLst>
            <a:ext uri="{FF2B5EF4-FFF2-40B4-BE49-F238E27FC236}">
              <a16:creationId xmlns:a16="http://schemas.microsoft.com/office/drawing/2014/main" id="{FB32A329-78CC-4528-98CB-1881096FC660}"/>
            </a:ext>
          </a:extLst>
        </xdr:cNvPr>
        <xdr:cNvCxnSpPr/>
      </xdr:nvCxnSpPr>
      <xdr:spPr>
        <a:xfrm>
          <a:off x="16793155" y="102522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4" name="テキスト ボックス 683">
          <a:extLst>
            <a:ext uri="{FF2B5EF4-FFF2-40B4-BE49-F238E27FC236}">
              <a16:creationId xmlns:a16="http://schemas.microsoft.com/office/drawing/2014/main" id="{7139B236-98AB-4368-9CDD-C67106783327}"/>
            </a:ext>
          </a:extLst>
        </xdr:cNvPr>
        <xdr:cNvSpPr txBox="1"/>
      </xdr:nvSpPr>
      <xdr:spPr>
        <a:xfrm>
          <a:off x="16372690" y="1010651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5" name="直線コネクタ 684">
          <a:extLst>
            <a:ext uri="{FF2B5EF4-FFF2-40B4-BE49-F238E27FC236}">
              <a16:creationId xmlns:a16="http://schemas.microsoft.com/office/drawing/2014/main" id="{4967F27F-4A70-4DAD-AEC8-A0428DA366F3}"/>
            </a:ext>
          </a:extLst>
        </xdr:cNvPr>
        <xdr:cNvCxnSpPr/>
      </xdr:nvCxnSpPr>
      <xdr:spPr>
        <a:xfrm>
          <a:off x="16793155" y="978805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6" name="テキスト ボックス 685">
          <a:extLst>
            <a:ext uri="{FF2B5EF4-FFF2-40B4-BE49-F238E27FC236}">
              <a16:creationId xmlns:a16="http://schemas.microsoft.com/office/drawing/2014/main" id="{4DC20EEB-13FE-4304-AF79-075365266EB4}"/>
            </a:ext>
          </a:extLst>
        </xdr:cNvPr>
        <xdr:cNvSpPr txBox="1"/>
      </xdr:nvSpPr>
      <xdr:spPr>
        <a:xfrm>
          <a:off x="16372690" y="964235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7E72F414-B676-4490-9B4E-A66C0E16A608}"/>
            </a:ext>
          </a:extLst>
        </xdr:cNvPr>
        <xdr:cNvCxnSpPr/>
      </xdr:nvCxnSpPr>
      <xdr:spPr>
        <a:xfrm>
          <a:off x="1679315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A541EDDE-A742-4D8D-8F1C-E90640443F88}"/>
            </a:ext>
          </a:extLst>
        </xdr:cNvPr>
        <xdr:cNvSpPr txBox="1"/>
      </xdr:nvSpPr>
      <xdr:spPr>
        <a:xfrm>
          <a:off x="16372690"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学校施設】&#10;一人当たり面積グラフ枠">
          <a:extLst>
            <a:ext uri="{FF2B5EF4-FFF2-40B4-BE49-F238E27FC236}">
              <a16:creationId xmlns:a16="http://schemas.microsoft.com/office/drawing/2014/main" id="{FFDDEA99-2D00-4E8D-BCBA-DFE8CFB5D0A3}"/>
            </a:ext>
          </a:extLst>
        </xdr:cNvPr>
        <xdr:cNvSpPr/>
      </xdr:nvSpPr>
      <xdr:spPr>
        <a:xfrm>
          <a:off x="1679315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690" name="直線コネクタ 689">
          <a:extLst>
            <a:ext uri="{FF2B5EF4-FFF2-40B4-BE49-F238E27FC236}">
              <a16:creationId xmlns:a16="http://schemas.microsoft.com/office/drawing/2014/main" id="{2F8D2A01-9F7E-4EDA-9E12-693639E98E4D}"/>
            </a:ext>
          </a:extLst>
        </xdr:cNvPr>
        <xdr:cNvCxnSpPr/>
      </xdr:nvCxnSpPr>
      <xdr:spPr>
        <a:xfrm flipV="1">
          <a:off x="20354593" y="10055338"/>
          <a:ext cx="0" cy="1064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691" name="【学校施設】&#10;一人当たり面積最小値テキスト">
          <a:extLst>
            <a:ext uri="{FF2B5EF4-FFF2-40B4-BE49-F238E27FC236}">
              <a16:creationId xmlns:a16="http://schemas.microsoft.com/office/drawing/2014/main" id="{5C10FDEA-D6D9-41A6-AAFC-47DB76DFF414}"/>
            </a:ext>
          </a:extLst>
        </xdr:cNvPr>
        <xdr:cNvSpPr txBox="1"/>
      </xdr:nvSpPr>
      <xdr:spPr>
        <a:xfrm>
          <a:off x="20393329" y="1112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692" name="直線コネクタ 691">
          <a:extLst>
            <a:ext uri="{FF2B5EF4-FFF2-40B4-BE49-F238E27FC236}">
              <a16:creationId xmlns:a16="http://schemas.microsoft.com/office/drawing/2014/main" id="{80C78D02-C73E-4F6A-9C06-75CEE8EC7037}"/>
            </a:ext>
          </a:extLst>
        </xdr:cNvPr>
        <xdr:cNvCxnSpPr/>
      </xdr:nvCxnSpPr>
      <xdr:spPr>
        <a:xfrm>
          <a:off x="20281900" y="1111999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693" name="【学校施設】&#10;一人当たり面積最大値テキスト">
          <a:extLst>
            <a:ext uri="{FF2B5EF4-FFF2-40B4-BE49-F238E27FC236}">
              <a16:creationId xmlns:a16="http://schemas.microsoft.com/office/drawing/2014/main" id="{1747126C-2BD1-4F4F-8B07-17DC3AC67BE7}"/>
            </a:ext>
          </a:extLst>
        </xdr:cNvPr>
        <xdr:cNvSpPr txBox="1"/>
      </xdr:nvSpPr>
      <xdr:spPr>
        <a:xfrm>
          <a:off x="20393329" y="982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694" name="直線コネクタ 693">
          <a:extLst>
            <a:ext uri="{FF2B5EF4-FFF2-40B4-BE49-F238E27FC236}">
              <a16:creationId xmlns:a16="http://schemas.microsoft.com/office/drawing/2014/main" id="{B03D9087-37C2-4918-BDF9-2D5353A91946}"/>
            </a:ext>
          </a:extLst>
        </xdr:cNvPr>
        <xdr:cNvCxnSpPr/>
      </xdr:nvCxnSpPr>
      <xdr:spPr>
        <a:xfrm>
          <a:off x="20281900" y="1005533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695" name="【学校施設】&#10;一人当たり面積平均値テキスト">
          <a:extLst>
            <a:ext uri="{FF2B5EF4-FFF2-40B4-BE49-F238E27FC236}">
              <a16:creationId xmlns:a16="http://schemas.microsoft.com/office/drawing/2014/main" id="{C8046F67-B88D-4480-BC85-25A047BF482D}"/>
            </a:ext>
          </a:extLst>
        </xdr:cNvPr>
        <xdr:cNvSpPr txBox="1"/>
      </xdr:nvSpPr>
      <xdr:spPr>
        <a:xfrm>
          <a:off x="20393329" y="104828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696" name="フローチャート: 判断 695">
          <a:extLst>
            <a:ext uri="{FF2B5EF4-FFF2-40B4-BE49-F238E27FC236}">
              <a16:creationId xmlns:a16="http://schemas.microsoft.com/office/drawing/2014/main" id="{7A934028-C3ED-49C3-9505-CB1AB9E3568F}"/>
            </a:ext>
          </a:extLst>
        </xdr:cNvPr>
        <xdr:cNvSpPr/>
      </xdr:nvSpPr>
      <xdr:spPr>
        <a:xfrm>
          <a:off x="20304429" y="1063493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97" name="フローチャート: 判断 696">
          <a:extLst>
            <a:ext uri="{FF2B5EF4-FFF2-40B4-BE49-F238E27FC236}">
              <a16:creationId xmlns:a16="http://schemas.microsoft.com/office/drawing/2014/main" id="{B5BCD2AB-8504-43C5-900C-53C6B1669353}"/>
            </a:ext>
          </a:extLst>
        </xdr:cNvPr>
        <xdr:cNvSpPr/>
      </xdr:nvSpPr>
      <xdr:spPr>
        <a:xfrm>
          <a:off x="19544085" y="1064956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98" name="フローチャート: 判断 697">
          <a:extLst>
            <a:ext uri="{FF2B5EF4-FFF2-40B4-BE49-F238E27FC236}">
              <a16:creationId xmlns:a16="http://schemas.microsoft.com/office/drawing/2014/main" id="{3FC6FFB9-E658-4A25-8D9E-C1822DCE6DE6}"/>
            </a:ext>
          </a:extLst>
        </xdr:cNvPr>
        <xdr:cNvSpPr/>
      </xdr:nvSpPr>
      <xdr:spPr>
        <a:xfrm>
          <a:off x="18717370" y="1064956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99" name="フローチャート: 判断 698">
          <a:extLst>
            <a:ext uri="{FF2B5EF4-FFF2-40B4-BE49-F238E27FC236}">
              <a16:creationId xmlns:a16="http://schemas.microsoft.com/office/drawing/2014/main" id="{E170B683-82F2-43A8-A54B-97B092EF94EE}"/>
            </a:ext>
          </a:extLst>
        </xdr:cNvPr>
        <xdr:cNvSpPr/>
      </xdr:nvSpPr>
      <xdr:spPr>
        <a:xfrm>
          <a:off x="17906227" y="1065734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700" name="フローチャート: 判断 699">
          <a:extLst>
            <a:ext uri="{FF2B5EF4-FFF2-40B4-BE49-F238E27FC236}">
              <a16:creationId xmlns:a16="http://schemas.microsoft.com/office/drawing/2014/main" id="{C9FF8D54-F879-4AF1-9CE0-DAB8AD5BAAB8}"/>
            </a:ext>
          </a:extLst>
        </xdr:cNvPr>
        <xdr:cNvSpPr/>
      </xdr:nvSpPr>
      <xdr:spPr>
        <a:xfrm>
          <a:off x="17095083" y="1068688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BEAC9EAC-5149-4BE5-A661-1D35EB13DE8D}"/>
            </a:ext>
          </a:extLst>
        </xdr:cNvPr>
        <xdr:cNvSpPr txBox="1"/>
      </xdr:nvSpPr>
      <xdr:spPr>
        <a:xfrm>
          <a:off x="2018030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3DE496B1-71CA-40AD-9323-C9C6DF3B0B48}"/>
            </a:ext>
          </a:extLst>
        </xdr:cNvPr>
        <xdr:cNvSpPr txBox="1"/>
      </xdr:nvSpPr>
      <xdr:spPr>
        <a:xfrm>
          <a:off x="1941995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50B4FA16-E53C-40A4-BB33-42EE34B0FB28}"/>
            </a:ext>
          </a:extLst>
        </xdr:cNvPr>
        <xdr:cNvSpPr txBox="1"/>
      </xdr:nvSpPr>
      <xdr:spPr>
        <a:xfrm>
          <a:off x="1859324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26239CE3-DD91-4083-9366-B657B77D8E8F}"/>
            </a:ext>
          </a:extLst>
        </xdr:cNvPr>
        <xdr:cNvSpPr txBox="1"/>
      </xdr:nvSpPr>
      <xdr:spPr>
        <a:xfrm>
          <a:off x="1778209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D1F15431-0C35-4D08-8D42-52012C03A615}"/>
            </a:ext>
          </a:extLst>
        </xdr:cNvPr>
        <xdr:cNvSpPr txBox="1"/>
      </xdr:nvSpPr>
      <xdr:spPr>
        <a:xfrm>
          <a:off x="1697095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17780</xdr:rowOff>
    </xdr:from>
    <xdr:to>
      <xdr:col>116</xdr:col>
      <xdr:colOff>114300</xdr:colOff>
      <xdr:row>61</xdr:row>
      <xdr:rowOff>119380</xdr:rowOff>
    </xdr:to>
    <xdr:sp macro="" textlink="">
      <xdr:nvSpPr>
        <xdr:cNvPr id="706" name="楕円 705">
          <a:extLst>
            <a:ext uri="{FF2B5EF4-FFF2-40B4-BE49-F238E27FC236}">
              <a16:creationId xmlns:a16="http://schemas.microsoft.com/office/drawing/2014/main" id="{48BA2DCC-F542-4917-94F6-CDD0D5F06B8D}"/>
            </a:ext>
          </a:extLst>
        </xdr:cNvPr>
        <xdr:cNvSpPr/>
      </xdr:nvSpPr>
      <xdr:spPr>
        <a:xfrm>
          <a:off x="20304429" y="1068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167657</xdr:rowOff>
    </xdr:from>
    <xdr:ext cx="469744" cy="259045"/>
    <xdr:sp macro="" textlink="">
      <xdr:nvSpPr>
        <xdr:cNvPr id="707" name="【学校施設】&#10;一人当たり面積該当値テキスト">
          <a:extLst>
            <a:ext uri="{FF2B5EF4-FFF2-40B4-BE49-F238E27FC236}">
              <a16:creationId xmlns:a16="http://schemas.microsoft.com/office/drawing/2014/main" id="{8391A186-6C64-47CA-9A66-506537A2F9AE}"/>
            </a:ext>
          </a:extLst>
        </xdr:cNvPr>
        <xdr:cNvSpPr txBox="1"/>
      </xdr:nvSpPr>
      <xdr:spPr>
        <a:xfrm>
          <a:off x="20393329" y="1065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30125</xdr:rowOff>
    </xdr:from>
    <xdr:to>
      <xdr:col>112</xdr:col>
      <xdr:colOff>38100</xdr:colOff>
      <xdr:row>61</xdr:row>
      <xdr:rowOff>131725</xdr:rowOff>
    </xdr:to>
    <xdr:sp macro="" textlink="">
      <xdr:nvSpPr>
        <xdr:cNvPr id="708" name="楕円 707">
          <a:extLst>
            <a:ext uri="{FF2B5EF4-FFF2-40B4-BE49-F238E27FC236}">
              <a16:creationId xmlns:a16="http://schemas.microsoft.com/office/drawing/2014/main" id="{54EB270F-CC09-4648-B59B-FEEA19AF0475}"/>
            </a:ext>
          </a:extLst>
        </xdr:cNvPr>
        <xdr:cNvSpPr/>
      </xdr:nvSpPr>
      <xdr:spPr>
        <a:xfrm>
          <a:off x="19544085" y="10692824"/>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68580</xdr:rowOff>
    </xdr:from>
    <xdr:to>
      <xdr:col>116</xdr:col>
      <xdr:colOff>63500</xdr:colOff>
      <xdr:row>61</xdr:row>
      <xdr:rowOff>80925</xdr:rowOff>
    </xdr:to>
    <xdr:cxnSp macro="">
      <xdr:nvCxnSpPr>
        <xdr:cNvPr id="709" name="直線コネクタ 708">
          <a:extLst>
            <a:ext uri="{FF2B5EF4-FFF2-40B4-BE49-F238E27FC236}">
              <a16:creationId xmlns:a16="http://schemas.microsoft.com/office/drawing/2014/main" id="{483C7BD6-62D8-4A9E-AC17-E3FBB193D472}"/>
            </a:ext>
          </a:extLst>
        </xdr:cNvPr>
        <xdr:cNvCxnSpPr/>
      </xdr:nvCxnSpPr>
      <xdr:spPr>
        <a:xfrm flipV="1">
          <a:off x="19594885" y="10731279"/>
          <a:ext cx="760344"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38354</xdr:rowOff>
    </xdr:from>
    <xdr:to>
      <xdr:col>107</xdr:col>
      <xdr:colOff>101600</xdr:colOff>
      <xdr:row>61</xdr:row>
      <xdr:rowOff>139954</xdr:rowOff>
    </xdr:to>
    <xdr:sp macro="" textlink="">
      <xdr:nvSpPr>
        <xdr:cNvPr id="710" name="楕円 709">
          <a:extLst>
            <a:ext uri="{FF2B5EF4-FFF2-40B4-BE49-F238E27FC236}">
              <a16:creationId xmlns:a16="http://schemas.microsoft.com/office/drawing/2014/main" id="{9AA6AFD1-D32C-41EB-9333-9A9CB93B9801}"/>
            </a:ext>
          </a:extLst>
        </xdr:cNvPr>
        <xdr:cNvSpPr/>
      </xdr:nvSpPr>
      <xdr:spPr>
        <a:xfrm>
          <a:off x="18717370" y="1070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80925</xdr:rowOff>
    </xdr:from>
    <xdr:to>
      <xdr:col>111</xdr:col>
      <xdr:colOff>177800</xdr:colOff>
      <xdr:row>61</xdr:row>
      <xdr:rowOff>89154</xdr:rowOff>
    </xdr:to>
    <xdr:cxnSp macro="">
      <xdr:nvCxnSpPr>
        <xdr:cNvPr id="711" name="直線コネクタ 710">
          <a:extLst>
            <a:ext uri="{FF2B5EF4-FFF2-40B4-BE49-F238E27FC236}">
              <a16:creationId xmlns:a16="http://schemas.microsoft.com/office/drawing/2014/main" id="{E6B5B999-FA58-46DC-B786-36BF1C17D82A}"/>
            </a:ext>
          </a:extLst>
        </xdr:cNvPr>
        <xdr:cNvCxnSpPr/>
      </xdr:nvCxnSpPr>
      <xdr:spPr>
        <a:xfrm flipV="1">
          <a:off x="18768170" y="10743624"/>
          <a:ext cx="826715"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115164</xdr:rowOff>
    </xdr:from>
    <xdr:to>
      <xdr:col>102</xdr:col>
      <xdr:colOff>165100</xdr:colOff>
      <xdr:row>61</xdr:row>
      <xdr:rowOff>45314</xdr:rowOff>
    </xdr:to>
    <xdr:sp macro="" textlink="">
      <xdr:nvSpPr>
        <xdr:cNvPr id="712" name="楕円 711">
          <a:extLst>
            <a:ext uri="{FF2B5EF4-FFF2-40B4-BE49-F238E27FC236}">
              <a16:creationId xmlns:a16="http://schemas.microsoft.com/office/drawing/2014/main" id="{D1BB3CA6-0F34-41E5-B4D7-EA8E9D592C5E}"/>
            </a:ext>
          </a:extLst>
        </xdr:cNvPr>
        <xdr:cNvSpPr/>
      </xdr:nvSpPr>
      <xdr:spPr>
        <a:xfrm>
          <a:off x="17906227" y="1060293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165964</xdr:rowOff>
    </xdr:from>
    <xdr:to>
      <xdr:col>107</xdr:col>
      <xdr:colOff>50800</xdr:colOff>
      <xdr:row>61</xdr:row>
      <xdr:rowOff>89154</xdr:rowOff>
    </xdr:to>
    <xdr:cxnSp macro="">
      <xdr:nvCxnSpPr>
        <xdr:cNvPr id="713" name="直線コネクタ 712">
          <a:extLst>
            <a:ext uri="{FF2B5EF4-FFF2-40B4-BE49-F238E27FC236}">
              <a16:creationId xmlns:a16="http://schemas.microsoft.com/office/drawing/2014/main" id="{F2F47ECC-34DE-42C6-AE7C-D7576DE46E38}"/>
            </a:ext>
          </a:extLst>
        </xdr:cNvPr>
        <xdr:cNvCxnSpPr/>
      </xdr:nvCxnSpPr>
      <xdr:spPr>
        <a:xfrm>
          <a:off x="17957027" y="10653734"/>
          <a:ext cx="811143" cy="9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85903</xdr:rowOff>
    </xdr:from>
    <xdr:to>
      <xdr:col>98</xdr:col>
      <xdr:colOff>38100</xdr:colOff>
      <xdr:row>61</xdr:row>
      <xdr:rowOff>16053</xdr:rowOff>
    </xdr:to>
    <xdr:sp macro="" textlink="">
      <xdr:nvSpPr>
        <xdr:cNvPr id="714" name="楕円 713">
          <a:extLst>
            <a:ext uri="{FF2B5EF4-FFF2-40B4-BE49-F238E27FC236}">
              <a16:creationId xmlns:a16="http://schemas.microsoft.com/office/drawing/2014/main" id="{201EF4BA-2D76-44A7-B057-4A1DAB6B7DDD}"/>
            </a:ext>
          </a:extLst>
        </xdr:cNvPr>
        <xdr:cNvSpPr/>
      </xdr:nvSpPr>
      <xdr:spPr>
        <a:xfrm>
          <a:off x="17095083" y="10573673"/>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136703</xdr:rowOff>
    </xdr:from>
    <xdr:to>
      <xdr:col>102</xdr:col>
      <xdr:colOff>114300</xdr:colOff>
      <xdr:row>60</xdr:row>
      <xdr:rowOff>165964</xdr:rowOff>
    </xdr:to>
    <xdr:cxnSp macro="">
      <xdr:nvCxnSpPr>
        <xdr:cNvPr id="715" name="直線コネクタ 714">
          <a:extLst>
            <a:ext uri="{FF2B5EF4-FFF2-40B4-BE49-F238E27FC236}">
              <a16:creationId xmlns:a16="http://schemas.microsoft.com/office/drawing/2014/main" id="{C208A6E7-9E6D-4C6F-BE42-B0CFAAA088A4}"/>
            </a:ext>
          </a:extLst>
        </xdr:cNvPr>
        <xdr:cNvCxnSpPr/>
      </xdr:nvCxnSpPr>
      <xdr:spPr>
        <a:xfrm>
          <a:off x="17145883" y="10624473"/>
          <a:ext cx="811144" cy="2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716" name="n_1aveValue【学校施設】&#10;一人当たり面積">
          <a:extLst>
            <a:ext uri="{FF2B5EF4-FFF2-40B4-BE49-F238E27FC236}">
              <a16:creationId xmlns:a16="http://schemas.microsoft.com/office/drawing/2014/main" id="{7061F6C5-A424-423F-9E24-53FFCDC35834}"/>
            </a:ext>
          </a:extLst>
        </xdr:cNvPr>
        <xdr:cNvSpPr txBox="1"/>
      </xdr:nvSpPr>
      <xdr:spPr>
        <a:xfrm>
          <a:off x="19362884" y="10421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717" name="n_2aveValue【学校施設】&#10;一人当たり面積">
          <a:extLst>
            <a:ext uri="{FF2B5EF4-FFF2-40B4-BE49-F238E27FC236}">
              <a16:creationId xmlns:a16="http://schemas.microsoft.com/office/drawing/2014/main" id="{77BBE5B4-733D-4268-9E11-FE4477D33F32}"/>
            </a:ext>
          </a:extLst>
        </xdr:cNvPr>
        <xdr:cNvSpPr txBox="1"/>
      </xdr:nvSpPr>
      <xdr:spPr>
        <a:xfrm>
          <a:off x="18548869" y="10421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718" name="n_3aveValue【学校施設】&#10;一人当たり面積">
          <a:extLst>
            <a:ext uri="{FF2B5EF4-FFF2-40B4-BE49-F238E27FC236}">
              <a16:creationId xmlns:a16="http://schemas.microsoft.com/office/drawing/2014/main" id="{0C4772F0-A74D-40A2-801C-466C1400933D}"/>
            </a:ext>
          </a:extLst>
        </xdr:cNvPr>
        <xdr:cNvSpPr txBox="1"/>
      </xdr:nvSpPr>
      <xdr:spPr>
        <a:xfrm>
          <a:off x="17737725" y="1075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719" name="n_4aveValue【学校施設】&#10;一人当たり面積">
          <a:extLst>
            <a:ext uri="{FF2B5EF4-FFF2-40B4-BE49-F238E27FC236}">
              <a16:creationId xmlns:a16="http://schemas.microsoft.com/office/drawing/2014/main" id="{706A40EE-0705-4379-8522-DC45C61FC4C3}"/>
            </a:ext>
          </a:extLst>
        </xdr:cNvPr>
        <xdr:cNvSpPr txBox="1"/>
      </xdr:nvSpPr>
      <xdr:spPr>
        <a:xfrm>
          <a:off x="16926582" y="1077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122852</xdr:rowOff>
    </xdr:from>
    <xdr:ext cx="469744" cy="259045"/>
    <xdr:sp macro="" textlink="">
      <xdr:nvSpPr>
        <xdr:cNvPr id="720" name="n_1mainValue【学校施設】&#10;一人当たり面積">
          <a:extLst>
            <a:ext uri="{FF2B5EF4-FFF2-40B4-BE49-F238E27FC236}">
              <a16:creationId xmlns:a16="http://schemas.microsoft.com/office/drawing/2014/main" id="{215D14AA-DBA9-45C0-BE9F-C397BB8E314E}"/>
            </a:ext>
          </a:extLst>
        </xdr:cNvPr>
        <xdr:cNvSpPr txBox="1"/>
      </xdr:nvSpPr>
      <xdr:spPr>
        <a:xfrm>
          <a:off x="19362884" y="10785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131081</xdr:rowOff>
    </xdr:from>
    <xdr:ext cx="469744" cy="259045"/>
    <xdr:sp macro="" textlink="">
      <xdr:nvSpPr>
        <xdr:cNvPr id="721" name="n_2mainValue【学校施設】&#10;一人当たり面積">
          <a:extLst>
            <a:ext uri="{FF2B5EF4-FFF2-40B4-BE49-F238E27FC236}">
              <a16:creationId xmlns:a16="http://schemas.microsoft.com/office/drawing/2014/main" id="{69E6B322-887A-4F17-B1E4-C3150208AABD}"/>
            </a:ext>
          </a:extLst>
        </xdr:cNvPr>
        <xdr:cNvSpPr txBox="1"/>
      </xdr:nvSpPr>
      <xdr:spPr>
        <a:xfrm>
          <a:off x="18548869" y="10793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61841</xdr:rowOff>
    </xdr:from>
    <xdr:ext cx="469744" cy="259045"/>
    <xdr:sp macro="" textlink="">
      <xdr:nvSpPr>
        <xdr:cNvPr id="722" name="n_3mainValue【学校施設】&#10;一人当たり面積">
          <a:extLst>
            <a:ext uri="{FF2B5EF4-FFF2-40B4-BE49-F238E27FC236}">
              <a16:creationId xmlns:a16="http://schemas.microsoft.com/office/drawing/2014/main" id="{C1170048-A753-478B-94AC-5ACB2F3F942C}"/>
            </a:ext>
          </a:extLst>
        </xdr:cNvPr>
        <xdr:cNvSpPr txBox="1"/>
      </xdr:nvSpPr>
      <xdr:spPr>
        <a:xfrm>
          <a:off x="17737725" y="1037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32580</xdr:rowOff>
    </xdr:from>
    <xdr:ext cx="469744" cy="259045"/>
    <xdr:sp macro="" textlink="">
      <xdr:nvSpPr>
        <xdr:cNvPr id="723" name="n_4mainValue【学校施設】&#10;一人当たり面積">
          <a:extLst>
            <a:ext uri="{FF2B5EF4-FFF2-40B4-BE49-F238E27FC236}">
              <a16:creationId xmlns:a16="http://schemas.microsoft.com/office/drawing/2014/main" id="{9EAB02E0-45DE-45ED-8402-61F0B92DB3EE}"/>
            </a:ext>
          </a:extLst>
        </xdr:cNvPr>
        <xdr:cNvSpPr txBox="1"/>
      </xdr:nvSpPr>
      <xdr:spPr>
        <a:xfrm>
          <a:off x="16926582" y="10345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818BD32D-1007-4192-96B0-8582B84D87E4}"/>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230BC443-3B23-4AF9-BC4E-D4986CBED2B3}"/>
            </a:ext>
          </a:extLst>
        </xdr:cNvPr>
        <xdr:cNvSpPr/>
      </xdr:nvSpPr>
      <xdr:spPr>
        <a:xfrm>
          <a:off x="11545294"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49201346-2E7F-4712-A897-4DF20CD75D85}"/>
            </a:ext>
          </a:extLst>
        </xdr:cNvPr>
        <xdr:cNvSpPr/>
      </xdr:nvSpPr>
      <xdr:spPr>
        <a:xfrm>
          <a:off x="11545294"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A2CBD7A9-E382-46E6-9CC5-4B0BBDBEC103}"/>
            </a:ext>
          </a:extLst>
        </xdr:cNvPr>
        <xdr:cNvSpPr/>
      </xdr:nvSpPr>
      <xdr:spPr>
        <a:xfrm>
          <a:off x="1248343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5B52F31C-6BEB-4435-B71B-5E416B50185A}"/>
            </a:ext>
          </a:extLst>
        </xdr:cNvPr>
        <xdr:cNvSpPr/>
      </xdr:nvSpPr>
      <xdr:spPr>
        <a:xfrm>
          <a:off x="1248343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0CD6E5E8-5AD0-4BEF-ABDE-C88C7C5EFE5B}"/>
            </a:ext>
          </a:extLst>
        </xdr:cNvPr>
        <xdr:cNvSpPr/>
      </xdr:nvSpPr>
      <xdr:spPr>
        <a:xfrm>
          <a:off x="13533010"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AF5CC4D0-728F-400D-9B43-3D2F3EB6937D}"/>
            </a:ext>
          </a:extLst>
        </xdr:cNvPr>
        <xdr:cNvSpPr/>
      </xdr:nvSpPr>
      <xdr:spPr>
        <a:xfrm>
          <a:off x="13533010"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E878A377-4AEB-42C6-929F-1DED5070D2F7}"/>
            </a:ext>
          </a:extLst>
        </xdr:cNvPr>
        <xdr:cNvSpPr/>
      </xdr:nvSpPr>
      <xdr:spPr>
        <a:xfrm>
          <a:off x="11433865" y="13206951"/>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26B79BE3-8534-4A62-A35B-01076C9092CE}"/>
            </a:ext>
          </a:extLst>
        </xdr:cNvPr>
        <xdr:cNvSpPr txBox="1"/>
      </xdr:nvSpPr>
      <xdr:spPr>
        <a:xfrm>
          <a:off x="11395765"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16379BAA-5AC4-475A-B71E-E1D2A01577B1}"/>
            </a:ext>
          </a:extLst>
        </xdr:cNvPr>
        <xdr:cNvCxnSpPr/>
      </xdr:nvCxnSpPr>
      <xdr:spPr>
        <a:xfrm>
          <a:off x="11433865" y="155381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160546EC-52F6-4D08-96EA-83764F7C2054}"/>
            </a:ext>
          </a:extLst>
        </xdr:cNvPr>
        <xdr:cNvSpPr txBox="1"/>
      </xdr:nvSpPr>
      <xdr:spPr>
        <a:xfrm>
          <a:off x="1101340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5" name="直線コネクタ 734">
          <a:extLst>
            <a:ext uri="{FF2B5EF4-FFF2-40B4-BE49-F238E27FC236}">
              <a16:creationId xmlns:a16="http://schemas.microsoft.com/office/drawing/2014/main" id="{EF208992-6C2B-4FB6-9289-343AF160943D}"/>
            </a:ext>
          </a:extLst>
        </xdr:cNvPr>
        <xdr:cNvCxnSpPr/>
      </xdr:nvCxnSpPr>
      <xdr:spPr>
        <a:xfrm>
          <a:off x="11433865" y="1520464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6" name="テキスト ボックス 735">
          <a:extLst>
            <a:ext uri="{FF2B5EF4-FFF2-40B4-BE49-F238E27FC236}">
              <a16:creationId xmlns:a16="http://schemas.microsoft.com/office/drawing/2014/main" id="{C92A5ED7-EE1D-488F-B560-D0E0DD201517}"/>
            </a:ext>
          </a:extLst>
        </xdr:cNvPr>
        <xdr:cNvSpPr txBox="1"/>
      </xdr:nvSpPr>
      <xdr:spPr>
        <a:xfrm>
          <a:off x="11013400" y="150624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7" name="直線コネクタ 736">
          <a:extLst>
            <a:ext uri="{FF2B5EF4-FFF2-40B4-BE49-F238E27FC236}">
              <a16:creationId xmlns:a16="http://schemas.microsoft.com/office/drawing/2014/main" id="{892200CB-113A-42D7-AA24-903E2AB54651}"/>
            </a:ext>
          </a:extLst>
        </xdr:cNvPr>
        <xdr:cNvCxnSpPr/>
      </xdr:nvCxnSpPr>
      <xdr:spPr>
        <a:xfrm>
          <a:off x="11433865" y="1487459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8" name="テキスト ボックス 737">
          <a:extLst>
            <a:ext uri="{FF2B5EF4-FFF2-40B4-BE49-F238E27FC236}">
              <a16:creationId xmlns:a16="http://schemas.microsoft.com/office/drawing/2014/main" id="{C285D77B-EE19-45BD-BABA-A6A91B4A1AFD}"/>
            </a:ext>
          </a:extLst>
        </xdr:cNvPr>
        <xdr:cNvSpPr txBox="1"/>
      </xdr:nvSpPr>
      <xdr:spPr>
        <a:xfrm>
          <a:off x="11061949" y="147288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9" name="直線コネクタ 738">
          <a:extLst>
            <a:ext uri="{FF2B5EF4-FFF2-40B4-BE49-F238E27FC236}">
              <a16:creationId xmlns:a16="http://schemas.microsoft.com/office/drawing/2014/main" id="{BB639ACB-0CBC-4FBA-B20E-A13CFD9CB29A}"/>
            </a:ext>
          </a:extLst>
        </xdr:cNvPr>
        <xdr:cNvCxnSpPr/>
      </xdr:nvCxnSpPr>
      <xdr:spPr>
        <a:xfrm>
          <a:off x="11433865" y="1454106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0" name="テキスト ボックス 739">
          <a:extLst>
            <a:ext uri="{FF2B5EF4-FFF2-40B4-BE49-F238E27FC236}">
              <a16:creationId xmlns:a16="http://schemas.microsoft.com/office/drawing/2014/main" id="{D4D35FEC-DD5B-4171-8880-CC4AAC1290AE}"/>
            </a:ext>
          </a:extLst>
        </xdr:cNvPr>
        <xdr:cNvSpPr txBox="1"/>
      </xdr:nvSpPr>
      <xdr:spPr>
        <a:xfrm>
          <a:off x="11061949" y="1439536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1" name="直線コネクタ 740">
          <a:extLst>
            <a:ext uri="{FF2B5EF4-FFF2-40B4-BE49-F238E27FC236}">
              <a16:creationId xmlns:a16="http://schemas.microsoft.com/office/drawing/2014/main" id="{87EB92EF-B585-4C4B-9F88-70AE43CA4170}"/>
            </a:ext>
          </a:extLst>
        </xdr:cNvPr>
        <xdr:cNvCxnSpPr/>
      </xdr:nvCxnSpPr>
      <xdr:spPr>
        <a:xfrm>
          <a:off x="11433865" y="1420753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2" name="テキスト ボックス 741">
          <a:extLst>
            <a:ext uri="{FF2B5EF4-FFF2-40B4-BE49-F238E27FC236}">
              <a16:creationId xmlns:a16="http://schemas.microsoft.com/office/drawing/2014/main" id="{33591127-C264-4025-B653-790ACB7E77B2}"/>
            </a:ext>
          </a:extLst>
        </xdr:cNvPr>
        <xdr:cNvSpPr txBox="1"/>
      </xdr:nvSpPr>
      <xdr:spPr>
        <a:xfrm>
          <a:off x="11061949" y="1406183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3" name="直線コネクタ 742">
          <a:extLst>
            <a:ext uri="{FF2B5EF4-FFF2-40B4-BE49-F238E27FC236}">
              <a16:creationId xmlns:a16="http://schemas.microsoft.com/office/drawing/2014/main" id="{1A4E2CE9-771A-44AE-B370-5FE758E32DD1}"/>
            </a:ext>
          </a:extLst>
        </xdr:cNvPr>
        <xdr:cNvCxnSpPr/>
      </xdr:nvCxnSpPr>
      <xdr:spPr>
        <a:xfrm>
          <a:off x="11433865" y="1387400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4" name="テキスト ボックス 743">
          <a:extLst>
            <a:ext uri="{FF2B5EF4-FFF2-40B4-BE49-F238E27FC236}">
              <a16:creationId xmlns:a16="http://schemas.microsoft.com/office/drawing/2014/main" id="{299198FB-2902-499E-BBA4-60B7AD080322}"/>
            </a:ext>
          </a:extLst>
        </xdr:cNvPr>
        <xdr:cNvSpPr txBox="1"/>
      </xdr:nvSpPr>
      <xdr:spPr>
        <a:xfrm>
          <a:off x="11061949" y="137283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5" name="直線コネクタ 744">
          <a:extLst>
            <a:ext uri="{FF2B5EF4-FFF2-40B4-BE49-F238E27FC236}">
              <a16:creationId xmlns:a16="http://schemas.microsoft.com/office/drawing/2014/main" id="{3FEEBB14-AE89-4D2B-8322-F9E5546C42DD}"/>
            </a:ext>
          </a:extLst>
        </xdr:cNvPr>
        <xdr:cNvCxnSpPr/>
      </xdr:nvCxnSpPr>
      <xdr:spPr>
        <a:xfrm>
          <a:off x="11433865" y="1354047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6" name="テキスト ボックス 745">
          <a:extLst>
            <a:ext uri="{FF2B5EF4-FFF2-40B4-BE49-F238E27FC236}">
              <a16:creationId xmlns:a16="http://schemas.microsoft.com/office/drawing/2014/main" id="{3FC70EF1-E103-451E-ADE7-E8333303D1FC}"/>
            </a:ext>
          </a:extLst>
        </xdr:cNvPr>
        <xdr:cNvSpPr txBox="1"/>
      </xdr:nvSpPr>
      <xdr:spPr>
        <a:xfrm>
          <a:off x="11126069" y="1339477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7" name="直線コネクタ 746">
          <a:extLst>
            <a:ext uri="{FF2B5EF4-FFF2-40B4-BE49-F238E27FC236}">
              <a16:creationId xmlns:a16="http://schemas.microsoft.com/office/drawing/2014/main" id="{13B96981-F91C-4473-B6F7-DB9591285BFD}"/>
            </a:ext>
          </a:extLst>
        </xdr:cNvPr>
        <xdr:cNvCxnSpPr/>
      </xdr:nvCxnSpPr>
      <xdr:spPr>
        <a:xfrm>
          <a:off x="11433865" y="1320695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8" name="【児童館】&#10;有形固定資産減価償却率グラフ枠">
          <a:extLst>
            <a:ext uri="{FF2B5EF4-FFF2-40B4-BE49-F238E27FC236}">
              <a16:creationId xmlns:a16="http://schemas.microsoft.com/office/drawing/2014/main" id="{837F76F2-2AE0-4642-B8BF-FD43C1887DF2}"/>
            </a:ext>
          </a:extLst>
        </xdr:cNvPr>
        <xdr:cNvSpPr/>
      </xdr:nvSpPr>
      <xdr:spPr>
        <a:xfrm>
          <a:off x="11433865" y="13206951"/>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749" name="直線コネクタ 748">
          <a:extLst>
            <a:ext uri="{FF2B5EF4-FFF2-40B4-BE49-F238E27FC236}">
              <a16:creationId xmlns:a16="http://schemas.microsoft.com/office/drawing/2014/main" id="{20EE83DE-700B-4BDB-8099-7F298B8A8829}"/>
            </a:ext>
          </a:extLst>
        </xdr:cNvPr>
        <xdr:cNvCxnSpPr/>
      </xdr:nvCxnSpPr>
      <xdr:spPr>
        <a:xfrm flipV="1">
          <a:off x="14995303" y="13623756"/>
          <a:ext cx="0" cy="1580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0" name="【児童館】&#10;有形固定資産減価償却率最小値テキスト">
          <a:extLst>
            <a:ext uri="{FF2B5EF4-FFF2-40B4-BE49-F238E27FC236}">
              <a16:creationId xmlns:a16="http://schemas.microsoft.com/office/drawing/2014/main" id="{D3454A54-89BF-48C0-85B1-B09023307E40}"/>
            </a:ext>
          </a:extLst>
        </xdr:cNvPr>
        <xdr:cNvSpPr txBox="1"/>
      </xdr:nvSpPr>
      <xdr:spPr>
        <a:xfrm>
          <a:off x="15034039" y="1521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1" name="直線コネクタ 750">
          <a:extLst>
            <a:ext uri="{FF2B5EF4-FFF2-40B4-BE49-F238E27FC236}">
              <a16:creationId xmlns:a16="http://schemas.microsoft.com/office/drawing/2014/main" id="{3C397DC5-BF4A-4380-8D70-AD08BD497F7C}"/>
            </a:ext>
          </a:extLst>
        </xdr:cNvPr>
        <xdr:cNvCxnSpPr/>
      </xdr:nvCxnSpPr>
      <xdr:spPr>
        <a:xfrm>
          <a:off x="14907039" y="1520464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752" name="【児童館】&#10;有形固定資産減価償却率最大値テキスト">
          <a:extLst>
            <a:ext uri="{FF2B5EF4-FFF2-40B4-BE49-F238E27FC236}">
              <a16:creationId xmlns:a16="http://schemas.microsoft.com/office/drawing/2014/main" id="{D117CBFB-5F3E-4A24-9075-6BA0F9DD5DC1}"/>
            </a:ext>
          </a:extLst>
        </xdr:cNvPr>
        <xdr:cNvSpPr txBox="1"/>
      </xdr:nvSpPr>
      <xdr:spPr>
        <a:xfrm>
          <a:off x="15034039" y="133955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753" name="直線コネクタ 752">
          <a:extLst>
            <a:ext uri="{FF2B5EF4-FFF2-40B4-BE49-F238E27FC236}">
              <a16:creationId xmlns:a16="http://schemas.microsoft.com/office/drawing/2014/main" id="{F3D0559A-3587-46A4-B3AB-338D3994AAA8}"/>
            </a:ext>
          </a:extLst>
        </xdr:cNvPr>
        <xdr:cNvCxnSpPr/>
      </xdr:nvCxnSpPr>
      <xdr:spPr>
        <a:xfrm>
          <a:off x="14907039" y="1362375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754" name="【児童館】&#10;有形固定資産減価償却率平均値テキスト">
          <a:extLst>
            <a:ext uri="{FF2B5EF4-FFF2-40B4-BE49-F238E27FC236}">
              <a16:creationId xmlns:a16="http://schemas.microsoft.com/office/drawing/2014/main" id="{8CB60F72-103E-4DF2-963C-D67C775D18B5}"/>
            </a:ext>
          </a:extLst>
        </xdr:cNvPr>
        <xdr:cNvSpPr txBox="1"/>
      </xdr:nvSpPr>
      <xdr:spPr>
        <a:xfrm>
          <a:off x="15034039" y="142563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755" name="フローチャート: 判断 754">
          <a:extLst>
            <a:ext uri="{FF2B5EF4-FFF2-40B4-BE49-F238E27FC236}">
              <a16:creationId xmlns:a16="http://schemas.microsoft.com/office/drawing/2014/main" id="{838E3E2D-970E-4C5D-BF56-BCCDA848D431}"/>
            </a:ext>
          </a:extLst>
        </xdr:cNvPr>
        <xdr:cNvSpPr/>
      </xdr:nvSpPr>
      <xdr:spPr>
        <a:xfrm>
          <a:off x="14945139" y="14408410"/>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756" name="フローチャート: 判断 755">
          <a:extLst>
            <a:ext uri="{FF2B5EF4-FFF2-40B4-BE49-F238E27FC236}">
              <a16:creationId xmlns:a16="http://schemas.microsoft.com/office/drawing/2014/main" id="{CEDF1C1D-0E91-499B-9F1E-105EA01DD5E1}"/>
            </a:ext>
          </a:extLst>
        </xdr:cNvPr>
        <xdr:cNvSpPr/>
      </xdr:nvSpPr>
      <xdr:spPr>
        <a:xfrm>
          <a:off x="14169224" y="14413309"/>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757" name="フローチャート: 判断 756">
          <a:extLst>
            <a:ext uri="{FF2B5EF4-FFF2-40B4-BE49-F238E27FC236}">
              <a16:creationId xmlns:a16="http://schemas.microsoft.com/office/drawing/2014/main" id="{175D46C1-D51C-4E5F-9EE3-BBBD2B108C0B}"/>
            </a:ext>
          </a:extLst>
        </xdr:cNvPr>
        <xdr:cNvSpPr/>
      </xdr:nvSpPr>
      <xdr:spPr>
        <a:xfrm>
          <a:off x="13358081" y="1438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758" name="フローチャート: 判断 757">
          <a:extLst>
            <a:ext uri="{FF2B5EF4-FFF2-40B4-BE49-F238E27FC236}">
              <a16:creationId xmlns:a16="http://schemas.microsoft.com/office/drawing/2014/main" id="{A949B28C-E732-47DD-B6F2-CD5505CC3D2A}"/>
            </a:ext>
          </a:extLst>
        </xdr:cNvPr>
        <xdr:cNvSpPr/>
      </xdr:nvSpPr>
      <xdr:spPr>
        <a:xfrm>
          <a:off x="12546937" y="1434309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759" name="フローチャート: 判断 758">
          <a:extLst>
            <a:ext uri="{FF2B5EF4-FFF2-40B4-BE49-F238E27FC236}">
              <a16:creationId xmlns:a16="http://schemas.microsoft.com/office/drawing/2014/main" id="{B9826719-DC70-4EA7-8A50-53117E934BD7}"/>
            </a:ext>
          </a:extLst>
        </xdr:cNvPr>
        <xdr:cNvSpPr/>
      </xdr:nvSpPr>
      <xdr:spPr>
        <a:xfrm>
          <a:off x="11720223" y="1431512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3F4FE76-5FE4-40C5-9E63-4D632016AFA0}"/>
            </a:ext>
          </a:extLst>
        </xdr:cNvPr>
        <xdr:cNvSpPr txBox="1"/>
      </xdr:nvSpPr>
      <xdr:spPr>
        <a:xfrm>
          <a:off x="1482101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5B0E80E7-3BDA-443E-A1B1-26E48053203E}"/>
            </a:ext>
          </a:extLst>
        </xdr:cNvPr>
        <xdr:cNvSpPr txBox="1"/>
      </xdr:nvSpPr>
      <xdr:spPr>
        <a:xfrm>
          <a:off x="1404509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5C464E06-6353-47E3-B3B6-F638955476F8}"/>
            </a:ext>
          </a:extLst>
        </xdr:cNvPr>
        <xdr:cNvSpPr txBox="1"/>
      </xdr:nvSpPr>
      <xdr:spPr>
        <a:xfrm>
          <a:off x="1323395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23A61B42-EFA1-4C90-8508-30203A17A460}"/>
            </a:ext>
          </a:extLst>
        </xdr:cNvPr>
        <xdr:cNvSpPr txBox="1"/>
      </xdr:nvSpPr>
      <xdr:spPr>
        <a:xfrm>
          <a:off x="12422809"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3BE55A42-1A4C-4E50-91C8-72759C1EFD0E}"/>
            </a:ext>
          </a:extLst>
        </xdr:cNvPr>
        <xdr:cNvSpPr txBox="1"/>
      </xdr:nvSpPr>
      <xdr:spPr>
        <a:xfrm>
          <a:off x="1159609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95069</xdr:rowOff>
    </xdr:from>
    <xdr:to>
      <xdr:col>85</xdr:col>
      <xdr:colOff>177800</xdr:colOff>
      <xdr:row>86</xdr:row>
      <xdr:rowOff>25219</xdr:rowOff>
    </xdr:to>
    <xdr:sp macro="" textlink="">
      <xdr:nvSpPr>
        <xdr:cNvPr id="765" name="楕円 764">
          <a:extLst>
            <a:ext uri="{FF2B5EF4-FFF2-40B4-BE49-F238E27FC236}">
              <a16:creationId xmlns:a16="http://schemas.microsoft.com/office/drawing/2014/main" id="{67969EB3-F2FB-4CDF-8CA4-C730D4100E0C}"/>
            </a:ext>
          </a:extLst>
        </xdr:cNvPr>
        <xdr:cNvSpPr/>
      </xdr:nvSpPr>
      <xdr:spPr>
        <a:xfrm>
          <a:off x="14945139" y="1495605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73496</xdr:rowOff>
    </xdr:from>
    <xdr:ext cx="405111" cy="259045"/>
    <xdr:sp macro="" textlink="">
      <xdr:nvSpPr>
        <xdr:cNvPr id="766" name="【児童館】&#10;有形固定資産減価償却率該当値テキスト">
          <a:extLst>
            <a:ext uri="{FF2B5EF4-FFF2-40B4-BE49-F238E27FC236}">
              <a16:creationId xmlns:a16="http://schemas.microsoft.com/office/drawing/2014/main" id="{402F17D2-A0B1-49C0-9537-7A99ACFDCB3C}"/>
            </a:ext>
          </a:extLst>
        </xdr:cNvPr>
        <xdr:cNvSpPr txBox="1"/>
      </xdr:nvSpPr>
      <xdr:spPr>
        <a:xfrm>
          <a:off x="15034039" y="1493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59145</xdr:rowOff>
    </xdr:from>
    <xdr:to>
      <xdr:col>81</xdr:col>
      <xdr:colOff>101600</xdr:colOff>
      <xdr:row>85</xdr:row>
      <xdr:rowOff>160745</xdr:rowOff>
    </xdr:to>
    <xdr:sp macro="" textlink="">
      <xdr:nvSpPr>
        <xdr:cNvPr id="767" name="楕円 766">
          <a:extLst>
            <a:ext uri="{FF2B5EF4-FFF2-40B4-BE49-F238E27FC236}">
              <a16:creationId xmlns:a16="http://schemas.microsoft.com/office/drawing/2014/main" id="{6A6DE00F-329E-4F6E-881C-22DBE99ED869}"/>
            </a:ext>
          </a:extLst>
        </xdr:cNvPr>
        <xdr:cNvSpPr/>
      </xdr:nvSpPr>
      <xdr:spPr>
        <a:xfrm>
          <a:off x="14169224" y="14920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109945</xdr:rowOff>
    </xdr:from>
    <xdr:to>
      <xdr:col>85</xdr:col>
      <xdr:colOff>127000</xdr:colOff>
      <xdr:row>85</xdr:row>
      <xdr:rowOff>145869</xdr:rowOff>
    </xdr:to>
    <xdr:cxnSp macro="">
      <xdr:nvCxnSpPr>
        <xdr:cNvPr id="768" name="直線コネクタ 767">
          <a:extLst>
            <a:ext uri="{FF2B5EF4-FFF2-40B4-BE49-F238E27FC236}">
              <a16:creationId xmlns:a16="http://schemas.microsoft.com/office/drawing/2014/main" id="{48318D8B-122A-44A3-A2AA-D8A25ECB4B7E}"/>
            </a:ext>
          </a:extLst>
        </xdr:cNvPr>
        <xdr:cNvCxnSpPr/>
      </xdr:nvCxnSpPr>
      <xdr:spPr>
        <a:xfrm>
          <a:off x="14220024" y="14970933"/>
          <a:ext cx="775915"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6894</xdr:rowOff>
    </xdr:from>
    <xdr:to>
      <xdr:col>76</xdr:col>
      <xdr:colOff>165100</xdr:colOff>
      <xdr:row>85</xdr:row>
      <xdr:rowOff>108494</xdr:rowOff>
    </xdr:to>
    <xdr:sp macro="" textlink="">
      <xdr:nvSpPr>
        <xdr:cNvPr id="769" name="楕円 768">
          <a:extLst>
            <a:ext uri="{FF2B5EF4-FFF2-40B4-BE49-F238E27FC236}">
              <a16:creationId xmlns:a16="http://schemas.microsoft.com/office/drawing/2014/main" id="{6F1F2E91-177D-48A3-B613-9192C90359CE}"/>
            </a:ext>
          </a:extLst>
        </xdr:cNvPr>
        <xdr:cNvSpPr/>
      </xdr:nvSpPr>
      <xdr:spPr>
        <a:xfrm>
          <a:off x="13358081" y="1486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57694</xdr:rowOff>
    </xdr:from>
    <xdr:to>
      <xdr:col>81</xdr:col>
      <xdr:colOff>50800</xdr:colOff>
      <xdr:row>85</xdr:row>
      <xdr:rowOff>109945</xdr:rowOff>
    </xdr:to>
    <xdr:cxnSp macro="">
      <xdr:nvCxnSpPr>
        <xdr:cNvPr id="770" name="直線コネクタ 769">
          <a:extLst>
            <a:ext uri="{FF2B5EF4-FFF2-40B4-BE49-F238E27FC236}">
              <a16:creationId xmlns:a16="http://schemas.microsoft.com/office/drawing/2014/main" id="{54524835-B824-415D-B0D2-AAD1829A13A4}"/>
            </a:ext>
          </a:extLst>
        </xdr:cNvPr>
        <xdr:cNvCxnSpPr/>
      </xdr:nvCxnSpPr>
      <xdr:spPr>
        <a:xfrm>
          <a:off x="13408881" y="14918682"/>
          <a:ext cx="811143"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1995</xdr:rowOff>
    </xdr:from>
    <xdr:to>
      <xdr:col>72</xdr:col>
      <xdr:colOff>38100</xdr:colOff>
      <xdr:row>85</xdr:row>
      <xdr:rowOff>103595</xdr:rowOff>
    </xdr:to>
    <xdr:sp macro="" textlink="">
      <xdr:nvSpPr>
        <xdr:cNvPr id="771" name="楕円 770">
          <a:extLst>
            <a:ext uri="{FF2B5EF4-FFF2-40B4-BE49-F238E27FC236}">
              <a16:creationId xmlns:a16="http://schemas.microsoft.com/office/drawing/2014/main" id="{0E96C21C-BA0B-415A-AF33-7928CDE4EB78}"/>
            </a:ext>
          </a:extLst>
        </xdr:cNvPr>
        <xdr:cNvSpPr/>
      </xdr:nvSpPr>
      <xdr:spPr>
        <a:xfrm>
          <a:off x="12546937" y="1486298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52795</xdr:rowOff>
    </xdr:from>
    <xdr:to>
      <xdr:col>76</xdr:col>
      <xdr:colOff>114300</xdr:colOff>
      <xdr:row>85</xdr:row>
      <xdr:rowOff>57694</xdr:rowOff>
    </xdr:to>
    <xdr:cxnSp macro="">
      <xdr:nvCxnSpPr>
        <xdr:cNvPr id="772" name="直線コネクタ 771">
          <a:extLst>
            <a:ext uri="{FF2B5EF4-FFF2-40B4-BE49-F238E27FC236}">
              <a16:creationId xmlns:a16="http://schemas.microsoft.com/office/drawing/2014/main" id="{169F2619-6370-4438-BE67-05F6B7E55481}"/>
            </a:ext>
          </a:extLst>
        </xdr:cNvPr>
        <xdr:cNvCxnSpPr/>
      </xdr:nvCxnSpPr>
      <xdr:spPr>
        <a:xfrm>
          <a:off x="12597737" y="14913783"/>
          <a:ext cx="811144"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137523</xdr:rowOff>
    </xdr:from>
    <xdr:to>
      <xdr:col>67</xdr:col>
      <xdr:colOff>101600</xdr:colOff>
      <xdr:row>85</xdr:row>
      <xdr:rowOff>67673</xdr:rowOff>
    </xdr:to>
    <xdr:sp macro="" textlink="">
      <xdr:nvSpPr>
        <xdr:cNvPr id="773" name="楕円 772">
          <a:extLst>
            <a:ext uri="{FF2B5EF4-FFF2-40B4-BE49-F238E27FC236}">
              <a16:creationId xmlns:a16="http://schemas.microsoft.com/office/drawing/2014/main" id="{6B0BF7F3-31C7-4CA1-8F9A-76E11C9F647C}"/>
            </a:ext>
          </a:extLst>
        </xdr:cNvPr>
        <xdr:cNvSpPr/>
      </xdr:nvSpPr>
      <xdr:spPr>
        <a:xfrm>
          <a:off x="11720223" y="1482358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16873</xdr:rowOff>
    </xdr:from>
    <xdr:to>
      <xdr:col>71</xdr:col>
      <xdr:colOff>177800</xdr:colOff>
      <xdr:row>85</xdr:row>
      <xdr:rowOff>52795</xdr:rowOff>
    </xdr:to>
    <xdr:cxnSp macro="">
      <xdr:nvCxnSpPr>
        <xdr:cNvPr id="774" name="直線コネクタ 773">
          <a:extLst>
            <a:ext uri="{FF2B5EF4-FFF2-40B4-BE49-F238E27FC236}">
              <a16:creationId xmlns:a16="http://schemas.microsoft.com/office/drawing/2014/main" id="{E4B8DA24-645F-4FE7-955F-017D07953248}"/>
            </a:ext>
          </a:extLst>
        </xdr:cNvPr>
        <xdr:cNvCxnSpPr/>
      </xdr:nvCxnSpPr>
      <xdr:spPr>
        <a:xfrm>
          <a:off x="11771023" y="14877861"/>
          <a:ext cx="826714"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775" name="n_1aveValue【児童館】&#10;有形固定資産減価償却率">
          <a:extLst>
            <a:ext uri="{FF2B5EF4-FFF2-40B4-BE49-F238E27FC236}">
              <a16:creationId xmlns:a16="http://schemas.microsoft.com/office/drawing/2014/main" id="{750D0BB9-D2B9-4D24-A1D8-F051FA29CA57}"/>
            </a:ext>
          </a:extLst>
        </xdr:cNvPr>
        <xdr:cNvSpPr txBox="1"/>
      </xdr:nvSpPr>
      <xdr:spPr>
        <a:xfrm>
          <a:off x="14020340" y="14185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776" name="n_2aveValue【児童館】&#10;有形固定資産減価償却率">
          <a:extLst>
            <a:ext uri="{FF2B5EF4-FFF2-40B4-BE49-F238E27FC236}">
              <a16:creationId xmlns:a16="http://schemas.microsoft.com/office/drawing/2014/main" id="{2BA16B41-FC0D-4263-A677-872B6E6F3106}"/>
            </a:ext>
          </a:extLst>
        </xdr:cNvPr>
        <xdr:cNvSpPr txBox="1"/>
      </xdr:nvSpPr>
      <xdr:spPr>
        <a:xfrm>
          <a:off x="13221896" y="14150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777" name="n_3aveValue【児童館】&#10;有形固定資産減価償却率">
          <a:extLst>
            <a:ext uri="{FF2B5EF4-FFF2-40B4-BE49-F238E27FC236}">
              <a16:creationId xmlns:a16="http://schemas.microsoft.com/office/drawing/2014/main" id="{1B263828-94E6-4D1C-87E5-709488E57640}"/>
            </a:ext>
          </a:extLst>
        </xdr:cNvPr>
        <xdr:cNvSpPr txBox="1"/>
      </xdr:nvSpPr>
      <xdr:spPr>
        <a:xfrm>
          <a:off x="12410753" y="14111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778" name="n_4aveValue【児童館】&#10;有形固定資産減価償却率">
          <a:extLst>
            <a:ext uri="{FF2B5EF4-FFF2-40B4-BE49-F238E27FC236}">
              <a16:creationId xmlns:a16="http://schemas.microsoft.com/office/drawing/2014/main" id="{C2C1FB1D-B1EA-4DBC-BBCC-85FC56E96220}"/>
            </a:ext>
          </a:extLst>
        </xdr:cNvPr>
        <xdr:cNvSpPr txBox="1"/>
      </xdr:nvSpPr>
      <xdr:spPr>
        <a:xfrm>
          <a:off x="11584038" y="14086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151872</xdr:rowOff>
    </xdr:from>
    <xdr:ext cx="405111" cy="259045"/>
    <xdr:sp macro="" textlink="">
      <xdr:nvSpPr>
        <xdr:cNvPr id="779" name="n_1mainValue【児童館】&#10;有形固定資産減価償却率">
          <a:extLst>
            <a:ext uri="{FF2B5EF4-FFF2-40B4-BE49-F238E27FC236}">
              <a16:creationId xmlns:a16="http://schemas.microsoft.com/office/drawing/2014/main" id="{C3E0D1FE-FD99-4880-91C6-6CAABF2139ED}"/>
            </a:ext>
          </a:extLst>
        </xdr:cNvPr>
        <xdr:cNvSpPr txBox="1"/>
      </xdr:nvSpPr>
      <xdr:spPr>
        <a:xfrm>
          <a:off x="14020340" y="15012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99621</xdr:rowOff>
    </xdr:from>
    <xdr:ext cx="405111" cy="259045"/>
    <xdr:sp macro="" textlink="">
      <xdr:nvSpPr>
        <xdr:cNvPr id="780" name="n_2mainValue【児童館】&#10;有形固定資産減価償却率">
          <a:extLst>
            <a:ext uri="{FF2B5EF4-FFF2-40B4-BE49-F238E27FC236}">
              <a16:creationId xmlns:a16="http://schemas.microsoft.com/office/drawing/2014/main" id="{65305051-C738-4294-AEA0-83ED4F5739BF}"/>
            </a:ext>
          </a:extLst>
        </xdr:cNvPr>
        <xdr:cNvSpPr txBox="1"/>
      </xdr:nvSpPr>
      <xdr:spPr>
        <a:xfrm>
          <a:off x="13221896" y="1496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94722</xdr:rowOff>
    </xdr:from>
    <xdr:ext cx="405111" cy="259045"/>
    <xdr:sp macro="" textlink="">
      <xdr:nvSpPr>
        <xdr:cNvPr id="781" name="n_3mainValue【児童館】&#10;有形固定資産減価償却率">
          <a:extLst>
            <a:ext uri="{FF2B5EF4-FFF2-40B4-BE49-F238E27FC236}">
              <a16:creationId xmlns:a16="http://schemas.microsoft.com/office/drawing/2014/main" id="{7645E9D4-A89B-4E7F-AE68-9BB0E7E36781}"/>
            </a:ext>
          </a:extLst>
        </xdr:cNvPr>
        <xdr:cNvSpPr txBox="1"/>
      </xdr:nvSpPr>
      <xdr:spPr>
        <a:xfrm>
          <a:off x="12410753" y="14955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58800</xdr:rowOff>
    </xdr:from>
    <xdr:ext cx="405111" cy="259045"/>
    <xdr:sp macro="" textlink="">
      <xdr:nvSpPr>
        <xdr:cNvPr id="782" name="n_4mainValue【児童館】&#10;有形固定資産減価償却率">
          <a:extLst>
            <a:ext uri="{FF2B5EF4-FFF2-40B4-BE49-F238E27FC236}">
              <a16:creationId xmlns:a16="http://schemas.microsoft.com/office/drawing/2014/main" id="{77287831-BD19-45C2-B12C-E3B6F24BBDE8}"/>
            </a:ext>
          </a:extLst>
        </xdr:cNvPr>
        <xdr:cNvSpPr txBox="1"/>
      </xdr:nvSpPr>
      <xdr:spPr>
        <a:xfrm>
          <a:off x="11584038" y="14919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1956422A-003D-455C-B287-5F34E6F73B4B}"/>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CA955570-516D-492D-AC43-55E98275FC35}"/>
            </a:ext>
          </a:extLst>
        </xdr:cNvPr>
        <xdr:cNvSpPr/>
      </xdr:nvSpPr>
      <xdr:spPr>
        <a:xfrm>
          <a:off x="1692015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32E9A3DB-8D5F-48E7-BBD5-D4A47BBF924F}"/>
            </a:ext>
          </a:extLst>
        </xdr:cNvPr>
        <xdr:cNvSpPr/>
      </xdr:nvSpPr>
      <xdr:spPr>
        <a:xfrm>
          <a:off x="1692015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94BC5641-9B92-4BE3-9CBE-F96A413650E2}"/>
            </a:ext>
          </a:extLst>
        </xdr:cNvPr>
        <xdr:cNvSpPr/>
      </xdr:nvSpPr>
      <xdr:spPr>
        <a:xfrm>
          <a:off x="1784272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4EC81726-DC68-40D8-A950-E4812EA3904C}"/>
            </a:ext>
          </a:extLst>
        </xdr:cNvPr>
        <xdr:cNvSpPr/>
      </xdr:nvSpPr>
      <xdr:spPr>
        <a:xfrm>
          <a:off x="1784272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3170A4E6-8804-4BD5-AC52-88EBAD571CFF}"/>
            </a:ext>
          </a:extLst>
        </xdr:cNvPr>
        <xdr:cNvSpPr/>
      </xdr:nvSpPr>
      <xdr:spPr>
        <a:xfrm>
          <a:off x="1889229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64BEDA6A-3EFF-442C-BB6B-AB429F97D502}"/>
            </a:ext>
          </a:extLst>
        </xdr:cNvPr>
        <xdr:cNvSpPr/>
      </xdr:nvSpPr>
      <xdr:spPr>
        <a:xfrm>
          <a:off x="1889229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4B11E498-F270-4EBF-820F-926C264B44C6}"/>
            </a:ext>
          </a:extLst>
        </xdr:cNvPr>
        <xdr:cNvSpPr/>
      </xdr:nvSpPr>
      <xdr:spPr>
        <a:xfrm>
          <a:off x="1679315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C7F35FB4-413B-4B50-90AB-D1B6DF15510B}"/>
            </a:ext>
          </a:extLst>
        </xdr:cNvPr>
        <xdr:cNvSpPr txBox="1"/>
      </xdr:nvSpPr>
      <xdr:spPr>
        <a:xfrm>
          <a:off x="1677062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71C0EBCD-FCF3-440D-B2AF-F1FD5C3D9683}"/>
            </a:ext>
          </a:extLst>
        </xdr:cNvPr>
        <xdr:cNvCxnSpPr/>
      </xdr:nvCxnSpPr>
      <xdr:spPr>
        <a:xfrm>
          <a:off x="1679315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8860C19E-0785-4DA9-9E2D-6F8A46790272}"/>
            </a:ext>
          </a:extLst>
        </xdr:cNvPr>
        <xdr:cNvCxnSpPr/>
      </xdr:nvCxnSpPr>
      <xdr:spPr>
        <a:xfrm>
          <a:off x="16793155" y="150740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E1EFFC14-758F-446D-9892-9B228D86EEA8}"/>
            </a:ext>
          </a:extLst>
        </xdr:cNvPr>
        <xdr:cNvSpPr txBox="1"/>
      </xdr:nvSpPr>
      <xdr:spPr>
        <a:xfrm>
          <a:off x="16372690" y="149283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B2DD15D1-26B2-4678-8D0A-C9B65CE0298F}"/>
            </a:ext>
          </a:extLst>
        </xdr:cNvPr>
        <xdr:cNvCxnSpPr/>
      </xdr:nvCxnSpPr>
      <xdr:spPr>
        <a:xfrm>
          <a:off x="16793155" y="1460638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D6D0763A-4E5C-4444-8C3E-360BCDF00514}"/>
            </a:ext>
          </a:extLst>
        </xdr:cNvPr>
        <xdr:cNvSpPr txBox="1"/>
      </xdr:nvSpPr>
      <xdr:spPr>
        <a:xfrm>
          <a:off x="16372690" y="1446067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C23EA71A-6547-4F5C-8495-BB09508C282C}"/>
            </a:ext>
          </a:extLst>
        </xdr:cNvPr>
        <xdr:cNvCxnSpPr/>
      </xdr:nvCxnSpPr>
      <xdr:spPr>
        <a:xfrm>
          <a:off x="16793155" y="141387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4A63382A-8840-452C-8F87-30FD9A300016}"/>
            </a:ext>
          </a:extLst>
        </xdr:cNvPr>
        <xdr:cNvSpPr txBox="1"/>
      </xdr:nvSpPr>
      <xdr:spPr>
        <a:xfrm>
          <a:off x="16372690" y="1399652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7665A908-1B35-4A44-9457-B2F24C63E260}"/>
            </a:ext>
          </a:extLst>
        </xdr:cNvPr>
        <xdr:cNvCxnSpPr/>
      </xdr:nvCxnSpPr>
      <xdr:spPr>
        <a:xfrm>
          <a:off x="16793155" y="1367458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132194CA-A278-4BC8-ABC3-974B733D4B74}"/>
            </a:ext>
          </a:extLst>
        </xdr:cNvPr>
        <xdr:cNvSpPr txBox="1"/>
      </xdr:nvSpPr>
      <xdr:spPr>
        <a:xfrm>
          <a:off x="16372690" y="135288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694A0F7F-AB90-4EEB-8F7B-6E751165DF11}"/>
            </a:ext>
          </a:extLst>
        </xdr:cNvPr>
        <xdr:cNvCxnSpPr/>
      </xdr:nvCxnSpPr>
      <xdr:spPr>
        <a:xfrm>
          <a:off x="1679315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A8365345-6968-4E6C-B020-D53FAE1D15A9}"/>
            </a:ext>
          </a:extLst>
        </xdr:cNvPr>
        <xdr:cNvSpPr txBox="1"/>
      </xdr:nvSpPr>
      <xdr:spPr>
        <a:xfrm>
          <a:off x="16372690"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465F91C2-8D73-49B3-8FEB-A1D6F59D25B2}"/>
            </a:ext>
          </a:extLst>
        </xdr:cNvPr>
        <xdr:cNvSpPr/>
      </xdr:nvSpPr>
      <xdr:spPr>
        <a:xfrm>
          <a:off x="1679315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804" name="直線コネクタ 803">
          <a:extLst>
            <a:ext uri="{FF2B5EF4-FFF2-40B4-BE49-F238E27FC236}">
              <a16:creationId xmlns:a16="http://schemas.microsoft.com/office/drawing/2014/main" id="{AE70A942-2890-441E-AE90-2792D17CFEBD}"/>
            </a:ext>
          </a:extLst>
        </xdr:cNvPr>
        <xdr:cNvCxnSpPr/>
      </xdr:nvCxnSpPr>
      <xdr:spPr>
        <a:xfrm flipV="1">
          <a:off x="20354593" y="13856374"/>
          <a:ext cx="0" cy="1194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805" name="【児童館】&#10;一人当たり面積最小値テキスト">
          <a:extLst>
            <a:ext uri="{FF2B5EF4-FFF2-40B4-BE49-F238E27FC236}">
              <a16:creationId xmlns:a16="http://schemas.microsoft.com/office/drawing/2014/main" id="{C1F37007-A13D-4FBE-9EAB-58C3F779FB0C}"/>
            </a:ext>
          </a:extLst>
        </xdr:cNvPr>
        <xdr:cNvSpPr txBox="1"/>
      </xdr:nvSpPr>
      <xdr:spPr>
        <a:xfrm>
          <a:off x="20393329" y="15054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806" name="直線コネクタ 805">
          <a:extLst>
            <a:ext uri="{FF2B5EF4-FFF2-40B4-BE49-F238E27FC236}">
              <a16:creationId xmlns:a16="http://schemas.microsoft.com/office/drawing/2014/main" id="{8838307A-3888-43D5-8683-B88EE38DFF4A}"/>
            </a:ext>
          </a:extLst>
        </xdr:cNvPr>
        <xdr:cNvCxnSpPr/>
      </xdr:nvCxnSpPr>
      <xdr:spPr>
        <a:xfrm>
          <a:off x="20281900" y="1505115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807" name="【児童館】&#10;一人当たり面積最大値テキスト">
          <a:extLst>
            <a:ext uri="{FF2B5EF4-FFF2-40B4-BE49-F238E27FC236}">
              <a16:creationId xmlns:a16="http://schemas.microsoft.com/office/drawing/2014/main" id="{068E7748-08D1-47DF-BC03-5BDE29069911}"/>
            </a:ext>
          </a:extLst>
        </xdr:cNvPr>
        <xdr:cNvSpPr txBox="1"/>
      </xdr:nvSpPr>
      <xdr:spPr>
        <a:xfrm>
          <a:off x="20393329" y="1362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808" name="直線コネクタ 807">
          <a:extLst>
            <a:ext uri="{FF2B5EF4-FFF2-40B4-BE49-F238E27FC236}">
              <a16:creationId xmlns:a16="http://schemas.microsoft.com/office/drawing/2014/main" id="{D156E27A-BD96-4056-B210-AE172F5DC6B2}"/>
            </a:ext>
          </a:extLst>
        </xdr:cNvPr>
        <xdr:cNvCxnSpPr/>
      </xdr:nvCxnSpPr>
      <xdr:spPr>
        <a:xfrm>
          <a:off x="20281900" y="1385637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809" name="【児童館】&#10;一人当たり面積平均値テキスト">
          <a:extLst>
            <a:ext uri="{FF2B5EF4-FFF2-40B4-BE49-F238E27FC236}">
              <a16:creationId xmlns:a16="http://schemas.microsoft.com/office/drawing/2014/main" id="{97FF6E4D-84B2-4178-8C5C-4537A0F31FA5}"/>
            </a:ext>
          </a:extLst>
        </xdr:cNvPr>
        <xdr:cNvSpPr txBox="1"/>
      </xdr:nvSpPr>
      <xdr:spPr>
        <a:xfrm>
          <a:off x="20393329" y="14698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810" name="フローチャート: 判断 809">
          <a:extLst>
            <a:ext uri="{FF2B5EF4-FFF2-40B4-BE49-F238E27FC236}">
              <a16:creationId xmlns:a16="http://schemas.microsoft.com/office/drawing/2014/main" id="{E6E71F5C-A2C2-4B38-BB69-5F7A171C0750}"/>
            </a:ext>
          </a:extLst>
        </xdr:cNvPr>
        <xdr:cNvSpPr/>
      </xdr:nvSpPr>
      <xdr:spPr>
        <a:xfrm>
          <a:off x="20304429" y="1484709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811" name="フローチャート: 判断 810">
          <a:extLst>
            <a:ext uri="{FF2B5EF4-FFF2-40B4-BE49-F238E27FC236}">
              <a16:creationId xmlns:a16="http://schemas.microsoft.com/office/drawing/2014/main" id="{EF7396CC-2AAA-4B6D-8996-7066E00FDD76}"/>
            </a:ext>
          </a:extLst>
        </xdr:cNvPr>
        <xdr:cNvSpPr/>
      </xdr:nvSpPr>
      <xdr:spPr>
        <a:xfrm>
          <a:off x="19544085" y="1485623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812" name="フローチャート: 判断 811">
          <a:extLst>
            <a:ext uri="{FF2B5EF4-FFF2-40B4-BE49-F238E27FC236}">
              <a16:creationId xmlns:a16="http://schemas.microsoft.com/office/drawing/2014/main" id="{5FA772BD-5B92-4C12-A90D-0CB6F0408FA6}"/>
            </a:ext>
          </a:extLst>
        </xdr:cNvPr>
        <xdr:cNvSpPr/>
      </xdr:nvSpPr>
      <xdr:spPr>
        <a:xfrm>
          <a:off x="18717370" y="1485623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813" name="フローチャート: 判断 812">
          <a:extLst>
            <a:ext uri="{FF2B5EF4-FFF2-40B4-BE49-F238E27FC236}">
              <a16:creationId xmlns:a16="http://schemas.microsoft.com/office/drawing/2014/main" id="{E7BFA7E0-6F02-46B9-8482-2F359FF035D1}"/>
            </a:ext>
          </a:extLst>
        </xdr:cNvPr>
        <xdr:cNvSpPr/>
      </xdr:nvSpPr>
      <xdr:spPr>
        <a:xfrm>
          <a:off x="17906227" y="1485623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814" name="フローチャート: 判断 813">
          <a:extLst>
            <a:ext uri="{FF2B5EF4-FFF2-40B4-BE49-F238E27FC236}">
              <a16:creationId xmlns:a16="http://schemas.microsoft.com/office/drawing/2014/main" id="{206F8E30-9E8E-4E04-8B40-8A06EC3E4246}"/>
            </a:ext>
          </a:extLst>
        </xdr:cNvPr>
        <xdr:cNvSpPr/>
      </xdr:nvSpPr>
      <xdr:spPr>
        <a:xfrm>
          <a:off x="17095083" y="14847096"/>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6AAFEAA3-945D-412F-A63E-89FB3DFAE261}"/>
            </a:ext>
          </a:extLst>
        </xdr:cNvPr>
        <xdr:cNvSpPr txBox="1"/>
      </xdr:nvSpPr>
      <xdr:spPr>
        <a:xfrm>
          <a:off x="2018030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D02DCE06-7628-48F0-AEC3-550F8E78724F}"/>
            </a:ext>
          </a:extLst>
        </xdr:cNvPr>
        <xdr:cNvSpPr txBox="1"/>
      </xdr:nvSpPr>
      <xdr:spPr>
        <a:xfrm>
          <a:off x="1941995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84852F1F-844A-484C-A66E-23B05A447F91}"/>
            </a:ext>
          </a:extLst>
        </xdr:cNvPr>
        <xdr:cNvSpPr txBox="1"/>
      </xdr:nvSpPr>
      <xdr:spPr>
        <a:xfrm>
          <a:off x="1859324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A68102EA-0B09-4617-A7F4-74236E5262D2}"/>
            </a:ext>
          </a:extLst>
        </xdr:cNvPr>
        <xdr:cNvSpPr txBox="1"/>
      </xdr:nvSpPr>
      <xdr:spPr>
        <a:xfrm>
          <a:off x="1778209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86E45DA2-A0E3-4924-B8C5-1A65C880E7A7}"/>
            </a:ext>
          </a:extLst>
        </xdr:cNvPr>
        <xdr:cNvSpPr txBox="1"/>
      </xdr:nvSpPr>
      <xdr:spPr>
        <a:xfrm>
          <a:off x="1697095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76454</xdr:rowOff>
    </xdr:from>
    <xdr:to>
      <xdr:col>116</xdr:col>
      <xdr:colOff>114300</xdr:colOff>
      <xdr:row>86</xdr:row>
      <xdr:rowOff>6604</xdr:rowOff>
    </xdr:to>
    <xdr:sp macro="" textlink="">
      <xdr:nvSpPr>
        <xdr:cNvPr id="820" name="楕円 819">
          <a:extLst>
            <a:ext uri="{FF2B5EF4-FFF2-40B4-BE49-F238E27FC236}">
              <a16:creationId xmlns:a16="http://schemas.microsoft.com/office/drawing/2014/main" id="{94F43919-B754-4753-BC1C-161E5C0C819B}"/>
            </a:ext>
          </a:extLst>
        </xdr:cNvPr>
        <xdr:cNvSpPr/>
      </xdr:nvSpPr>
      <xdr:spPr>
        <a:xfrm>
          <a:off x="20304429" y="1493744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162831</xdr:rowOff>
    </xdr:from>
    <xdr:ext cx="469744" cy="259045"/>
    <xdr:sp macro="" textlink="">
      <xdr:nvSpPr>
        <xdr:cNvPr id="821" name="【児童館】&#10;一人当たり面積該当値テキスト">
          <a:extLst>
            <a:ext uri="{FF2B5EF4-FFF2-40B4-BE49-F238E27FC236}">
              <a16:creationId xmlns:a16="http://schemas.microsoft.com/office/drawing/2014/main" id="{FA378036-B430-454D-90C9-57A612BE3E01}"/>
            </a:ext>
          </a:extLst>
        </xdr:cNvPr>
        <xdr:cNvSpPr txBox="1"/>
      </xdr:nvSpPr>
      <xdr:spPr>
        <a:xfrm>
          <a:off x="20393329" y="14848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76454</xdr:rowOff>
    </xdr:from>
    <xdr:to>
      <xdr:col>112</xdr:col>
      <xdr:colOff>38100</xdr:colOff>
      <xdr:row>86</xdr:row>
      <xdr:rowOff>6604</xdr:rowOff>
    </xdr:to>
    <xdr:sp macro="" textlink="">
      <xdr:nvSpPr>
        <xdr:cNvPr id="822" name="楕円 821">
          <a:extLst>
            <a:ext uri="{FF2B5EF4-FFF2-40B4-BE49-F238E27FC236}">
              <a16:creationId xmlns:a16="http://schemas.microsoft.com/office/drawing/2014/main" id="{C14D62F5-CCDF-4689-AE5F-5C7935414C3D}"/>
            </a:ext>
          </a:extLst>
        </xdr:cNvPr>
        <xdr:cNvSpPr/>
      </xdr:nvSpPr>
      <xdr:spPr>
        <a:xfrm>
          <a:off x="19544085" y="149374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127254</xdr:rowOff>
    </xdr:from>
    <xdr:to>
      <xdr:col>116</xdr:col>
      <xdr:colOff>63500</xdr:colOff>
      <xdr:row>85</xdr:row>
      <xdr:rowOff>127254</xdr:rowOff>
    </xdr:to>
    <xdr:cxnSp macro="">
      <xdr:nvCxnSpPr>
        <xdr:cNvPr id="823" name="直線コネクタ 822">
          <a:extLst>
            <a:ext uri="{FF2B5EF4-FFF2-40B4-BE49-F238E27FC236}">
              <a16:creationId xmlns:a16="http://schemas.microsoft.com/office/drawing/2014/main" id="{49F3F857-47A9-4591-A678-9BE85C4275DE}"/>
            </a:ext>
          </a:extLst>
        </xdr:cNvPr>
        <xdr:cNvCxnSpPr/>
      </xdr:nvCxnSpPr>
      <xdr:spPr>
        <a:xfrm>
          <a:off x="19594885" y="14988242"/>
          <a:ext cx="7603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81026</xdr:rowOff>
    </xdr:from>
    <xdr:to>
      <xdr:col>107</xdr:col>
      <xdr:colOff>101600</xdr:colOff>
      <xdr:row>86</xdr:row>
      <xdr:rowOff>11176</xdr:rowOff>
    </xdr:to>
    <xdr:sp macro="" textlink="">
      <xdr:nvSpPr>
        <xdr:cNvPr id="824" name="楕円 823">
          <a:extLst>
            <a:ext uri="{FF2B5EF4-FFF2-40B4-BE49-F238E27FC236}">
              <a16:creationId xmlns:a16="http://schemas.microsoft.com/office/drawing/2014/main" id="{F866AA63-483A-45B3-9129-036A5BD66A6F}"/>
            </a:ext>
          </a:extLst>
        </xdr:cNvPr>
        <xdr:cNvSpPr/>
      </xdr:nvSpPr>
      <xdr:spPr>
        <a:xfrm>
          <a:off x="18717370" y="1494201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127254</xdr:rowOff>
    </xdr:from>
    <xdr:to>
      <xdr:col>111</xdr:col>
      <xdr:colOff>177800</xdr:colOff>
      <xdr:row>85</xdr:row>
      <xdr:rowOff>131826</xdr:rowOff>
    </xdr:to>
    <xdr:cxnSp macro="">
      <xdr:nvCxnSpPr>
        <xdr:cNvPr id="825" name="直線コネクタ 824">
          <a:extLst>
            <a:ext uri="{FF2B5EF4-FFF2-40B4-BE49-F238E27FC236}">
              <a16:creationId xmlns:a16="http://schemas.microsoft.com/office/drawing/2014/main" id="{6D734CB4-82DB-412E-9405-4C7E883F6496}"/>
            </a:ext>
          </a:extLst>
        </xdr:cNvPr>
        <xdr:cNvCxnSpPr/>
      </xdr:nvCxnSpPr>
      <xdr:spPr>
        <a:xfrm flipV="1">
          <a:off x="18768170" y="14988242"/>
          <a:ext cx="82671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81026</xdr:rowOff>
    </xdr:from>
    <xdr:to>
      <xdr:col>102</xdr:col>
      <xdr:colOff>165100</xdr:colOff>
      <xdr:row>86</xdr:row>
      <xdr:rowOff>11176</xdr:rowOff>
    </xdr:to>
    <xdr:sp macro="" textlink="">
      <xdr:nvSpPr>
        <xdr:cNvPr id="826" name="楕円 825">
          <a:extLst>
            <a:ext uri="{FF2B5EF4-FFF2-40B4-BE49-F238E27FC236}">
              <a16:creationId xmlns:a16="http://schemas.microsoft.com/office/drawing/2014/main" id="{440CA08C-A9EA-40A2-9F7D-9DEC1A9E4C96}"/>
            </a:ext>
          </a:extLst>
        </xdr:cNvPr>
        <xdr:cNvSpPr/>
      </xdr:nvSpPr>
      <xdr:spPr>
        <a:xfrm>
          <a:off x="17906227" y="1494201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131826</xdr:rowOff>
    </xdr:from>
    <xdr:to>
      <xdr:col>107</xdr:col>
      <xdr:colOff>50800</xdr:colOff>
      <xdr:row>85</xdr:row>
      <xdr:rowOff>131826</xdr:rowOff>
    </xdr:to>
    <xdr:cxnSp macro="">
      <xdr:nvCxnSpPr>
        <xdr:cNvPr id="827" name="直線コネクタ 826">
          <a:extLst>
            <a:ext uri="{FF2B5EF4-FFF2-40B4-BE49-F238E27FC236}">
              <a16:creationId xmlns:a16="http://schemas.microsoft.com/office/drawing/2014/main" id="{AB460C65-97D3-4E75-A47D-BDE63E07A7D2}"/>
            </a:ext>
          </a:extLst>
        </xdr:cNvPr>
        <xdr:cNvCxnSpPr/>
      </xdr:nvCxnSpPr>
      <xdr:spPr>
        <a:xfrm>
          <a:off x="17957027" y="14992814"/>
          <a:ext cx="8111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81026</xdr:rowOff>
    </xdr:from>
    <xdr:to>
      <xdr:col>98</xdr:col>
      <xdr:colOff>38100</xdr:colOff>
      <xdr:row>86</xdr:row>
      <xdr:rowOff>11176</xdr:rowOff>
    </xdr:to>
    <xdr:sp macro="" textlink="">
      <xdr:nvSpPr>
        <xdr:cNvPr id="828" name="楕円 827">
          <a:extLst>
            <a:ext uri="{FF2B5EF4-FFF2-40B4-BE49-F238E27FC236}">
              <a16:creationId xmlns:a16="http://schemas.microsoft.com/office/drawing/2014/main" id="{87340EA4-7D46-4BE3-9FCB-3C372339E05F}"/>
            </a:ext>
          </a:extLst>
        </xdr:cNvPr>
        <xdr:cNvSpPr/>
      </xdr:nvSpPr>
      <xdr:spPr>
        <a:xfrm>
          <a:off x="17095083" y="14942014"/>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131826</xdr:rowOff>
    </xdr:from>
    <xdr:to>
      <xdr:col>102</xdr:col>
      <xdr:colOff>114300</xdr:colOff>
      <xdr:row>85</xdr:row>
      <xdr:rowOff>131826</xdr:rowOff>
    </xdr:to>
    <xdr:cxnSp macro="">
      <xdr:nvCxnSpPr>
        <xdr:cNvPr id="829" name="直線コネクタ 828">
          <a:extLst>
            <a:ext uri="{FF2B5EF4-FFF2-40B4-BE49-F238E27FC236}">
              <a16:creationId xmlns:a16="http://schemas.microsoft.com/office/drawing/2014/main" id="{F62C5B0D-9F4A-4A9F-884B-11BE52C69951}"/>
            </a:ext>
          </a:extLst>
        </xdr:cNvPr>
        <xdr:cNvCxnSpPr/>
      </xdr:nvCxnSpPr>
      <xdr:spPr>
        <a:xfrm>
          <a:off x="17145883" y="14992814"/>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830" name="n_1aveValue【児童館】&#10;一人当たり面積">
          <a:extLst>
            <a:ext uri="{FF2B5EF4-FFF2-40B4-BE49-F238E27FC236}">
              <a16:creationId xmlns:a16="http://schemas.microsoft.com/office/drawing/2014/main" id="{CDD66BC5-A256-44C8-8ECC-77AD17C137F4}"/>
            </a:ext>
          </a:extLst>
        </xdr:cNvPr>
        <xdr:cNvSpPr txBox="1"/>
      </xdr:nvSpPr>
      <xdr:spPr>
        <a:xfrm>
          <a:off x="19362884" y="1462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831" name="n_2aveValue【児童館】&#10;一人当たり面積">
          <a:extLst>
            <a:ext uri="{FF2B5EF4-FFF2-40B4-BE49-F238E27FC236}">
              <a16:creationId xmlns:a16="http://schemas.microsoft.com/office/drawing/2014/main" id="{1D69A651-0CA7-42D7-B019-744724ABFFF7}"/>
            </a:ext>
          </a:extLst>
        </xdr:cNvPr>
        <xdr:cNvSpPr txBox="1"/>
      </xdr:nvSpPr>
      <xdr:spPr>
        <a:xfrm>
          <a:off x="18548869" y="1462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832" name="n_3aveValue【児童館】&#10;一人当たり面積">
          <a:extLst>
            <a:ext uri="{FF2B5EF4-FFF2-40B4-BE49-F238E27FC236}">
              <a16:creationId xmlns:a16="http://schemas.microsoft.com/office/drawing/2014/main" id="{73DAEA14-DFE8-45C5-996B-5215E5A96975}"/>
            </a:ext>
          </a:extLst>
        </xdr:cNvPr>
        <xdr:cNvSpPr txBox="1"/>
      </xdr:nvSpPr>
      <xdr:spPr>
        <a:xfrm>
          <a:off x="17737725" y="1462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833" name="n_4aveValue【児童館】&#10;一人当たり面積">
          <a:extLst>
            <a:ext uri="{FF2B5EF4-FFF2-40B4-BE49-F238E27FC236}">
              <a16:creationId xmlns:a16="http://schemas.microsoft.com/office/drawing/2014/main" id="{16C096E0-5342-43CC-9903-C6CF889C67DF}"/>
            </a:ext>
          </a:extLst>
        </xdr:cNvPr>
        <xdr:cNvSpPr txBox="1"/>
      </xdr:nvSpPr>
      <xdr:spPr>
        <a:xfrm>
          <a:off x="16926582" y="14618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169181</xdr:rowOff>
    </xdr:from>
    <xdr:ext cx="469744" cy="259045"/>
    <xdr:sp macro="" textlink="">
      <xdr:nvSpPr>
        <xdr:cNvPr id="834" name="n_1mainValue【児童館】&#10;一人当たり面積">
          <a:extLst>
            <a:ext uri="{FF2B5EF4-FFF2-40B4-BE49-F238E27FC236}">
              <a16:creationId xmlns:a16="http://schemas.microsoft.com/office/drawing/2014/main" id="{7DB621F5-DA56-4D76-9F6A-19F89E0BDFF2}"/>
            </a:ext>
          </a:extLst>
        </xdr:cNvPr>
        <xdr:cNvSpPr txBox="1"/>
      </xdr:nvSpPr>
      <xdr:spPr>
        <a:xfrm>
          <a:off x="19362884" y="15030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2303</xdr:rowOff>
    </xdr:from>
    <xdr:ext cx="469744" cy="259045"/>
    <xdr:sp macro="" textlink="">
      <xdr:nvSpPr>
        <xdr:cNvPr id="835" name="n_2mainValue【児童館】&#10;一人当たり面積">
          <a:extLst>
            <a:ext uri="{FF2B5EF4-FFF2-40B4-BE49-F238E27FC236}">
              <a16:creationId xmlns:a16="http://schemas.microsoft.com/office/drawing/2014/main" id="{11A745CC-A923-40BB-B29E-397938C68708}"/>
            </a:ext>
          </a:extLst>
        </xdr:cNvPr>
        <xdr:cNvSpPr txBox="1"/>
      </xdr:nvSpPr>
      <xdr:spPr>
        <a:xfrm>
          <a:off x="18548869" y="1503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2303</xdr:rowOff>
    </xdr:from>
    <xdr:ext cx="469744" cy="259045"/>
    <xdr:sp macro="" textlink="">
      <xdr:nvSpPr>
        <xdr:cNvPr id="836" name="n_3mainValue【児童館】&#10;一人当たり面積">
          <a:extLst>
            <a:ext uri="{FF2B5EF4-FFF2-40B4-BE49-F238E27FC236}">
              <a16:creationId xmlns:a16="http://schemas.microsoft.com/office/drawing/2014/main" id="{097D34E7-8A96-42E8-8362-918BB9602F93}"/>
            </a:ext>
          </a:extLst>
        </xdr:cNvPr>
        <xdr:cNvSpPr txBox="1"/>
      </xdr:nvSpPr>
      <xdr:spPr>
        <a:xfrm>
          <a:off x="17737725" y="1503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2303</xdr:rowOff>
    </xdr:from>
    <xdr:ext cx="469744" cy="259045"/>
    <xdr:sp macro="" textlink="">
      <xdr:nvSpPr>
        <xdr:cNvPr id="837" name="n_4mainValue【児童館】&#10;一人当たり面積">
          <a:extLst>
            <a:ext uri="{FF2B5EF4-FFF2-40B4-BE49-F238E27FC236}">
              <a16:creationId xmlns:a16="http://schemas.microsoft.com/office/drawing/2014/main" id="{C18CAB62-BE99-48F0-8DF4-88F2D5E92297}"/>
            </a:ext>
          </a:extLst>
        </xdr:cNvPr>
        <xdr:cNvSpPr txBox="1"/>
      </xdr:nvSpPr>
      <xdr:spPr>
        <a:xfrm>
          <a:off x="16926582" y="1503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0BC3907D-FAEA-4FE9-8005-ED346A70B4A4}"/>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3DF91DB7-89AE-411C-933B-70DBD67D4450}"/>
            </a:ext>
          </a:extLst>
        </xdr:cNvPr>
        <xdr:cNvSpPr/>
      </xdr:nvSpPr>
      <xdr:spPr>
        <a:xfrm>
          <a:off x="11545294"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3D4D5058-6806-4408-BF8A-E2F33251C808}"/>
            </a:ext>
          </a:extLst>
        </xdr:cNvPr>
        <xdr:cNvSpPr/>
      </xdr:nvSpPr>
      <xdr:spPr>
        <a:xfrm>
          <a:off x="11545294"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221B10DA-59E4-4089-ADEB-25290242AC71}"/>
            </a:ext>
          </a:extLst>
        </xdr:cNvPr>
        <xdr:cNvSpPr/>
      </xdr:nvSpPr>
      <xdr:spPr>
        <a:xfrm>
          <a:off x="1248343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88BC876E-4B3E-4BB0-966D-40F6CAB7C4A6}"/>
            </a:ext>
          </a:extLst>
        </xdr:cNvPr>
        <xdr:cNvSpPr/>
      </xdr:nvSpPr>
      <xdr:spPr>
        <a:xfrm>
          <a:off x="1248343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641C5BA5-1034-4D9D-9033-2DBC7ACDBF71}"/>
            </a:ext>
          </a:extLst>
        </xdr:cNvPr>
        <xdr:cNvSpPr/>
      </xdr:nvSpPr>
      <xdr:spPr>
        <a:xfrm>
          <a:off x="13533010"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36E54A25-3F1F-441C-A9D8-7415877AE3E9}"/>
            </a:ext>
          </a:extLst>
        </xdr:cNvPr>
        <xdr:cNvSpPr/>
      </xdr:nvSpPr>
      <xdr:spPr>
        <a:xfrm>
          <a:off x="13533010"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3A4AE246-F844-41C9-82EF-74530F2F063E}"/>
            </a:ext>
          </a:extLst>
        </xdr:cNvPr>
        <xdr:cNvSpPr/>
      </xdr:nvSpPr>
      <xdr:spPr>
        <a:xfrm>
          <a:off x="11433865" y="17045774"/>
          <a:ext cx="433511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34FF2671-1F08-41F3-8F29-2614A4148E0D}"/>
            </a:ext>
          </a:extLst>
        </xdr:cNvPr>
        <xdr:cNvSpPr txBox="1"/>
      </xdr:nvSpPr>
      <xdr:spPr>
        <a:xfrm>
          <a:off x="11395765"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99DF088C-2485-40D8-B8E9-C93A82FDFB6D}"/>
            </a:ext>
          </a:extLst>
        </xdr:cNvPr>
        <xdr:cNvCxnSpPr/>
      </xdr:nvCxnSpPr>
      <xdr:spPr>
        <a:xfrm>
          <a:off x="11433865" y="1926915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50472D67-EA15-4374-BB71-3E1725BB33BD}"/>
            </a:ext>
          </a:extLst>
        </xdr:cNvPr>
        <xdr:cNvSpPr txBox="1"/>
      </xdr:nvSpPr>
      <xdr:spPr>
        <a:xfrm>
          <a:off x="1101340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9" name="直線コネクタ 848">
          <a:extLst>
            <a:ext uri="{FF2B5EF4-FFF2-40B4-BE49-F238E27FC236}">
              <a16:creationId xmlns:a16="http://schemas.microsoft.com/office/drawing/2014/main" id="{42846164-805D-4722-BEF9-42FD88FE49B6}"/>
            </a:ext>
          </a:extLst>
        </xdr:cNvPr>
        <xdr:cNvCxnSpPr/>
      </xdr:nvCxnSpPr>
      <xdr:spPr>
        <a:xfrm>
          <a:off x="11433865" y="1890157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0" name="テキスト ボックス 849">
          <a:extLst>
            <a:ext uri="{FF2B5EF4-FFF2-40B4-BE49-F238E27FC236}">
              <a16:creationId xmlns:a16="http://schemas.microsoft.com/office/drawing/2014/main" id="{8EC6577D-A0E0-46A6-AC33-EBB9F08721AC}"/>
            </a:ext>
          </a:extLst>
        </xdr:cNvPr>
        <xdr:cNvSpPr txBox="1"/>
      </xdr:nvSpPr>
      <xdr:spPr>
        <a:xfrm>
          <a:off x="11013400"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1" name="直線コネクタ 850">
          <a:extLst>
            <a:ext uri="{FF2B5EF4-FFF2-40B4-BE49-F238E27FC236}">
              <a16:creationId xmlns:a16="http://schemas.microsoft.com/office/drawing/2014/main" id="{62899E08-8F0A-4CFC-8E1D-A080D6DBC5C0}"/>
            </a:ext>
          </a:extLst>
        </xdr:cNvPr>
        <xdr:cNvCxnSpPr/>
      </xdr:nvCxnSpPr>
      <xdr:spPr>
        <a:xfrm>
          <a:off x="11433865" y="1852952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2" name="テキスト ボックス 851">
          <a:extLst>
            <a:ext uri="{FF2B5EF4-FFF2-40B4-BE49-F238E27FC236}">
              <a16:creationId xmlns:a16="http://schemas.microsoft.com/office/drawing/2014/main" id="{37E3DA82-AF22-4518-A67C-678083F597FD}"/>
            </a:ext>
          </a:extLst>
        </xdr:cNvPr>
        <xdr:cNvSpPr txBox="1"/>
      </xdr:nvSpPr>
      <xdr:spPr>
        <a:xfrm>
          <a:off x="11061949" y="183917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3" name="直線コネクタ 852">
          <a:extLst>
            <a:ext uri="{FF2B5EF4-FFF2-40B4-BE49-F238E27FC236}">
              <a16:creationId xmlns:a16="http://schemas.microsoft.com/office/drawing/2014/main" id="{38495E30-7863-45DE-A515-246E2BE036DA}"/>
            </a:ext>
          </a:extLst>
        </xdr:cNvPr>
        <xdr:cNvCxnSpPr/>
      </xdr:nvCxnSpPr>
      <xdr:spPr>
        <a:xfrm>
          <a:off x="11433865" y="1815746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4" name="テキスト ボックス 853">
          <a:extLst>
            <a:ext uri="{FF2B5EF4-FFF2-40B4-BE49-F238E27FC236}">
              <a16:creationId xmlns:a16="http://schemas.microsoft.com/office/drawing/2014/main" id="{029422E5-6E8E-4A01-A447-CFAF831B9C87}"/>
            </a:ext>
          </a:extLst>
        </xdr:cNvPr>
        <xdr:cNvSpPr txBox="1"/>
      </xdr:nvSpPr>
      <xdr:spPr>
        <a:xfrm>
          <a:off x="11061949" y="180197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5" name="直線コネクタ 854">
          <a:extLst>
            <a:ext uri="{FF2B5EF4-FFF2-40B4-BE49-F238E27FC236}">
              <a16:creationId xmlns:a16="http://schemas.microsoft.com/office/drawing/2014/main" id="{7856A511-6A83-43AD-9F6A-C074D2CBE05B}"/>
            </a:ext>
          </a:extLst>
        </xdr:cNvPr>
        <xdr:cNvCxnSpPr/>
      </xdr:nvCxnSpPr>
      <xdr:spPr>
        <a:xfrm>
          <a:off x="11433865" y="177854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6" name="テキスト ボックス 855">
          <a:extLst>
            <a:ext uri="{FF2B5EF4-FFF2-40B4-BE49-F238E27FC236}">
              <a16:creationId xmlns:a16="http://schemas.microsoft.com/office/drawing/2014/main" id="{E2CB8FA6-4EE7-4C74-977D-0EF778E233E4}"/>
            </a:ext>
          </a:extLst>
        </xdr:cNvPr>
        <xdr:cNvSpPr txBox="1"/>
      </xdr:nvSpPr>
      <xdr:spPr>
        <a:xfrm>
          <a:off x="11061949" y="1764766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7" name="直線コネクタ 856">
          <a:extLst>
            <a:ext uri="{FF2B5EF4-FFF2-40B4-BE49-F238E27FC236}">
              <a16:creationId xmlns:a16="http://schemas.microsoft.com/office/drawing/2014/main" id="{FD0FE158-7070-44DC-A045-0A72215E2C7B}"/>
            </a:ext>
          </a:extLst>
        </xdr:cNvPr>
        <xdr:cNvCxnSpPr/>
      </xdr:nvCxnSpPr>
      <xdr:spPr>
        <a:xfrm>
          <a:off x="11433865" y="1741335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8" name="テキスト ボックス 857">
          <a:extLst>
            <a:ext uri="{FF2B5EF4-FFF2-40B4-BE49-F238E27FC236}">
              <a16:creationId xmlns:a16="http://schemas.microsoft.com/office/drawing/2014/main" id="{8AEFAA17-BFEB-4101-9D5D-E6FBB8D4E2FF}"/>
            </a:ext>
          </a:extLst>
        </xdr:cNvPr>
        <xdr:cNvSpPr txBox="1"/>
      </xdr:nvSpPr>
      <xdr:spPr>
        <a:xfrm>
          <a:off x="11061949" y="172756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1E4738B7-283D-4F2E-9001-DE4218A55F11}"/>
            </a:ext>
          </a:extLst>
        </xdr:cNvPr>
        <xdr:cNvCxnSpPr/>
      </xdr:nvCxnSpPr>
      <xdr:spPr>
        <a:xfrm>
          <a:off x="11433865" y="170457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0" name="テキスト ボックス 859">
          <a:extLst>
            <a:ext uri="{FF2B5EF4-FFF2-40B4-BE49-F238E27FC236}">
              <a16:creationId xmlns:a16="http://schemas.microsoft.com/office/drawing/2014/main" id="{9D250632-AD11-4100-99F7-7555EE4629C1}"/>
            </a:ext>
          </a:extLst>
        </xdr:cNvPr>
        <xdr:cNvSpPr txBox="1"/>
      </xdr:nvSpPr>
      <xdr:spPr>
        <a:xfrm>
          <a:off x="11126069" y="169080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1" name="【公民館】&#10;有形固定資産減価償却率グラフ枠">
          <a:extLst>
            <a:ext uri="{FF2B5EF4-FFF2-40B4-BE49-F238E27FC236}">
              <a16:creationId xmlns:a16="http://schemas.microsoft.com/office/drawing/2014/main" id="{B6C1B886-28B4-4C4A-9616-D7A0C91AF102}"/>
            </a:ext>
          </a:extLst>
        </xdr:cNvPr>
        <xdr:cNvSpPr/>
      </xdr:nvSpPr>
      <xdr:spPr>
        <a:xfrm>
          <a:off x="11433865" y="17045774"/>
          <a:ext cx="433511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862" name="直線コネクタ 861">
          <a:extLst>
            <a:ext uri="{FF2B5EF4-FFF2-40B4-BE49-F238E27FC236}">
              <a16:creationId xmlns:a16="http://schemas.microsoft.com/office/drawing/2014/main" id="{48D50D16-F3F3-4A24-A25B-FBCCC4E9DB2C}"/>
            </a:ext>
          </a:extLst>
        </xdr:cNvPr>
        <xdr:cNvCxnSpPr/>
      </xdr:nvCxnSpPr>
      <xdr:spPr>
        <a:xfrm flipV="1">
          <a:off x="14995303" y="17468602"/>
          <a:ext cx="0" cy="1432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3" name="【公民館】&#10;有形固定資産減価償却率最小値テキスト">
          <a:extLst>
            <a:ext uri="{FF2B5EF4-FFF2-40B4-BE49-F238E27FC236}">
              <a16:creationId xmlns:a16="http://schemas.microsoft.com/office/drawing/2014/main" id="{91063744-B8B1-4174-840B-4D3CF60941D9}"/>
            </a:ext>
          </a:extLst>
        </xdr:cNvPr>
        <xdr:cNvSpPr txBox="1"/>
      </xdr:nvSpPr>
      <xdr:spPr>
        <a:xfrm>
          <a:off x="15034039" y="1890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4" name="直線コネクタ 863">
          <a:extLst>
            <a:ext uri="{FF2B5EF4-FFF2-40B4-BE49-F238E27FC236}">
              <a16:creationId xmlns:a16="http://schemas.microsoft.com/office/drawing/2014/main" id="{1122E344-ADF5-4304-92F0-30BCE60F2514}"/>
            </a:ext>
          </a:extLst>
        </xdr:cNvPr>
        <xdr:cNvCxnSpPr/>
      </xdr:nvCxnSpPr>
      <xdr:spPr>
        <a:xfrm>
          <a:off x="14907039" y="1890157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865" name="【公民館】&#10;有形固定資産減価償却率最大値テキスト">
          <a:extLst>
            <a:ext uri="{FF2B5EF4-FFF2-40B4-BE49-F238E27FC236}">
              <a16:creationId xmlns:a16="http://schemas.microsoft.com/office/drawing/2014/main" id="{CE9FFFF5-2A16-4C49-A050-94AB17791F02}"/>
            </a:ext>
          </a:extLst>
        </xdr:cNvPr>
        <xdr:cNvSpPr txBox="1"/>
      </xdr:nvSpPr>
      <xdr:spPr>
        <a:xfrm>
          <a:off x="15034039" y="17248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866" name="直線コネクタ 865">
          <a:extLst>
            <a:ext uri="{FF2B5EF4-FFF2-40B4-BE49-F238E27FC236}">
              <a16:creationId xmlns:a16="http://schemas.microsoft.com/office/drawing/2014/main" id="{78B9F960-25AE-41C5-B14F-E6E861A2DAA9}"/>
            </a:ext>
          </a:extLst>
        </xdr:cNvPr>
        <xdr:cNvCxnSpPr/>
      </xdr:nvCxnSpPr>
      <xdr:spPr>
        <a:xfrm>
          <a:off x="14907039" y="1746860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macro="" textlink="">
      <xdr:nvSpPr>
        <xdr:cNvPr id="867" name="【公民館】&#10;有形固定資産減価償却率平均値テキスト">
          <a:extLst>
            <a:ext uri="{FF2B5EF4-FFF2-40B4-BE49-F238E27FC236}">
              <a16:creationId xmlns:a16="http://schemas.microsoft.com/office/drawing/2014/main" id="{F9949D93-A408-4BC6-A68B-F1659ACD6510}"/>
            </a:ext>
          </a:extLst>
        </xdr:cNvPr>
        <xdr:cNvSpPr txBox="1"/>
      </xdr:nvSpPr>
      <xdr:spPr>
        <a:xfrm>
          <a:off x="15034039" y="183130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868" name="フローチャート: 判断 867">
          <a:extLst>
            <a:ext uri="{FF2B5EF4-FFF2-40B4-BE49-F238E27FC236}">
              <a16:creationId xmlns:a16="http://schemas.microsoft.com/office/drawing/2014/main" id="{7027488E-F0F1-4276-9E08-F7EA02A29671}"/>
            </a:ext>
          </a:extLst>
        </xdr:cNvPr>
        <xdr:cNvSpPr/>
      </xdr:nvSpPr>
      <xdr:spPr>
        <a:xfrm>
          <a:off x="14945139" y="18334604"/>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869" name="フローチャート: 判断 868">
          <a:extLst>
            <a:ext uri="{FF2B5EF4-FFF2-40B4-BE49-F238E27FC236}">
              <a16:creationId xmlns:a16="http://schemas.microsoft.com/office/drawing/2014/main" id="{D29AD6FA-D3A7-43BE-B98C-6FF6EA88968F}"/>
            </a:ext>
          </a:extLst>
        </xdr:cNvPr>
        <xdr:cNvSpPr/>
      </xdr:nvSpPr>
      <xdr:spPr>
        <a:xfrm>
          <a:off x="14169224" y="18328888"/>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870" name="フローチャート: 判断 869">
          <a:extLst>
            <a:ext uri="{FF2B5EF4-FFF2-40B4-BE49-F238E27FC236}">
              <a16:creationId xmlns:a16="http://schemas.microsoft.com/office/drawing/2014/main" id="{BB381F95-0EBC-4970-AADC-5DCE7A92FAA0}"/>
            </a:ext>
          </a:extLst>
        </xdr:cNvPr>
        <xdr:cNvSpPr/>
      </xdr:nvSpPr>
      <xdr:spPr>
        <a:xfrm>
          <a:off x="13358081" y="182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871" name="フローチャート: 判断 870">
          <a:extLst>
            <a:ext uri="{FF2B5EF4-FFF2-40B4-BE49-F238E27FC236}">
              <a16:creationId xmlns:a16="http://schemas.microsoft.com/office/drawing/2014/main" id="{82C11DD5-4BE9-4A64-8790-241C35C6B9D0}"/>
            </a:ext>
          </a:extLst>
        </xdr:cNvPr>
        <xdr:cNvSpPr/>
      </xdr:nvSpPr>
      <xdr:spPr>
        <a:xfrm>
          <a:off x="12546937" y="18275548"/>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872" name="フローチャート: 判断 871">
          <a:extLst>
            <a:ext uri="{FF2B5EF4-FFF2-40B4-BE49-F238E27FC236}">
              <a16:creationId xmlns:a16="http://schemas.microsoft.com/office/drawing/2014/main" id="{D4E32044-1E92-49DF-98E0-461FBC143076}"/>
            </a:ext>
          </a:extLst>
        </xdr:cNvPr>
        <xdr:cNvSpPr/>
      </xdr:nvSpPr>
      <xdr:spPr>
        <a:xfrm>
          <a:off x="11720223" y="18234302"/>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410D7F04-A977-40D7-8762-00AE9A249793}"/>
            </a:ext>
          </a:extLst>
        </xdr:cNvPr>
        <xdr:cNvSpPr txBox="1"/>
      </xdr:nvSpPr>
      <xdr:spPr>
        <a:xfrm>
          <a:off x="1482101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24D0E4AD-CE51-4F67-9865-92BA18A3F21A}"/>
            </a:ext>
          </a:extLst>
        </xdr:cNvPr>
        <xdr:cNvSpPr txBox="1"/>
      </xdr:nvSpPr>
      <xdr:spPr>
        <a:xfrm>
          <a:off x="1404509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ADA6182E-EED0-4721-8782-3EA9A6B998FB}"/>
            </a:ext>
          </a:extLst>
        </xdr:cNvPr>
        <xdr:cNvSpPr txBox="1"/>
      </xdr:nvSpPr>
      <xdr:spPr>
        <a:xfrm>
          <a:off x="1323395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5C2C9170-1378-48C9-8905-A67498775243}"/>
            </a:ext>
          </a:extLst>
        </xdr:cNvPr>
        <xdr:cNvSpPr txBox="1"/>
      </xdr:nvSpPr>
      <xdr:spPr>
        <a:xfrm>
          <a:off x="12422809"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AD4615CB-692C-470A-8CE3-C199A6D57CDC}"/>
            </a:ext>
          </a:extLst>
        </xdr:cNvPr>
        <xdr:cNvSpPr txBox="1"/>
      </xdr:nvSpPr>
      <xdr:spPr>
        <a:xfrm>
          <a:off x="1159609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78" name="楕円 877">
          <a:extLst>
            <a:ext uri="{FF2B5EF4-FFF2-40B4-BE49-F238E27FC236}">
              <a16:creationId xmlns:a16="http://schemas.microsoft.com/office/drawing/2014/main" id="{6794983E-3482-4C12-836D-14EF5F8B1E26}"/>
            </a:ext>
          </a:extLst>
        </xdr:cNvPr>
        <xdr:cNvSpPr/>
      </xdr:nvSpPr>
      <xdr:spPr>
        <a:xfrm>
          <a:off x="14945139" y="18019700"/>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128288</xdr:rowOff>
    </xdr:from>
    <xdr:ext cx="405111" cy="259045"/>
    <xdr:sp macro="" textlink="">
      <xdr:nvSpPr>
        <xdr:cNvPr id="879" name="【公民館】&#10;有形固定資産減価償却率該当値テキスト">
          <a:extLst>
            <a:ext uri="{FF2B5EF4-FFF2-40B4-BE49-F238E27FC236}">
              <a16:creationId xmlns:a16="http://schemas.microsoft.com/office/drawing/2014/main" id="{6772012D-4B72-4A65-8588-C3F57742792B}"/>
            </a:ext>
          </a:extLst>
        </xdr:cNvPr>
        <xdr:cNvSpPr txBox="1"/>
      </xdr:nvSpPr>
      <xdr:spPr>
        <a:xfrm>
          <a:off x="15034039" y="1787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53975</xdr:rowOff>
    </xdr:from>
    <xdr:to>
      <xdr:col>81</xdr:col>
      <xdr:colOff>101600</xdr:colOff>
      <xdr:row>103</xdr:row>
      <xdr:rowOff>155575</xdr:rowOff>
    </xdr:to>
    <xdr:sp macro="" textlink="">
      <xdr:nvSpPr>
        <xdr:cNvPr id="880" name="楕円 879">
          <a:extLst>
            <a:ext uri="{FF2B5EF4-FFF2-40B4-BE49-F238E27FC236}">
              <a16:creationId xmlns:a16="http://schemas.microsoft.com/office/drawing/2014/main" id="{CDD101E6-548F-4A7B-8E49-52604AEC006E}"/>
            </a:ext>
          </a:extLst>
        </xdr:cNvPr>
        <xdr:cNvSpPr/>
      </xdr:nvSpPr>
      <xdr:spPr>
        <a:xfrm>
          <a:off x="14169224" y="1796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104775</xdr:rowOff>
    </xdr:from>
    <xdr:to>
      <xdr:col>85</xdr:col>
      <xdr:colOff>127000</xdr:colOff>
      <xdr:row>103</xdr:row>
      <xdr:rowOff>156211</xdr:rowOff>
    </xdr:to>
    <xdr:cxnSp macro="">
      <xdr:nvCxnSpPr>
        <xdr:cNvPr id="881" name="直線コネクタ 880">
          <a:extLst>
            <a:ext uri="{FF2B5EF4-FFF2-40B4-BE49-F238E27FC236}">
              <a16:creationId xmlns:a16="http://schemas.microsoft.com/office/drawing/2014/main" id="{1074FF24-62BC-4350-9843-851A863F3692}"/>
            </a:ext>
          </a:extLst>
        </xdr:cNvPr>
        <xdr:cNvCxnSpPr/>
      </xdr:nvCxnSpPr>
      <xdr:spPr>
        <a:xfrm>
          <a:off x="14220024" y="18019064"/>
          <a:ext cx="775915"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59689</xdr:rowOff>
    </xdr:from>
    <xdr:to>
      <xdr:col>76</xdr:col>
      <xdr:colOff>165100</xdr:colOff>
      <xdr:row>103</xdr:row>
      <xdr:rowOff>161289</xdr:rowOff>
    </xdr:to>
    <xdr:sp macro="" textlink="">
      <xdr:nvSpPr>
        <xdr:cNvPr id="882" name="楕円 881">
          <a:extLst>
            <a:ext uri="{FF2B5EF4-FFF2-40B4-BE49-F238E27FC236}">
              <a16:creationId xmlns:a16="http://schemas.microsoft.com/office/drawing/2014/main" id="{840759FA-8B72-4512-BDDF-C189F499A0DB}"/>
            </a:ext>
          </a:extLst>
        </xdr:cNvPr>
        <xdr:cNvSpPr/>
      </xdr:nvSpPr>
      <xdr:spPr>
        <a:xfrm>
          <a:off x="13358081" y="1797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104775</xdr:rowOff>
    </xdr:from>
    <xdr:to>
      <xdr:col>81</xdr:col>
      <xdr:colOff>50800</xdr:colOff>
      <xdr:row>103</xdr:row>
      <xdr:rowOff>110489</xdr:rowOff>
    </xdr:to>
    <xdr:cxnSp macro="">
      <xdr:nvCxnSpPr>
        <xdr:cNvPr id="883" name="直線コネクタ 882">
          <a:extLst>
            <a:ext uri="{FF2B5EF4-FFF2-40B4-BE49-F238E27FC236}">
              <a16:creationId xmlns:a16="http://schemas.microsoft.com/office/drawing/2014/main" id="{F03A74A2-DC71-4384-830A-2B48009516F3}"/>
            </a:ext>
          </a:extLst>
        </xdr:cNvPr>
        <xdr:cNvCxnSpPr/>
      </xdr:nvCxnSpPr>
      <xdr:spPr>
        <a:xfrm flipV="1">
          <a:off x="13408881" y="18019064"/>
          <a:ext cx="811143"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90170</xdr:rowOff>
    </xdr:from>
    <xdr:to>
      <xdr:col>72</xdr:col>
      <xdr:colOff>38100</xdr:colOff>
      <xdr:row>104</xdr:row>
      <xdr:rowOff>20320</xdr:rowOff>
    </xdr:to>
    <xdr:sp macro="" textlink="">
      <xdr:nvSpPr>
        <xdr:cNvPr id="884" name="楕円 883">
          <a:extLst>
            <a:ext uri="{FF2B5EF4-FFF2-40B4-BE49-F238E27FC236}">
              <a16:creationId xmlns:a16="http://schemas.microsoft.com/office/drawing/2014/main" id="{FBEB1CFA-60E1-4F1E-BD77-639606104BF0}"/>
            </a:ext>
          </a:extLst>
        </xdr:cNvPr>
        <xdr:cNvSpPr/>
      </xdr:nvSpPr>
      <xdr:spPr>
        <a:xfrm>
          <a:off x="12546937" y="18004459"/>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110489</xdr:rowOff>
    </xdr:from>
    <xdr:to>
      <xdr:col>76</xdr:col>
      <xdr:colOff>114300</xdr:colOff>
      <xdr:row>103</xdr:row>
      <xdr:rowOff>140970</xdr:rowOff>
    </xdr:to>
    <xdr:cxnSp macro="">
      <xdr:nvCxnSpPr>
        <xdr:cNvPr id="885" name="直線コネクタ 884">
          <a:extLst>
            <a:ext uri="{FF2B5EF4-FFF2-40B4-BE49-F238E27FC236}">
              <a16:creationId xmlns:a16="http://schemas.microsoft.com/office/drawing/2014/main" id="{DD28B5E8-83A4-439B-9A4B-25BF92891D0D}"/>
            </a:ext>
          </a:extLst>
        </xdr:cNvPr>
        <xdr:cNvCxnSpPr/>
      </xdr:nvCxnSpPr>
      <xdr:spPr>
        <a:xfrm flipV="1">
          <a:off x="12597737" y="18024778"/>
          <a:ext cx="811144"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21589</xdr:rowOff>
    </xdr:from>
    <xdr:to>
      <xdr:col>67</xdr:col>
      <xdr:colOff>101600</xdr:colOff>
      <xdr:row>104</xdr:row>
      <xdr:rowOff>123189</xdr:rowOff>
    </xdr:to>
    <xdr:sp macro="" textlink="">
      <xdr:nvSpPr>
        <xdr:cNvPr id="886" name="楕円 885">
          <a:extLst>
            <a:ext uri="{FF2B5EF4-FFF2-40B4-BE49-F238E27FC236}">
              <a16:creationId xmlns:a16="http://schemas.microsoft.com/office/drawing/2014/main" id="{0149BAA6-02CA-4A5C-8704-98AA18E288C1}"/>
            </a:ext>
          </a:extLst>
        </xdr:cNvPr>
        <xdr:cNvSpPr/>
      </xdr:nvSpPr>
      <xdr:spPr>
        <a:xfrm>
          <a:off x="11720223" y="1810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140970</xdr:rowOff>
    </xdr:from>
    <xdr:to>
      <xdr:col>71</xdr:col>
      <xdr:colOff>177800</xdr:colOff>
      <xdr:row>104</xdr:row>
      <xdr:rowOff>72389</xdr:rowOff>
    </xdr:to>
    <xdr:cxnSp macro="">
      <xdr:nvCxnSpPr>
        <xdr:cNvPr id="887" name="直線コネクタ 886">
          <a:extLst>
            <a:ext uri="{FF2B5EF4-FFF2-40B4-BE49-F238E27FC236}">
              <a16:creationId xmlns:a16="http://schemas.microsoft.com/office/drawing/2014/main" id="{A24CF55C-8EDA-41A5-85EF-B5A4DB509D2D}"/>
            </a:ext>
          </a:extLst>
        </xdr:cNvPr>
        <xdr:cNvCxnSpPr/>
      </xdr:nvCxnSpPr>
      <xdr:spPr>
        <a:xfrm flipV="1">
          <a:off x="11771023" y="18055259"/>
          <a:ext cx="826714" cy="98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888" name="n_1aveValue【公民館】&#10;有形固定資産減価償却率">
          <a:extLst>
            <a:ext uri="{FF2B5EF4-FFF2-40B4-BE49-F238E27FC236}">
              <a16:creationId xmlns:a16="http://schemas.microsoft.com/office/drawing/2014/main" id="{920C567D-0467-4A8B-99A5-65C7015D0266}"/>
            </a:ext>
          </a:extLst>
        </xdr:cNvPr>
        <xdr:cNvSpPr txBox="1"/>
      </xdr:nvSpPr>
      <xdr:spPr>
        <a:xfrm>
          <a:off x="14020340" y="18417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889" name="n_2aveValue【公民館】&#10;有形固定資産減価償却率">
          <a:extLst>
            <a:ext uri="{FF2B5EF4-FFF2-40B4-BE49-F238E27FC236}">
              <a16:creationId xmlns:a16="http://schemas.microsoft.com/office/drawing/2014/main" id="{26B8AD63-8392-496D-ADDF-0B5EC6F6602C}"/>
            </a:ext>
          </a:extLst>
        </xdr:cNvPr>
        <xdr:cNvSpPr txBox="1"/>
      </xdr:nvSpPr>
      <xdr:spPr>
        <a:xfrm>
          <a:off x="13221896" y="18379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890" name="n_3aveValue【公民館】&#10;有形固定資産減価償却率">
          <a:extLst>
            <a:ext uri="{FF2B5EF4-FFF2-40B4-BE49-F238E27FC236}">
              <a16:creationId xmlns:a16="http://schemas.microsoft.com/office/drawing/2014/main" id="{C73B2981-2A32-4413-9655-E5E75788A8DD}"/>
            </a:ext>
          </a:extLst>
        </xdr:cNvPr>
        <xdr:cNvSpPr txBox="1"/>
      </xdr:nvSpPr>
      <xdr:spPr>
        <a:xfrm>
          <a:off x="12410753" y="1836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74313</xdr:rowOff>
    </xdr:from>
    <xdr:ext cx="405111" cy="259045"/>
    <xdr:sp macro="" textlink="">
      <xdr:nvSpPr>
        <xdr:cNvPr id="891" name="n_4aveValue【公民館】&#10;有形固定資産減価償却率">
          <a:extLst>
            <a:ext uri="{FF2B5EF4-FFF2-40B4-BE49-F238E27FC236}">
              <a16:creationId xmlns:a16="http://schemas.microsoft.com/office/drawing/2014/main" id="{F7EDC854-769F-4430-9FC4-BFD9CCBE110D}"/>
            </a:ext>
          </a:extLst>
        </xdr:cNvPr>
        <xdr:cNvSpPr txBox="1"/>
      </xdr:nvSpPr>
      <xdr:spPr>
        <a:xfrm>
          <a:off x="11584038" y="18322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652</xdr:rowOff>
    </xdr:from>
    <xdr:ext cx="405111" cy="259045"/>
    <xdr:sp macro="" textlink="">
      <xdr:nvSpPr>
        <xdr:cNvPr id="892" name="n_1mainValue【公民館】&#10;有形固定資産減価償却率">
          <a:extLst>
            <a:ext uri="{FF2B5EF4-FFF2-40B4-BE49-F238E27FC236}">
              <a16:creationId xmlns:a16="http://schemas.microsoft.com/office/drawing/2014/main" id="{7CC8148C-1B96-4E54-A763-7AF9ABFB6880}"/>
            </a:ext>
          </a:extLst>
        </xdr:cNvPr>
        <xdr:cNvSpPr txBox="1"/>
      </xdr:nvSpPr>
      <xdr:spPr>
        <a:xfrm>
          <a:off x="14020340" y="1774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6366</xdr:rowOff>
    </xdr:from>
    <xdr:ext cx="405111" cy="259045"/>
    <xdr:sp macro="" textlink="">
      <xdr:nvSpPr>
        <xdr:cNvPr id="893" name="n_2mainValue【公民館】&#10;有形固定資産減価償却率">
          <a:extLst>
            <a:ext uri="{FF2B5EF4-FFF2-40B4-BE49-F238E27FC236}">
              <a16:creationId xmlns:a16="http://schemas.microsoft.com/office/drawing/2014/main" id="{174942F2-96A0-4395-925F-505978017795}"/>
            </a:ext>
          </a:extLst>
        </xdr:cNvPr>
        <xdr:cNvSpPr txBox="1"/>
      </xdr:nvSpPr>
      <xdr:spPr>
        <a:xfrm>
          <a:off x="13221896" y="177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36847</xdr:rowOff>
    </xdr:from>
    <xdr:ext cx="405111" cy="259045"/>
    <xdr:sp macro="" textlink="">
      <xdr:nvSpPr>
        <xdr:cNvPr id="894" name="n_3mainValue【公民館】&#10;有形固定資産減価償却率">
          <a:extLst>
            <a:ext uri="{FF2B5EF4-FFF2-40B4-BE49-F238E27FC236}">
              <a16:creationId xmlns:a16="http://schemas.microsoft.com/office/drawing/2014/main" id="{0C9A59AA-3E97-4503-96A9-C6506BE11438}"/>
            </a:ext>
          </a:extLst>
        </xdr:cNvPr>
        <xdr:cNvSpPr txBox="1"/>
      </xdr:nvSpPr>
      <xdr:spPr>
        <a:xfrm>
          <a:off x="12410753" y="1778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139716</xdr:rowOff>
    </xdr:from>
    <xdr:ext cx="405111" cy="259045"/>
    <xdr:sp macro="" textlink="">
      <xdr:nvSpPr>
        <xdr:cNvPr id="895" name="n_4mainValue【公民館】&#10;有形固定資産減価償却率">
          <a:extLst>
            <a:ext uri="{FF2B5EF4-FFF2-40B4-BE49-F238E27FC236}">
              <a16:creationId xmlns:a16="http://schemas.microsoft.com/office/drawing/2014/main" id="{263839F4-C864-4AB5-932B-95F98871D3FA}"/>
            </a:ext>
          </a:extLst>
        </xdr:cNvPr>
        <xdr:cNvSpPr txBox="1"/>
      </xdr:nvSpPr>
      <xdr:spPr>
        <a:xfrm>
          <a:off x="11584038" y="178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CB2FC529-7830-41CA-9204-7CB7901A18C3}"/>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A2968B6E-98B9-4778-8F62-F683F02DCC18}"/>
            </a:ext>
          </a:extLst>
        </xdr:cNvPr>
        <xdr:cNvSpPr/>
      </xdr:nvSpPr>
      <xdr:spPr>
        <a:xfrm>
          <a:off x="1692015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988763C7-72D7-489C-B3AB-34EE8DBEB39F}"/>
            </a:ext>
          </a:extLst>
        </xdr:cNvPr>
        <xdr:cNvSpPr/>
      </xdr:nvSpPr>
      <xdr:spPr>
        <a:xfrm>
          <a:off x="1692015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EF865E8E-A170-405E-BDC1-F1501AD4E065}"/>
            </a:ext>
          </a:extLst>
        </xdr:cNvPr>
        <xdr:cNvSpPr/>
      </xdr:nvSpPr>
      <xdr:spPr>
        <a:xfrm>
          <a:off x="1784272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585B5471-FAF8-49AD-AD3B-506FEF05E5AD}"/>
            </a:ext>
          </a:extLst>
        </xdr:cNvPr>
        <xdr:cNvSpPr/>
      </xdr:nvSpPr>
      <xdr:spPr>
        <a:xfrm>
          <a:off x="1784272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92E2978A-A32D-49CD-95DA-D686FECCDE99}"/>
            </a:ext>
          </a:extLst>
        </xdr:cNvPr>
        <xdr:cNvSpPr/>
      </xdr:nvSpPr>
      <xdr:spPr>
        <a:xfrm>
          <a:off x="1889229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DD50A2DE-591F-49BA-A3CD-B994EB584ED8}"/>
            </a:ext>
          </a:extLst>
        </xdr:cNvPr>
        <xdr:cNvSpPr/>
      </xdr:nvSpPr>
      <xdr:spPr>
        <a:xfrm>
          <a:off x="1889229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D67FB458-25B3-48BC-AFD5-96181C7C75EC}"/>
            </a:ext>
          </a:extLst>
        </xdr:cNvPr>
        <xdr:cNvSpPr/>
      </xdr:nvSpPr>
      <xdr:spPr>
        <a:xfrm>
          <a:off x="1679315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4" name="テキスト ボックス 903">
          <a:extLst>
            <a:ext uri="{FF2B5EF4-FFF2-40B4-BE49-F238E27FC236}">
              <a16:creationId xmlns:a16="http://schemas.microsoft.com/office/drawing/2014/main" id="{A6A54D2B-3DD0-4BDE-8901-9B5F4B9A900D}"/>
            </a:ext>
          </a:extLst>
        </xdr:cNvPr>
        <xdr:cNvSpPr txBox="1"/>
      </xdr:nvSpPr>
      <xdr:spPr>
        <a:xfrm>
          <a:off x="1677062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96D9DCAC-1A82-49B1-968B-73B6D2B493AC}"/>
            </a:ext>
          </a:extLst>
        </xdr:cNvPr>
        <xdr:cNvCxnSpPr/>
      </xdr:nvCxnSpPr>
      <xdr:spPr>
        <a:xfrm>
          <a:off x="1679315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6" name="直線コネクタ 905">
          <a:extLst>
            <a:ext uri="{FF2B5EF4-FFF2-40B4-BE49-F238E27FC236}">
              <a16:creationId xmlns:a16="http://schemas.microsoft.com/office/drawing/2014/main" id="{71D02B12-D935-458A-B701-A41A104D57AC}"/>
            </a:ext>
          </a:extLst>
        </xdr:cNvPr>
        <xdr:cNvCxnSpPr/>
      </xdr:nvCxnSpPr>
      <xdr:spPr>
        <a:xfrm>
          <a:off x="16793155" y="188253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7" name="テキスト ボックス 906">
          <a:extLst>
            <a:ext uri="{FF2B5EF4-FFF2-40B4-BE49-F238E27FC236}">
              <a16:creationId xmlns:a16="http://schemas.microsoft.com/office/drawing/2014/main" id="{F63C202F-761D-41B0-B043-B074AF29575A}"/>
            </a:ext>
          </a:extLst>
        </xdr:cNvPr>
        <xdr:cNvSpPr txBox="1"/>
      </xdr:nvSpPr>
      <xdr:spPr>
        <a:xfrm>
          <a:off x="16372690" y="1868762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8" name="直線コネクタ 907">
          <a:extLst>
            <a:ext uri="{FF2B5EF4-FFF2-40B4-BE49-F238E27FC236}">
              <a16:creationId xmlns:a16="http://schemas.microsoft.com/office/drawing/2014/main" id="{0A21662F-667B-469D-81A0-D43488FC6780}"/>
            </a:ext>
          </a:extLst>
        </xdr:cNvPr>
        <xdr:cNvCxnSpPr/>
      </xdr:nvCxnSpPr>
      <xdr:spPr>
        <a:xfrm>
          <a:off x="16793155" y="1838159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9" name="テキスト ボックス 908">
          <a:extLst>
            <a:ext uri="{FF2B5EF4-FFF2-40B4-BE49-F238E27FC236}">
              <a16:creationId xmlns:a16="http://schemas.microsoft.com/office/drawing/2014/main" id="{D3CABA93-832C-4220-BDCA-E914D1FD92B9}"/>
            </a:ext>
          </a:extLst>
        </xdr:cNvPr>
        <xdr:cNvSpPr txBox="1"/>
      </xdr:nvSpPr>
      <xdr:spPr>
        <a:xfrm>
          <a:off x="16372690" y="182438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0" name="直線コネクタ 909">
          <a:extLst>
            <a:ext uri="{FF2B5EF4-FFF2-40B4-BE49-F238E27FC236}">
              <a16:creationId xmlns:a16="http://schemas.microsoft.com/office/drawing/2014/main" id="{A6F31C49-7EDA-43CB-A632-2A65A3035C8B}"/>
            </a:ext>
          </a:extLst>
        </xdr:cNvPr>
        <xdr:cNvCxnSpPr/>
      </xdr:nvCxnSpPr>
      <xdr:spPr>
        <a:xfrm>
          <a:off x="16793155" y="1793333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1" name="テキスト ボックス 910">
          <a:extLst>
            <a:ext uri="{FF2B5EF4-FFF2-40B4-BE49-F238E27FC236}">
              <a16:creationId xmlns:a16="http://schemas.microsoft.com/office/drawing/2014/main" id="{76798C2A-5758-48E4-9569-EFFDE38C87F2}"/>
            </a:ext>
          </a:extLst>
        </xdr:cNvPr>
        <xdr:cNvSpPr txBox="1"/>
      </xdr:nvSpPr>
      <xdr:spPr>
        <a:xfrm>
          <a:off x="16372690" y="177955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2" name="直線コネクタ 911">
          <a:extLst>
            <a:ext uri="{FF2B5EF4-FFF2-40B4-BE49-F238E27FC236}">
              <a16:creationId xmlns:a16="http://schemas.microsoft.com/office/drawing/2014/main" id="{FBF5A53B-E354-478D-899D-0A04D5766CDC}"/>
            </a:ext>
          </a:extLst>
        </xdr:cNvPr>
        <xdr:cNvCxnSpPr/>
      </xdr:nvCxnSpPr>
      <xdr:spPr>
        <a:xfrm>
          <a:off x="16793155" y="174895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3" name="テキスト ボックス 912">
          <a:extLst>
            <a:ext uri="{FF2B5EF4-FFF2-40B4-BE49-F238E27FC236}">
              <a16:creationId xmlns:a16="http://schemas.microsoft.com/office/drawing/2014/main" id="{69305F4F-763E-499E-A4FD-56E2327AD281}"/>
            </a:ext>
          </a:extLst>
        </xdr:cNvPr>
        <xdr:cNvSpPr txBox="1"/>
      </xdr:nvSpPr>
      <xdr:spPr>
        <a:xfrm>
          <a:off x="16372690" y="173518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07D79A3E-F843-498F-A826-19E251A9B139}"/>
            </a:ext>
          </a:extLst>
        </xdr:cNvPr>
        <xdr:cNvCxnSpPr/>
      </xdr:nvCxnSpPr>
      <xdr:spPr>
        <a:xfrm>
          <a:off x="1679315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8EF1B9CD-6651-4FB7-B224-53097267A844}"/>
            </a:ext>
          </a:extLst>
        </xdr:cNvPr>
        <xdr:cNvSpPr txBox="1"/>
      </xdr:nvSpPr>
      <xdr:spPr>
        <a:xfrm>
          <a:off x="16372690"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8FA2E7B3-050D-4256-8E91-D7384FDADFD3}"/>
            </a:ext>
          </a:extLst>
        </xdr:cNvPr>
        <xdr:cNvSpPr/>
      </xdr:nvSpPr>
      <xdr:spPr>
        <a:xfrm>
          <a:off x="1679315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917" name="直線コネクタ 916">
          <a:extLst>
            <a:ext uri="{FF2B5EF4-FFF2-40B4-BE49-F238E27FC236}">
              <a16:creationId xmlns:a16="http://schemas.microsoft.com/office/drawing/2014/main" id="{E190E2C7-3F0F-440E-A6DD-060B1A364372}"/>
            </a:ext>
          </a:extLst>
        </xdr:cNvPr>
        <xdr:cNvCxnSpPr/>
      </xdr:nvCxnSpPr>
      <xdr:spPr>
        <a:xfrm flipV="1">
          <a:off x="20354593" y="17377442"/>
          <a:ext cx="0" cy="1404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918" name="【公民館】&#10;一人当たり面積最小値テキスト">
          <a:extLst>
            <a:ext uri="{FF2B5EF4-FFF2-40B4-BE49-F238E27FC236}">
              <a16:creationId xmlns:a16="http://schemas.microsoft.com/office/drawing/2014/main" id="{49E5CADF-1F77-4775-ADDE-3F204AD51648}"/>
            </a:ext>
          </a:extLst>
        </xdr:cNvPr>
        <xdr:cNvSpPr txBox="1"/>
      </xdr:nvSpPr>
      <xdr:spPr>
        <a:xfrm>
          <a:off x="20393329" y="18785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919" name="直線コネクタ 918">
          <a:extLst>
            <a:ext uri="{FF2B5EF4-FFF2-40B4-BE49-F238E27FC236}">
              <a16:creationId xmlns:a16="http://schemas.microsoft.com/office/drawing/2014/main" id="{B4F881DC-D7B8-418F-9DFD-488B0C0A74AA}"/>
            </a:ext>
          </a:extLst>
        </xdr:cNvPr>
        <xdr:cNvCxnSpPr/>
      </xdr:nvCxnSpPr>
      <xdr:spPr>
        <a:xfrm>
          <a:off x="20281900" y="1878194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920" name="【公民館】&#10;一人当たり面積最大値テキスト">
          <a:extLst>
            <a:ext uri="{FF2B5EF4-FFF2-40B4-BE49-F238E27FC236}">
              <a16:creationId xmlns:a16="http://schemas.microsoft.com/office/drawing/2014/main" id="{3BD6B43F-24E8-4FE7-8967-1B192F45A1B0}"/>
            </a:ext>
          </a:extLst>
        </xdr:cNvPr>
        <xdr:cNvSpPr txBox="1"/>
      </xdr:nvSpPr>
      <xdr:spPr>
        <a:xfrm>
          <a:off x="20393329" y="1715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921" name="直線コネクタ 920">
          <a:extLst>
            <a:ext uri="{FF2B5EF4-FFF2-40B4-BE49-F238E27FC236}">
              <a16:creationId xmlns:a16="http://schemas.microsoft.com/office/drawing/2014/main" id="{106FBB6D-A993-4858-A477-2167D27E6EC4}"/>
            </a:ext>
          </a:extLst>
        </xdr:cNvPr>
        <xdr:cNvCxnSpPr/>
      </xdr:nvCxnSpPr>
      <xdr:spPr>
        <a:xfrm>
          <a:off x="20281900" y="1737744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102125</xdr:rowOff>
    </xdr:from>
    <xdr:ext cx="469744" cy="259045"/>
    <xdr:sp macro="" textlink="">
      <xdr:nvSpPr>
        <xdr:cNvPr id="922" name="【公民館】&#10;一人当たり面積平均値テキスト">
          <a:extLst>
            <a:ext uri="{FF2B5EF4-FFF2-40B4-BE49-F238E27FC236}">
              <a16:creationId xmlns:a16="http://schemas.microsoft.com/office/drawing/2014/main" id="{DDEE663D-8B2C-4A55-A4E9-43F67B02F775}"/>
            </a:ext>
          </a:extLst>
        </xdr:cNvPr>
        <xdr:cNvSpPr txBox="1"/>
      </xdr:nvSpPr>
      <xdr:spPr>
        <a:xfrm>
          <a:off x="20393329" y="18350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923" name="フローチャート: 判断 922">
          <a:extLst>
            <a:ext uri="{FF2B5EF4-FFF2-40B4-BE49-F238E27FC236}">
              <a16:creationId xmlns:a16="http://schemas.microsoft.com/office/drawing/2014/main" id="{64F71045-A4E6-4C56-9007-69E1CAE203E0}"/>
            </a:ext>
          </a:extLst>
        </xdr:cNvPr>
        <xdr:cNvSpPr/>
      </xdr:nvSpPr>
      <xdr:spPr>
        <a:xfrm>
          <a:off x="20304429" y="18371941"/>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924" name="フローチャート: 判断 923">
          <a:extLst>
            <a:ext uri="{FF2B5EF4-FFF2-40B4-BE49-F238E27FC236}">
              <a16:creationId xmlns:a16="http://schemas.microsoft.com/office/drawing/2014/main" id="{F1598F92-965E-425D-8605-E37093565DED}"/>
            </a:ext>
          </a:extLst>
        </xdr:cNvPr>
        <xdr:cNvSpPr/>
      </xdr:nvSpPr>
      <xdr:spPr>
        <a:xfrm>
          <a:off x="19544085" y="18374228"/>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925" name="フローチャート: 判断 924">
          <a:extLst>
            <a:ext uri="{FF2B5EF4-FFF2-40B4-BE49-F238E27FC236}">
              <a16:creationId xmlns:a16="http://schemas.microsoft.com/office/drawing/2014/main" id="{D2D32324-C1B2-4472-84DF-46A2BFBE9D62}"/>
            </a:ext>
          </a:extLst>
        </xdr:cNvPr>
        <xdr:cNvSpPr/>
      </xdr:nvSpPr>
      <xdr:spPr>
        <a:xfrm>
          <a:off x="18717370" y="18365082"/>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926" name="フローチャート: 判断 925">
          <a:extLst>
            <a:ext uri="{FF2B5EF4-FFF2-40B4-BE49-F238E27FC236}">
              <a16:creationId xmlns:a16="http://schemas.microsoft.com/office/drawing/2014/main" id="{082F893D-C15B-4636-8DF8-A761B060CCD5}"/>
            </a:ext>
          </a:extLst>
        </xdr:cNvPr>
        <xdr:cNvSpPr/>
      </xdr:nvSpPr>
      <xdr:spPr>
        <a:xfrm>
          <a:off x="17906227" y="18374228"/>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927" name="フローチャート: 判断 926">
          <a:extLst>
            <a:ext uri="{FF2B5EF4-FFF2-40B4-BE49-F238E27FC236}">
              <a16:creationId xmlns:a16="http://schemas.microsoft.com/office/drawing/2014/main" id="{E48881F1-BADE-405D-9FE8-2DB7DA3820BC}"/>
            </a:ext>
          </a:extLst>
        </xdr:cNvPr>
        <xdr:cNvSpPr/>
      </xdr:nvSpPr>
      <xdr:spPr>
        <a:xfrm>
          <a:off x="17095083" y="18381085"/>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0C279AB-4D48-4B60-B0D2-61CD47B57B7D}"/>
            </a:ext>
          </a:extLst>
        </xdr:cNvPr>
        <xdr:cNvSpPr txBox="1"/>
      </xdr:nvSpPr>
      <xdr:spPr>
        <a:xfrm>
          <a:off x="2018030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CF04AFED-8B36-44C0-8A5C-EFA926A91176}"/>
            </a:ext>
          </a:extLst>
        </xdr:cNvPr>
        <xdr:cNvSpPr txBox="1"/>
      </xdr:nvSpPr>
      <xdr:spPr>
        <a:xfrm>
          <a:off x="1941995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2318C19C-3ED9-4471-8D49-E97B110A902D}"/>
            </a:ext>
          </a:extLst>
        </xdr:cNvPr>
        <xdr:cNvSpPr txBox="1"/>
      </xdr:nvSpPr>
      <xdr:spPr>
        <a:xfrm>
          <a:off x="1859324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EF339092-B3A7-4A5A-A7DF-5AD32908E980}"/>
            </a:ext>
          </a:extLst>
        </xdr:cNvPr>
        <xdr:cNvSpPr txBox="1"/>
      </xdr:nvSpPr>
      <xdr:spPr>
        <a:xfrm>
          <a:off x="1778209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91C5C99D-02D0-46F3-9F0F-58CD4C5EB79B}"/>
            </a:ext>
          </a:extLst>
        </xdr:cNvPr>
        <xdr:cNvSpPr txBox="1"/>
      </xdr:nvSpPr>
      <xdr:spPr>
        <a:xfrm>
          <a:off x="1697095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32258</xdr:rowOff>
    </xdr:from>
    <xdr:to>
      <xdr:col>116</xdr:col>
      <xdr:colOff>114300</xdr:colOff>
      <xdr:row>103</xdr:row>
      <xdr:rowOff>133858</xdr:rowOff>
    </xdr:to>
    <xdr:sp macro="" textlink="">
      <xdr:nvSpPr>
        <xdr:cNvPr id="933" name="楕円 932">
          <a:extLst>
            <a:ext uri="{FF2B5EF4-FFF2-40B4-BE49-F238E27FC236}">
              <a16:creationId xmlns:a16="http://schemas.microsoft.com/office/drawing/2014/main" id="{1089F48B-7C06-42CB-9A18-75EC57FAF6FF}"/>
            </a:ext>
          </a:extLst>
        </xdr:cNvPr>
        <xdr:cNvSpPr/>
      </xdr:nvSpPr>
      <xdr:spPr>
        <a:xfrm>
          <a:off x="20304429" y="17946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55135</xdr:rowOff>
    </xdr:from>
    <xdr:ext cx="469744" cy="259045"/>
    <xdr:sp macro="" textlink="">
      <xdr:nvSpPr>
        <xdr:cNvPr id="934" name="【公民館】&#10;一人当たり面積該当値テキスト">
          <a:extLst>
            <a:ext uri="{FF2B5EF4-FFF2-40B4-BE49-F238E27FC236}">
              <a16:creationId xmlns:a16="http://schemas.microsoft.com/office/drawing/2014/main" id="{6235521D-816E-40AD-8E8F-D8B2C2BFB6BA}"/>
            </a:ext>
          </a:extLst>
        </xdr:cNvPr>
        <xdr:cNvSpPr txBox="1"/>
      </xdr:nvSpPr>
      <xdr:spPr>
        <a:xfrm>
          <a:off x="20393329" y="1780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43687</xdr:rowOff>
    </xdr:from>
    <xdr:to>
      <xdr:col>112</xdr:col>
      <xdr:colOff>38100</xdr:colOff>
      <xdr:row>103</xdr:row>
      <xdr:rowOff>145287</xdr:rowOff>
    </xdr:to>
    <xdr:sp macro="" textlink="">
      <xdr:nvSpPr>
        <xdr:cNvPr id="935" name="楕円 934">
          <a:extLst>
            <a:ext uri="{FF2B5EF4-FFF2-40B4-BE49-F238E27FC236}">
              <a16:creationId xmlns:a16="http://schemas.microsoft.com/office/drawing/2014/main" id="{731B6865-3029-4484-8C79-BB39418E7A5D}"/>
            </a:ext>
          </a:extLst>
        </xdr:cNvPr>
        <xdr:cNvSpPr/>
      </xdr:nvSpPr>
      <xdr:spPr>
        <a:xfrm>
          <a:off x="19544085" y="17957976"/>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83058</xdr:rowOff>
    </xdr:from>
    <xdr:to>
      <xdr:col>116</xdr:col>
      <xdr:colOff>63500</xdr:colOff>
      <xdr:row>103</xdr:row>
      <xdr:rowOff>94487</xdr:rowOff>
    </xdr:to>
    <xdr:cxnSp macro="">
      <xdr:nvCxnSpPr>
        <xdr:cNvPr id="936" name="直線コネクタ 935">
          <a:extLst>
            <a:ext uri="{FF2B5EF4-FFF2-40B4-BE49-F238E27FC236}">
              <a16:creationId xmlns:a16="http://schemas.microsoft.com/office/drawing/2014/main" id="{F24ABCAA-79ED-4D29-8557-7318B251F491}"/>
            </a:ext>
          </a:extLst>
        </xdr:cNvPr>
        <xdr:cNvCxnSpPr/>
      </xdr:nvCxnSpPr>
      <xdr:spPr>
        <a:xfrm flipV="1">
          <a:off x="19594885" y="17997347"/>
          <a:ext cx="760344"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146558</xdr:rowOff>
    </xdr:from>
    <xdr:to>
      <xdr:col>107</xdr:col>
      <xdr:colOff>101600</xdr:colOff>
      <xdr:row>103</xdr:row>
      <xdr:rowOff>76708</xdr:rowOff>
    </xdr:to>
    <xdr:sp macro="" textlink="">
      <xdr:nvSpPr>
        <xdr:cNvPr id="937" name="楕円 936">
          <a:extLst>
            <a:ext uri="{FF2B5EF4-FFF2-40B4-BE49-F238E27FC236}">
              <a16:creationId xmlns:a16="http://schemas.microsoft.com/office/drawing/2014/main" id="{C1E3449B-60A3-4242-8F34-A3F36A9D6D81}"/>
            </a:ext>
          </a:extLst>
        </xdr:cNvPr>
        <xdr:cNvSpPr/>
      </xdr:nvSpPr>
      <xdr:spPr>
        <a:xfrm>
          <a:off x="18717370" y="17893869"/>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25908</xdr:rowOff>
    </xdr:from>
    <xdr:to>
      <xdr:col>111</xdr:col>
      <xdr:colOff>177800</xdr:colOff>
      <xdr:row>103</xdr:row>
      <xdr:rowOff>94487</xdr:rowOff>
    </xdr:to>
    <xdr:cxnSp macro="">
      <xdr:nvCxnSpPr>
        <xdr:cNvPr id="938" name="直線コネクタ 937">
          <a:extLst>
            <a:ext uri="{FF2B5EF4-FFF2-40B4-BE49-F238E27FC236}">
              <a16:creationId xmlns:a16="http://schemas.microsoft.com/office/drawing/2014/main" id="{2E510AAE-2938-4A3A-894E-E55C5A3CE3A0}"/>
            </a:ext>
          </a:extLst>
        </xdr:cNvPr>
        <xdr:cNvCxnSpPr/>
      </xdr:nvCxnSpPr>
      <xdr:spPr>
        <a:xfrm>
          <a:off x="18768170" y="17940197"/>
          <a:ext cx="826715"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125985</xdr:rowOff>
    </xdr:from>
    <xdr:to>
      <xdr:col>102</xdr:col>
      <xdr:colOff>165100</xdr:colOff>
      <xdr:row>103</xdr:row>
      <xdr:rowOff>56135</xdr:rowOff>
    </xdr:to>
    <xdr:sp macro="" textlink="">
      <xdr:nvSpPr>
        <xdr:cNvPr id="939" name="楕円 938">
          <a:extLst>
            <a:ext uri="{FF2B5EF4-FFF2-40B4-BE49-F238E27FC236}">
              <a16:creationId xmlns:a16="http://schemas.microsoft.com/office/drawing/2014/main" id="{86973302-E571-466F-94E2-F8D25F35369A}"/>
            </a:ext>
          </a:extLst>
        </xdr:cNvPr>
        <xdr:cNvSpPr/>
      </xdr:nvSpPr>
      <xdr:spPr>
        <a:xfrm>
          <a:off x="17906227" y="17873296"/>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5335</xdr:rowOff>
    </xdr:from>
    <xdr:to>
      <xdr:col>107</xdr:col>
      <xdr:colOff>50800</xdr:colOff>
      <xdr:row>103</xdr:row>
      <xdr:rowOff>25908</xdr:rowOff>
    </xdr:to>
    <xdr:cxnSp macro="">
      <xdr:nvCxnSpPr>
        <xdr:cNvPr id="940" name="直線コネクタ 939">
          <a:extLst>
            <a:ext uri="{FF2B5EF4-FFF2-40B4-BE49-F238E27FC236}">
              <a16:creationId xmlns:a16="http://schemas.microsoft.com/office/drawing/2014/main" id="{ADDCCFB4-181C-43D1-826C-B578E9E3B234}"/>
            </a:ext>
          </a:extLst>
        </xdr:cNvPr>
        <xdr:cNvCxnSpPr/>
      </xdr:nvCxnSpPr>
      <xdr:spPr>
        <a:xfrm>
          <a:off x="17957027" y="17919624"/>
          <a:ext cx="811143" cy="20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162561</xdr:rowOff>
    </xdr:from>
    <xdr:to>
      <xdr:col>98</xdr:col>
      <xdr:colOff>38100</xdr:colOff>
      <xdr:row>103</xdr:row>
      <xdr:rowOff>92711</xdr:rowOff>
    </xdr:to>
    <xdr:sp macro="" textlink="">
      <xdr:nvSpPr>
        <xdr:cNvPr id="941" name="楕円 940">
          <a:extLst>
            <a:ext uri="{FF2B5EF4-FFF2-40B4-BE49-F238E27FC236}">
              <a16:creationId xmlns:a16="http://schemas.microsoft.com/office/drawing/2014/main" id="{D6F89452-A89E-43BA-8201-8EA0280D7E3A}"/>
            </a:ext>
          </a:extLst>
        </xdr:cNvPr>
        <xdr:cNvSpPr/>
      </xdr:nvSpPr>
      <xdr:spPr>
        <a:xfrm>
          <a:off x="17095083" y="17909872"/>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5335</xdr:rowOff>
    </xdr:from>
    <xdr:to>
      <xdr:col>102</xdr:col>
      <xdr:colOff>114300</xdr:colOff>
      <xdr:row>103</xdr:row>
      <xdr:rowOff>41911</xdr:rowOff>
    </xdr:to>
    <xdr:cxnSp macro="">
      <xdr:nvCxnSpPr>
        <xdr:cNvPr id="942" name="直線コネクタ 941">
          <a:extLst>
            <a:ext uri="{FF2B5EF4-FFF2-40B4-BE49-F238E27FC236}">
              <a16:creationId xmlns:a16="http://schemas.microsoft.com/office/drawing/2014/main" id="{C3EB8DED-FCB9-4506-969B-A2833FC2D113}"/>
            </a:ext>
          </a:extLst>
        </xdr:cNvPr>
        <xdr:cNvCxnSpPr/>
      </xdr:nvCxnSpPr>
      <xdr:spPr>
        <a:xfrm flipV="1">
          <a:off x="17145883" y="17919624"/>
          <a:ext cx="811144"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47262</xdr:rowOff>
    </xdr:from>
    <xdr:ext cx="469744" cy="259045"/>
    <xdr:sp macro="" textlink="">
      <xdr:nvSpPr>
        <xdr:cNvPr id="943" name="n_1aveValue【公民館】&#10;一人当たり面積">
          <a:extLst>
            <a:ext uri="{FF2B5EF4-FFF2-40B4-BE49-F238E27FC236}">
              <a16:creationId xmlns:a16="http://schemas.microsoft.com/office/drawing/2014/main" id="{FAF987A1-8390-44EC-ABBD-3836208D10BE}"/>
            </a:ext>
          </a:extLst>
        </xdr:cNvPr>
        <xdr:cNvSpPr txBox="1"/>
      </xdr:nvSpPr>
      <xdr:spPr>
        <a:xfrm>
          <a:off x="19362884" y="18462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944" name="n_2aveValue【公民館】&#10;一人当たり面積">
          <a:extLst>
            <a:ext uri="{FF2B5EF4-FFF2-40B4-BE49-F238E27FC236}">
              <a16:creationId xmlns:a16="http://schemas.microsoft.com/office/drawing/2014/main" id="{D0501365-E409-446B-972A-7F497DF88450}"/>
            </a:ext>
          </a:extLst>
        </xdr:cNvPr>
        <xdr:cNvSpPr txBox="1"/>
      </xdr:nvSpPr>
      <xdr:spPr>
        <a:xfrm>
          <a:off x="18548869" y="1845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47262</xdr:rowOff>
    </xdr:from>
    <xdr:ext cx="469744" cy="259045"/>
    <xdr:sp macro="" textlink="">
      <xdr:nvSpPr>
        <xdr:cNvPr id="945" name="n_3aveValue【公民館】&#10;一人当たり面積">
          <a:extLst>
            <a:ext uri="{FF2B5EF4-FFF2-40B4-BE49-F238E27FC236}">
              <a16:creationId xmlns:a16="http://schemas.microsoft.com/office/drawing/2014/main" id="{5983DA99-1DEE-4E1B-AF1C-B7A382E2DCA7}"/>
            </a:ext>
          </a:extLst>
        </xdr:cNvPr>
        <xdr:cNvSpPr txBox="1"/>
      </xdr:nvSpPr>
      <xdr:spPr>
        <a:xfrm>
          <a:off x="17737725" y="18462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54119</xdr:rowOff>
    </xdr:from>
    <xdr:ext cx="469744" cy="259045"/>
    <xdr:sp macro="" textlink="">
      <xdr:nvSpPr>
        <xdr:cNvPr id="946" name="n_4aveValue【公民館】&#10;一人当たり面積">
          <a:extLst>
            <a:ext uri="{FF2B5EF4-FFF2-40B4-BE49-F238E27FC236}">
              <a16:creationId xmlns:a16="http://schemas.microsoft.com/office/drawing/2014/main" id="{F1DE6FB2-8CEE-435E-920D-BD1E8F368489}"/>
            </a:ext>
          </a:extLst>
        </xdr:cNvPr>
        <xdr:cNvSpPr txBox="1"/>
      </xdr:nvSpPr>
      <xdr:spPr>
        <a:xfrm>
          <a:off x="16926582" y="18469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161814</xdr:rowOff>
    </xdr:from>
    <xdr:ext cx="469744" cy="259045"/>
    <xdr:sp macro="" textlink="">
      <xdr:nvSpPr>
        <xdr:cNvPr id="947" name="n_1mainValue【公民館】&#10;一人当たり面積">
          <a:extLst>
            <a:ext uri="{FF2B5EF4-FFF2-40B4-BE49-F238E27FC236}">
              <a16:creationId xmlns:a16="http://schemas.microsoft.com/office/drawing/2014/main" id="{A09F8075-2AFD-4FFB-B87A-E37EFE774768}"/>
            </a:ext>
          </a:extLst>
        </xdr:cNvPr>
        <xdr:cNvSpPr txBox="1"/>
      </xdr:nvSpPr>
      <xdr:spPr>
        <a:xfrm>
          <a:off x="19362884" y="17742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93235</xdr:rowOff>
    </xdr:from>
    <xdr:ext cx="469744" cy="259045"/>
    <xdr:sp macro="" textlink="">
      <xdr:nvSpPr>
        <xdr:cNvPr id="948" name="n_2mainValue【公民館】&#10;一人当たり面積">
          <a:extLst>
            <a:ext uri="{FF2B5EF4-FFF2-40B4-BE49-F238E27FC236}">
              <a16:creationId xmlns:a16="http://schemas.microsoft.com/office/drawing/2014/main" id="{98D1AF96-C3EA-477C-B9CB-F652F80E60C1}"/>
            </a:ext>
          </a:extLst>
        </xdr:cNvPr>
        <xdr:cNvSpPr txBox="1"/>
      </xdr:nvSpPr>
      <xdr:spPr>
        <a:xfrm>
          <a:off x="18548869" y="1767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72662</xdr:rowOff>
    </xdr:from>
    <xdr:ext cx="469744" cy="259045"/>
    <xdr:sp macro="" textlink="">
      <xdr:nvSpPr>
        <xdr:cNvPr id="949" name="n_3mainValue【公民館】&#10;一人当たり面積">
          <a:extLst>
            <a:ext uri="{FF2B5EF4-FFF2-40B4-BE49-F238E27FC236}">
              <a16:creationId xmlns:a16="http://schemas.microsoft.com/office/drawing/2014/main" id="{0343AE95-37EB-47AE-A516-9D2461EEF93C}"/>
            </a:ext>
          </a:extLst>
        </xdr:cNvPr>
        <xdr:cNvSpPr txBox="1"/>
      </xdr:nvSpPr>
      <xdr:spPr>
        <a:xfrm>
          <a:off x="17737725" y="17652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109238</xdr:rowOff>
    </xdr:from>
    <xdr:ext cx="469744" cy="259045"/>
    <xdr:sp macro="" textlink="">
      <xdr:nvSpPr>
        <xdr:cNvPr id="950" name="n_4mainValue【公民館】&#10;一人当たり面積">
          <a:extLst>
            <a:ext uri="{FF2B5EF4-FFF2-40B4-BE49-F238E27FC236}">
              <a16:creationId xmlns:a16="http://schemas.microsoft.com/office/drawing/2014/main" id="{0D064B42-8D5D-4FFF-8F45-34FBC3E30AD9}"/>
            </a:ext>
          </a:extLst>
        </xdr:cNvPr>
        <xdr:cNvSpPr txBox="1"/>
      </xdr:nvSpPr>
      <xdr:spPr>
        <a:xfrm>
          <a:off x="16926582" y="17689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3D7EF145-44A2-4355-B53B-9F3649CF9B40}"/>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16563448-24CC-4146-9C4C-12464A65DB60}"/>
            </a:ext>
          </a:extLst>
        </xdr:cNvPr>
        <xdr:cNvSpPr/>
      </xdr:nvSpPr>
      <xdr:spPr>
        <a:xfrm>
          <a:off x="699715" y="19704713"/>
          <a:ext cx="3536674" cy="2450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64A82FAA-A0AD-483E-81D6-8CB51C78A932}"/>
            </a:ext>
          </a:extLst>
        </xdr:cNvPr>
        <xdr:cNvSpPr txBox="1"/>
      </xdr:nvSpPr>
      <xdr:spPr>
        <a:xfrm>
          <a:off x="775915" y="19949767"/>
          <a:ext cx="20279028" cy="14501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a:t>類似団体と比較して、特に有形固定資産減価償却率が高くなっている施設は児童館である。市内２施設はいずれも昭和60年以前の建物であり、老朽化が進んでいることから、黒部市公共施設等総合管理計画に基づき、長寿命化を図りながら適正な維持管理に努める必要がある。</a:t>
          </a:r>
        </a:p>
        <a:p>
          <a:r>
            <a:rPr lang="ja-JP" altLang="ja-JP"/>
            <a:t>認定こども園・幼稚園・保育所については、大規模改修工事等を実施しているものの、有形固定資産減価償却率は前年度と比較して若干上昇している。</a:t>
          </a:r>
        </a:p>
        <a:p>
          <a:r>
            <a:rPr lang="ja-JP" altLang="ja-JP"/>
            <a:t>また、公民館については、体育館等の設備を備えた施設が多いことから、住民一人当たり面積が類似団体平均を上回っていると考えられる。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95CEA94-58AF-4A93-9506-32E827A9FB99}"/>
            </a:ext>
          </a:extLst>
        </xdr:cNvPr>
        <xdr:cNvSpPr/>
      </xdr:nvSpPr>
      <xdr:spPr>
        <a:xfrm>
          <a:off x="588286" y="127000"/>
          <a:ext cx="11656723" cy="6409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0B1EFDD-308F-466F-8844-88DD58E90620}"/>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EE2F65B-836A-4424-AC7C-A7A5E89E4376}"/>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3389213-0C38-4967-A583-ED247758B119}"/>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富山県黒部市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B5A03C1-1867-4C72-B431-9B21245A2061}"/>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2A34359-84C4-461A-8B67-65D6D2BA7C52}"/>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0679DB8-CF07-45CC-825E-4A8A1569B67C}"/>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E230F13-DBD3-41D4-8BE5-ADAE7B79D327}"/>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76D7B16-598A-4C56-BCA9-A35C0128E07B}"/>
            </a:ext>
          </a:extLst>
        </xdr:cNvPr>
        <xdr:cNvSpPr/>
      </xdr:nvSpPr>
      <xdr:spPr>
        <a:xfrm>
          <a:off x="826715" y="930192"/>
          <a:ext cx="1272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BF615B3-673D-4430-A86E-383124D75E5F}"/>
            </a:ext>
          </a:extLst>
        </xdr:cNvPr>
        <xdr:cNvSpPr/>
      </xdr:nvSpPr>
      <xdr:spPr>
        <a:xfrm>
          <a:off x="2051216" y="930192"/>
          <a:ext cx="1224501"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39,155
38,616
426.31
24,163,144
23,351,749
532,072
13,289,740
29,032,507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FC354E0-67CB-4687-9A48-854F93F60A53}"/>
            </a:ext>
          </a:extLst>
        </xdr:cNvPr>
        <xdr:cNvSpPr/>
      </xdr:nvSpPr>
      <xdr:spPr>
        <a:xfrm>
          <a:off x="3275717" y="930192"/>
          <a:ext cx="1399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5D849AB-C331-4018-95D3-F620716F422F}"/>
            </a:ext>
          </a:extLst>
        </xdr:cNvPr>
        <xdr:cNvSpPr/>
      </xdr:nvSpPr>
      <xdr:spPr>
        <a:xfrm>
          <a:off x="4675146" y="949242"/>
          <a:ext cx="1860716"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1169713-1F7D-4F3F-86A0-BCCF9ED560BB}"/>
            </a:ext>
          </a:extLst>
        </xdr:cNvPr>
        <xdr:cNvSpPr/>
      </xdr:nvSpPr>
      <xdr:spPr>
        <a:xfrm>
          <a:off x="6535862" y="949242"/>
          <a:ext cx="1161001"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11.0
108.1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A7CDE92-69DD-4773-BE43-06F76702227D}"/>
            </a:ext>
          </a:extLst>
        </xdr:cNvPr>
        <xdr:cNvSpPr/>
      </xdr:nvSpPr>
      <xdr:spPr>
        <a:xfrm>
          <a:off x="7760363" y="961942"/>
          <a:ext cx="588286" cy="9606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0B4488A-8EB1-40AC-9F96-0979AED66EB1}"/>
            </a:ext>
          </a:extLst>
        </xdr:cNvPr>
        <xdr:cNvSpPr/>
      </xdr:nvSpPr>
      <xdr:spPr>
        <a:xfrm>
          <a:off x="4675146" y="1741336"/>
          <a:ext cx="1860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4EA8B88-950B-4802-A3B1-7E4FF8EB0061}"/>
            </a:ext>
          </a:extLst>
        </xdr:cNvPr>
        <xdr:cNvSpPr/>
      </xdr:nvSpPr>
      <xdr:spPr>
        <a:xfrm>
          <a:off x="6599362" y="1741336"/>
          <a:ext cx="3148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67527C0-B795-4201-96E7-9FEF03E0C881}"/>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9A3684B-6B80-43F6-BEF4-43BA8020910D}"/>
            </a:ext>
          </a:extLst>
        </xdr:cNvPr>
        <xdr:cNvSpPr/>
      </xdr:nvSpPr>
      <xdr:spPr>
        <a:xfrm>
          <a:off x="10416043" y="961942"/>
          <a:ext cx="1224501"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34CB5AC-A239-4903-9381-10F1C4084759}"/>
            </a:ext>
          </a:extLst>
        </xdr:cNvPr>
        <xdr:cNvSpPr/>
      </xdr:nvSpPr>
      <xdr:spPr>
        <a:xfrm>
          <a:off x="10416043" y="1235600"/>
          <a:ext cx="1224501" cy="2574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FC37AC7-54C2-4D69-92E7-B80E4767B318}"/>
            </a:ext>
          </a:extLst>
        </xdr:cNvPr>
        <xdr:cNvSpPr/>
      </xdr:nvSpPr>
      <xdr:spPr>
        <a:xfrm>
          <a:off x="10416043" y="1572757"/>
          <a:ext cx="1335930"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5D140D6-11CE-4BC1-B8E6-DC8A2FB0549A}"/>
            </a:ext>
          </a:extLst>
        </xdr:cNvPr>
        <xdr:cNvCxnSpPr/>
      </xdr:nvCxnSpPr>
      <xdr:spPr>
        <a:xfrm flipH="1">
          <a:off x="10253814" y="1054321"/>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C48B9FC-F2F1-40E3-81DD-8814540FD111}"/>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7D1927C-D534-4938-9C27-5C7A785D28C1}"/>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826F77E-2058-4504-BAAF-B1F986B8286D}"/>
            </a:ext>
          </a:extLst>
        </xdr:cNvPr>
        <xdr:cNvCxnSpPr/>
      </xdr:nvCxnSpPr>
      <xdr:spPr>
        <a:xfrm>
          <a:off x="10336668" y="1543878"/>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2E7D62-B49E-42FC-8D9D-D3BFC00381D0}"/>
            </a:ext>
          </a:extLst>
        </xdr:cNvPr>
        <xdr:cNvCxnSpPr/>
      </xdr:nvCxnSpPr>
      <xdr:spPr>
        <a:xfrm>
          <a:off x="10272864" y="1543878"/>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29C2CF8-2DF2-4BE0-B766-A9168BAD9FAD}"/>
            </a:ext>
          </a:extLst>
        </xdr:cNvPr>
        <xdr:cNvCxnSpPr/>
      </xdr:nvCxnSpPr>
      <xdr:spPr>
        <a:xfrm flipV="1">
          <a:off x="10336668" y="1788961"/>
          <a:ext cx="0" cy="14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AE7FCE9-14C0-4B6D-9B7F-9E880690868A}"/>
            </a:ext>
          </a:extLst>
        </xdr:cNvPr>
        <xdr:cNvCxnSpPr/>
      </xdr:nvCxnSpPr>
      <xdr:spPr>
        <a:xfrm>
          <a:off x="10272864" y="1935314"/>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0FA739F-B4CD-4123-AAC4-A548CB539E25}"/>
            </a:ext>
          </a:extLst>
        </xdr:cNvPr>
        <xdr:cNvSpPr txBox="1"/>
      </xdr:nvSpPr>
      <xdr:spPr>
        <a:xfrm>
          <a:off x="651786" y="284170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8377804-6BA7-41CF-B1FA-62F6C81D6F1E}"/>
            </a:ext>
          </a:extLst>
        </xdr:cNvPr>
        <xdr:cNvSpPr txBox="1"/>
      </xdr:nvSpPr>
      <xdr:spPr>
        <a:xfrm>
          <a:off x="651786" y="316616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37B86D4-F923-4AFA-818E-346F9426E46A}"/>
            </a:ext>
          </a:extLst>
        </xdr:cNvPr>
        <xdr:cNvSpPr txBox="1"/>
      </xdr:nvSpPr>
      <xdr:spPr>
        <a:xfrm>
          <a:off x="651786" y="349062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2231D7D-14D9-4348-A509-11217CEEA11D}"/>
            </a:ext>
          </a:extLst>
        </xdr:cNvPr>
        <xdr:cNvSpPr txBox="1"/>
      </xdr:nvSpPr>
      <xdr:spPr>
        <a:xfrm>
          <a:off x="651786" y="381160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CA2B688-096E-4354-9A4B-82D9BA5CFDBA}"/>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56F9140-82BB-470D-971C-26C31150FC65}"/>
            </a:ext>
          </a:extLst>
        </xdr:cNvPr>
        <xdr:cNvSpPr/>
      </xdr:nvSpPr>
      <xdr:spPr>
        <a:xfrm>
          <a:off x="82671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44F05D6-5865-40C9-8134-53852C507EE3}"/>
            </a:ext>
          </a:extLst>
        </xdr:cNvPr>
        <xdr:cNvSpPr/>
      </xdr:nvSpPr>
      <xdr:spPr>
        <a:xfrm>
          <a:off x="82671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92B71E8-613E-40E4-9209-1EDF989F0357}"/>
            </a:ext>
          </a:extLst>
        </xdr:cNvPr>
        <xdr:cNvSpPr/>
      </xdr:nvSpPr>
      <xdr:spPr>
        <a:xfrm>
          <a:off x="174928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3DAFA1A-031A-4B5D-9A24-F5CA20D346E3}"/>
            </a:ext>
          </a:extLst>
        </xdr:cNvPr>
        <xdr:cNvSpPr/>
      </xdr:nvSpPr>
      <xdr:spPr>
        <a:xfrm>
          <a:off x="174928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33A25D6-6179-488D-8EDC-DC75BF92993A}"/>
            </a:ext>
          </a:extLst>
        </xdr:cNvPr>
        <xdr:cNvSpPr/>
      </xdr:nvSpPr>
      <xdr:spPr>
        <a:xfrm>
          <a:off x="279885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79759D4-6AA2-459B-8CDE-A96725950082}"/>
            </a:ext>
          </a:extLst>
        </xdr:cNvPr>
        <xdr:cNvSpPr/>
      </xdr:nvSpPr>
      <xdr:spPr>
        <a:xfrm>
          <a:off x="279885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5D2A27B-92F1-4F55-81BC-9C6353DE507D}"/>
            </a:ext>
          </a:extLst>
        </xdr:cNvPr>
        <xdr:cNvSpPr/>
      </xdr:nvSpPr>
      <xdr:spPr>
        <a:xfrm>
          <a:off x="69971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61818B6-565A-43B8-8A2E-97F605E702AB}"/>
            </a:ext>
          </a:extLst>
        </xdr:cNvPr>
        <xdr:cNvSpPr txBox="1"/>
      </xdr:nvSpPr>
      <xdr:spPr>
        <a:xfrm>
          <a:off x="677186"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AED66D1-3452-43D3-9E6C-2738A6893663}"/>
            </a:ext>
          </a:extLst>
        </xdr:cNvPr>
        <xdr:cNvCxnSpPr/>
      </xdr:nvCxnSpPr>
      <xdr:spPr>
        <a:xfrm>
          <a:off x="69971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A0165F1-13D6-47E2-940A-5FF58462A4A9}"/>
            </a:ext>
          </a:extLst>
        </xdr:cNvPr>
        <xdr:cNvSpPr txBox="1"/>
      </xdr:nvSpPr>
      <xdr:spPr>
        <a:xfrm>
          <a:off x="27925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1FEE72F-3579-4312-B2F5-8CE489AEE49A}"/>
            </a:ext>
          </a:extLst>
        </xdr:cNvPr>
        <xdr:cNvCxnSpPr/>
      </xdr:nvCxnSpPr>
      <xdr:spPr>
        <a:xfrm>
          <a:off x="699715" y="743158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C02F4B9-505D-4B34-BE02-B843C0E29875}"/>
            </a:ext>
          </a:extLst>
        </xdr:cNvPr>
        <xdr:cNvSpPr txBox="1"/>
      </xdr:nvSpPr>
      <xdr:spPr>
        <a:xfrm>
          <a:off x="279250"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E7F3D34-3CDF-4435-AD6A-52474961D130}"/>
            </a:ext>
          </a:extLst>
        </xdr:cNvPr>
        <xdr:cNvCxnSpPr/>
      </xdr:nvCxnSpPr>
      <xdr:spPr>
        <a:xfrm>
          <a:off x="699715" y="709805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542D2F4-96E1-4BD8-A34F-B2F6A0CA2462}"/>
            </a:ext>
          </a:extLst>
        </xdr:cNvPr>
        <xdr:cNvSpPr txBox="1"/>
      </xdr:nvSpPr>
      <xdr:spPr>
        <a:xfrm>
          <a:off x="343370" y="695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D3AE3B4-10E2-4200-8184-6BCAB3CB588E}"/>
            </a:ext>
          </a:extLst>
        </xdr:cNvPr>
        <xdr:cNvCxnSpPr/>
      </xdr:nvCxnSpPr>
      <xdr:spPr>
        <a:xfrm>
          <a:off x="699715" y="676452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E35A083-2668-4B67-8A90-27C8071EFC71}"/>
            </a:ext>
          </a:extLst>
        </xdr:cNvPr>
        <xdr:cNvSpPr txBox="1"/>
      </xdr:nvSpPr>
      <xdr:spPr>
        <a:xfrm>
          <a:off x="343370" y="66188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8003C0D-2C92-46D8-8087-049A836EE5CE}"/>
            </a:ext>
          </a:extLst>
        </xdr:cNvPr>
        <xdr:cNvCxnSpPr/>
      </xdr:nvCxnSpPr>
      <xdr:spPr>
        <a:xfrm>
          <a:off x="699715" y="643099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619DED4-8CF5-4617-ACCB-75A4A74019DC}"/>
            </a:ext>
          </a:extLst>
        </xdr:cNvPr>
        <xdr:cNvSpPr txBox="1"/>
      </xdr:nvSpPr>
      <xdr:spPr>
        <a:xfrm>
          <a:off x="343370" y="62852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9343DC0-8D5F-4427-9609-FE90083CA082}"/>
            </a:ext>
          </a:extLst>
        </xdr:cNvPr>
        <xdr:cNvCxnSpPr/>
      </xdr:nvCxnSpPr>
      <xdr:spPr>
        <a:xfrm>
          <a:off x="699715" y="609746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2440A14-3A73-4BAB-99DE-930BAA72386E}"/>
            </a:ext>
          </a:extLst>
        </xdr:cNvPr>
        <xdr:cNvSpPr txBox="1"/>
      </xdr:nvSpPr>
      <xdr:spPr>
        <a:xfrm>
          <a:off x="343370" y="59552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C6AA005-7663-47D6-8E98-4D8AFC5F5E1D}"/>
            </a:ext>
          </a:extLst>
        </xdr:cNvPr>
        <xdr:cNvCxnSpPr/>
      </xdr:nvCxnSpPr>
      <xdr:spPr>
        <a:xfrm>
          <a:off x="699715" y="576741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63B1C9B-8342-40D8-AE6F-72722D4CB4A7}"/>
            </a:ext>
          </a:extLst>
        </xdr:cNvPr>
        <xdr:cNvSpPr txBox="1"/>
      </xdr:nvSpPr>
      <xdr:spPr>
        <a:xfrm>
          <a:off x="391918" y="56217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275643E-ECB9-419E-A036-97B8C32672AF}"/>
            </a:ext>
          </a:extLst>
        </xdr:cNvPr>
        <xdr:cNvCxnSpPr/>
      </xdr:nvCxnSpPr>
      <xdr:spPr>
        <a:xfrm>
          <a:off x="69971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18673D5-83C6-4A53-8A56-5E9D7FF26CC4}"/>
            </a:ext>
          </a:extLst>
        </xdr:cNvPr>
        <xdr:cNvSpPr/>
      </xdr:nvSpPr>
      <xdr:spPr>
        <a:xfrm>
          <a:off x="69971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F164D671-B84E-4387-A2B3-69FDD5522E65}"/>
            </a:ext>
          </a:extLst>
        </xdr:cNvPr>
        <xdr:cNvCxnSpPr/>
      </xdr:nvCxnSpPr>
      <xdr:spPr>
        <a:xfrm flipV="1">
          <a:off x="4261154" y="5819669"/>
          <a:ext cx="0" cy="1611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CEB811CD-D141-4DCA-B21F-7988433FA968}"/>
            </a:ext>
          </a:extLst>
        </xdr:cNvPr>
        <xdr:cNvSpPr txBox="1"/>
      </xdr:nvSpPr>
      <xdr:spPr>
        <a:xfrm>
          <a:off x="4299889" y="743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29DB4C6C-3209-48B5-831D-15CB01507ADA}"/>
            </a:ext>
          </a:extLst>
        </xdr:cNvPr>
        <xdr:cNvCxnSpPr/>
      </xdr:nvCxnSpPr>
      <xdr:spPr>
        <a:xfrm>
          <a:off x="4188460" y="743158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C0AB0E44-3010-45F2-8EDC-EFA19C2231F5}"/>
            </a:ext>
          </a:extLst>
        </xdr:cNvPr>
        <xdr:cNvSpPr txBox="1"/>
      </xdr:nvSpPr>
      <xdr:spPr>
        <a:xfrm>
          <a:off x="4299889" y="55914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9EE8E4B4-5D32-4DFC-865A-28FAB346313F}"/>
            </a:ext>
          </a:extLst>
        </xdr:cNvPr>
        <xdr:cNvCxnSpPr/>
      </xdr:nvCxnSpPr>
      <xdr:spPr>
        <a:xfrm>
          <a:off x="4188460" y="581966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31585</xdr:rowOff>
    </xdr:from>
    <xdr:ext cx="405111" cy="259045"/>
    <xdr:sp macro="" textlink="">
      <xdr:nvSpPr>
        <xdr:cNvPr id="63" name="【図書館】&#10;有形固定資産減価償却率平均値テキスト">
          <a:extLst>
            <a:ext uri="{FF2B5EF4-FFF2-40B4-BE49-F238E27FC236}">
              <a16:creationId xmlns:a16="http://schemas.microsoft.com/office/drawing/2014/main" id="{8B6A2338-F59F-43F1-AEE7-C6E6F1518763}"/>
            </a:ext>
          </a:extLst>
        </xdr:cNvPr>
        <xdr:cNvSpPr txBox="1"/>
      </xdr:nvSpPr>
      <xdr:spPr>
        <a:xfrm>
          <a:off x="4299889" y="64959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A74E8914-6639-4300-8C11-E9010BA5579C}"/>
            </a:ext>
          </a:extLst>
        </xdr:cNvPr>
        <xdr:cNvSpPr/>
      </xdr:nvSpPr>
      <xdr:spPr>
        <a:xfrm>
          <a:off x="4210989" y="651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FD4502F2-BE67-4D47-B455-DEDBE3CB1DE0}"/>
            </a:ext>
          </a:extLst>
        </xdr:cNvPr>
        <xdr:cNvSpPr/>
      </xdr:nvSpPr>
      <xdr:spPr>
        <a:xfrm>
          <a:off x="3450645" y="649144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C2A62C3D-C2EA-4972-9E7C-3D74D2C016F1}"/>
            </a:ext>
          </a:extLst>
        </xdr:cNvPr>
        <xdr:cNvSpPr/>
      </xdr:nvSpPr>
      <xdr:spPr>
        <a:xfrm>
          <a:off x="2623930" y="654042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2543830A-C489-4BF7-BBA1-ACC4F1313D9B}"/>
            </a:ext>
          </a:extLst>
        </xdr:cNvPr>
        <xdr:cNvSpPr/>
      </xdr:nvSpPr>
      <xdr:spPr>
        <a:xfrm>
          <a:off x="1812787" y="656818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6C0AB2F8-43BC-4F2F-A962-4911A5DF8715}"/>
            </a:ext>
          </a:extLst>
        </xdr:cNvPr>
        <xdr:cNvSpPr/>
      </xdr:nvSpPr>
      <xdr:spPr>
        <a:xfrm>
          <a:off x="1001643" y="6545327"/>
          <a:ext cx="86029" cy="1050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87FCED4-C8FD-4931-9C60-13BE0F20C863}"/>
            </a:ext>
          </a:extLst>
        </xdr:cNvPr>
        <xdr:cNvSpPr txBox="1"/>
      </xdr:nvSpPr>
      <xdr:spPr>
        <a:xfrm>
          <a:off x="408686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46B01AD-556F-4470-9A50-8CC5DC27FA17}"/>
            </a:ext>
          </a:extLst>
        </xdr:cNvPr>
        <xdr:cNvSpPr txBox="1"/>
      </xdr:nvSpPr>
      <xdr:spPr>
        <a:xfrm>
          <a:off x="332651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9330572-5629-485C-9766-D6DC63EFB935}"/>
            </a:ext>
          </a:extLst>
        </xdr:cNvPr>
        <xdr:cNvSpPr txBox="1"/>
      </xdr:nvSpPr>
      <xdr:spPr>
        <a:xfrm>
          <a:off x="249980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74AD538-87EB-4241-9FBE-4FB8F38212F3}"/>
            </a:ext>
          </a:extLst>
        </xdr:cNvPr>
        <xdr:cNvSpPr txBox="1"/>
      </xdr:nvSpPr>
      <xdr:spPr>
        <a:xfrm>
          <a:off x="168865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98D35BF-2C10-4864-A4A3-5A55CDEB15F8}"/>
            </a:ext>
          </a:extLst>
        </xdr:cNvPr>
        <xdr:cNvSpPr txBox="1"/>
      </xdr:nvSpPr>
      <xdr:spPr>
        <a:xfrm>
          <a:off x="87751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157661</xdr:rowOff>
    </xdr:from>
    <xdr:to>
      <xdr:col>24</xdr:col>
      <xdr:colOff>114300</xdr:colOff>
      <xdr:row>35</xdr:row>
      <xdr:rowOff>87811</xdr:rowOff>
    </xdr:to>
    <xdr:sp macro="" textlink="">
      <xdr:nvSpPr>
        <xdr:cNvPr id="74" name="楕円 73">
          <a:extLst>
            <a:ext uri="{FF2B5EF4-FFF2-40B4-BE49-F238E27FC236}">
              <a16:creationId xmlns:a16="http://schemas.microsoft.com/office/drawing/2014/main" id="{33A5AD45-8BD3-4C74-9C92-58148DA13E08}"/>
            </a:ext>
          </a:extLst>
        </xdr:cNvPr>
        <xdr:cNvSpPr/>
      </xdr:nvSpPr>
      <xdr:spPr>
        <a:xfrm>
          <a:off x="4210989" y="609728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9088</xdr:rowOff>
    </xdr:from>
    <xdr:ext cx="405111" cy="259045"/>
    <xdr:sp macro="" textlink="">
      <xdr:nvSpPr>
        <xdr:cNvPr id="75" name="【図書館】&#10;有形固定資産減価償却率該当値テキスト">
          <a:extLst>
            <a:ext uri="{FF2B5EF4-FFF2-40B4-BE49-F238E27FC236}">
              <a16:creationId xmlns:a16="http://schemas.microsoft.com/office/drawing/2014/main" id="{01C18BF1-96C3-416E-88D5-5AF715D505AA}"/>
            </a:ext>
          </a:extLst>
        </xdr:cNvPr>
        <xdr:cNvSpPr txBox="1"/>
      </xdr:nvSpPr>
      <xdr:spPr>
        <a:xfrm>
          <a:off x="4299889" y="5948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108676</xdr:rowOff>
    </xdr:from>
    <xdr:to>
      <xdr:col>20</xdr:col>
      <xdr:colOff>38100</xdr:colOff>
      <xdr:row>35</xdr:row>
      <xdr:rowOff>38826</xdr:rowOff>
    </xdr:to>
    <xdr:sp macro="" textlink="">
      <xdr:nvSpPr>
        <xdr:cNvPr id="76" name="楕円 75">
          <a:extLst>
            <a:ext uri="{FF2B5EF4-FFF2-40B4-BE49-F238E27FC236}">
              <a16:creationId xmlns:a16="http://schemas.microsoft.com/office/drawing/2014/main" id="{C804CE7A-CDC9-47D5-A175-F3DABB1C812D}"/>
            </a:ext>
          </a:extLst>
        </xdr:cNvPr>
        <xdr:cNvSpPr/>
      </xdr:nvSpPr>
      <xdr:spPr>
        <a:xfrm>
          <a:off x="3450645" y="604830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159476</xdr:rowOff>
    </xdr:from>
    <xdr:to>
      <xdr:col>24</xdr:col>
      <xdr:colOff>63500</xdr:colOff>
      <xdr:row>35</xdr:row>
      <xdr:rowOff>37011</xdr:rowOff>
    </xdr:to>
    <xdr:cxnSp macro="">
      <xdr:nvCxnSpPr>
        <xdr:cNvPr id="77" name="直線コネクタ 76">
          <a:extLst>
            <a:ext uri="{FF2B5EF4-FFF2-40B4-BE49-F238E27FC236}">
              <a16:creationId xmlns:a16="http://schemas.microsoft.com/office/drawing/2014/main" id="{91964EE7-AB17-4100-BFE3-A5C9E3AB6732}"/>
            </a:ext>
          </a:extLst>
        </xdr:cNvPr>
        <xdr:cNvCxnSpPr/>
      </xdr:nvCxnSpPr>
      <xdr:spPr>
        <a:xfrm>
          <a:off x="3501445" y="6099100"/>
          <a:ext cx="760344" cy="5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133169</xdr:rowOff>
    </xdr:from>
    <xdr:to>
      <xdr:col>15</xdr:col>
      <xdr:colOff>101600</xdr:colOff>
      <xdr:row>39</xdr:row>
      <xdr:rowOff>63319</xdr:rowOff>
    </xdr:to>
    <xdr:sp macro="" textlink="">
      <xdr:nvSpPr>
        <xdr:cNvPr id="78" name="楕円 77">
          <a:extLst>
            <a:ext uri="{FF2B5EF4-FFF2-40B4-BE49-F238E27FC236}">
              <a16:creationId xmlns:a16="http://schemas.microsoft.com/office/drawing/2014/main" id="{2FB65B1F-03D1-4729-9BE8-EA2BBFEFBF2A}"/>
            </a:ext>
          </a:extLst>
        </xdr:cNvPr>
        <xdr:cNvSpPr/>
      </xdr:nvSpPr>
      <xdr:spPr>
        <a:xfrm>
          <a:off x="2623930" y="677250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159476</xdr:rowOff>
    </xdr:from>
    <xdr:to>
      <xdr:col>19</xdr:col>
      <xdr:colOff>177800</xdr:colOff>
      <xdr:row>39</xdr:row>
      <xdr:rowOff>12519</xdr:rowOff>
    </xdr:to>
    <xdr:cxnSp macro="">
      <xdr:nvCxnSpPr>
        <xdr:cNvPr id="79" name="直線コネクタ 78">
          <a:extLst>
            <a:ext uri="{FF2B5EF4-FFF2-40B4-BE49-F238E27FC236}">
              <a16:creationId xmlns:a16="http://schemas.microsoft.com/office/drawing/2014/main" id="{6E36DA33-16AF-41C1-974E-56493044DC04}"/>
            </a:ext>
          </a:extLst>
        </xdr:cNvPr>
        <xdr:cNvCxnSpPr/>
      </xdr:nvCxnSpPr>
      <xdr:spPr>
        <a:xfrm flipV="1">
          <a:off x="2674730" y="6099100"/>
          <a:ext cx="826715" cy="727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100512</xdr:rowOff>
    </xdr:from>
    <xdr:to>
      <xdr:col>10</xdr:col>
      <xdr:colOff>165100</xdr:colOff>
      <xdr:row>39</xdr:row>
      <xdr:rowOff>30662</xdr:rowOff>
    </xdr:to>
    <xdr:sp macro="" textlink="">
      <xdr:nvSpPr>
        <xdr:cNvPr id="80" name="楕円 79">
          <a:extLst>
            <a:ext uri="{FF2B5EF4-FFF2-40B4-BE49-F238E27FC236}">
              <a16:creationId xmlns:a16="http://schemas.microsoft.com/office/drawing/2014/main" id="{B9150FD9-5606-428F-B89A-C31EBFF32E64}"/>
            </a:ext>
          </a:extLst>
        </xdr:cNvPr>
        <xdr:cNvSpPr/>
      </xdr:nvSpPr>
      <xdr:spPr>
        <a:xfrm>
          <a:off x="1812787" y="6739851"/>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151312</xdr:rowOff>
    </xdr:from>
    <xdr:to>
      <xdr:col>15</xdr:col>
      <xdr:colOff>50800</xdr:colOff>
      <xdr:row>39</xdr:row>
      <xdr:rowOff>12519</xdr:rowOff>
    </xdr:to>
    <xdr:cxnSp macro="">
      <xdr:nvCxnSpPr>
        <xdr:cNvPr id="81" name="直線コネクタ 80">
          <a:extLst>
            <a:ext uri="{FF2B5EF4-FFF2-40B4-BE49-F238E27FC236}">
              <a16:creationId xmlns:a16="http://schemas.microsoft.com/office/drawing/2014/main" id="{BEFA33F6-60D6-44E5-8AE5-A06AE410296E}"/>
            </a:ext>
          </a:extLst>
        </xdr:cNvPr>
        <xdr:cNvCxnSpPr/>
      </xdr:nvCxnSpPr>
      <xdr:spPr>
        <a:xfrm>
          <a:off x="1863587" y="6790651"/>
          <a:ext cx="811143" cy="3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67854</xdr:rowOff>
    </xdr:from>
    <xdr:to>
      <xdr:col>6</xdr:col>
      <xdr:colOff>38100</xdr:colOff>
      <xdr:row>38</xdr:row>
      <xdr:rowOff>169454</xdr:rowOff>
    </xdr:to>
    <xdr:sp macro="" textlink="">
      <xdr:nvSpPr>
        <xdr:cNvPr id="82" name="楕円 81">
          <a:extLst>
            <a:ext uri="{FF2B5EF4-FFF2-40B4-BE49-F238E27FC236}">
              <a16:creationId xmlns:a16="http://schemas.microsoft.com/office/drawing/2014/main" id="{CCDD5F42-346C-4FD1-9DB9-33A96C634A23}"/>
            </a:ext>
          </a:extLst>
        </xdr:cNvPr>
        <xdr:cNvSpPr/>
      </xdr:nvSpPr>
      <xdr:spPr>
        <a:xfrm>
          <a:off x="1001643" y="670719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118654</xdr:rowOff>
    </xdr:from>
    <xdr:to>
      <xdr:col>10</xdr:col>
      <xdr:colOff>114300</xdr:colOff>
      <xdr:row>38</xdr:row>
      <xdr:rowOff>151312</xdr:rowOff>
    </xdr:to>
    <xdr:cxnSp macro="">
      <xdr:nvCxnSpPr>
        <xdr:cNvPr id="83" name="直線コネクタ 82">
          <a:extLst>
            <a:ext uri="{FF2B5EF4-FFF2-40B4-BE49-F238E27FC236}">
              <a16:creationId xmlns:a16="http://schemas.microsoft.com/office/drawing/2014/main" id="{D0EAF7BA-28AE-4804-AC5F-38C22F3D1273}"/>
            </a:ext>
          </a:extLst>
        </xdr:cNvPr>
        <xdr:cNvCxnSpPr/>
      </xdr:nvCxnSpPr>
      <xdr:spPr>
        <a:xfrm>
          <a:off x="1052443" y="6757993"/>
          <a:ext cx="811144"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119760</xdr:rowOff>
    </xdr:from>
    <xdr:ext cx="405111" cy="259045"/>
    <xdr:sp macro="" textlink="">
      <xdr:nvSpPr>
        <xdr:cNvPr id="84" name="n_1aveValue【図書館】&#10;有形固定資産減価償却率">
          <a:extLst>
            <a:ext uri="{FF2B5EF4-FFF2-40B4-BE49-F238E27FC236}">
              <a16:creationId xmlns:a16="http://schemas.microsoft.com/office/drawing/2014/main" id="{6F89307F-ED91-4C13-ACED-D09A27C12E2C}"/>
            </a:ext>
          </a:extLst>
        </xdr:cNvPr>
        <xdr:cNvSpPr txBox="1"/>
      </xdr:nvSpPr>
      <xdr:spPr>
        <a:xfrm>
          <a:off x="3301761" y="6584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C9873C65-42E3-418E-8A82-262575DE6AB8}"/>
            </a:ext>
          </a:extLst>
        </xdr:cNvPr>
        <xdr:cNvSpPr txBox="1"/>
      </xdr:nvSpPr>
      <xdr:spPr>
        <a:xfrm>
          <a:off x="2487746" y="6312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AF7B00BE-185D-43DE-B4B6-B5D3B8B66BE9}"/>
            </a:ext>
          </a:extLst>
        </xdr:cNvPr>
        <xdr:cNvSpPr txBox="1"/>
      </xdr:nvSpPr>
      <xdr:spPr>
        <a:xfrm>
          <a:off x="1676602" y="6339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B9FEE308-00A4-4341-841F-4CE9B49A001F}"/>
            </a:ext>
          </a:extLst>
        </xdr:cNvPr>
        <xdr:cNvSpPr txBox="1"/>
      </xdr:nvSpPr>
      <xdr:spPr>
        <a:xfrm>
          <a:off x="865459" y="6317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55353</xdr:rowOff>
    </xdr:from>
    <xdr:ext cx="405111" cy="259045"/>
    <xdr:sp macro="" textlink="">
      <xdr:nvSpPr>
        <xdr:cNvPr id="88" name="n_1mainValue【図書館】&#10;有形固定資産減価償却率">
          <a:extLst>
            <a:ext uri="{FF2B5EF4-FFF2-40B4-BE49-F238E27FC236}">
              <a16:creationId xmlns:a16="http://schemas.microsoft.com/office/drawing/2014/main" id="{932D865A-A010-42BC-A81E-41CE07E6F89B}"/>
            </a:ext>
          </a:extLst>
        </xdr:cNvPr>
        <xdr:cNvSpPr txBox="1"/>
      </xdr:nvSpPr>
      <xdr:spPr>
        <a:xfrm>
          <a:off x="3301761" y="5820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54446</xdr:rowOff>
    </xdr:from>
    <xdr:ext cx="405111" cy="259045"/>
    <xdr:sp macro="" textlink="">
      <xdr:nvSpPr>
        <xdr:cNvPr id="89" name="n_2mainValue【図書館】&#10;有形固定資産減価償却率">
          <a:extLst>
            <a:ext uri="{FF2B5EF4-FFF2-40B4-BE49-F238E27FC236}">
              <a16:creationId xmlns:a16="http://schemas.microsoft.com/office/drawing/2014/main" id="{F7BB30ED-5A16-48E4-A982-C72685943B56}"/>
            </a:ext>
          </a:extLst>
        </xdr:cNvPr>
        <xdr:cNvSpPr txBox="1"/>
      </xdr:nvSpPr>
      <xdr:spPr>
        <a:xfrm>
          <a:off x="2487746" y="6868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21789</xdr:rowOff>
    </xdr:from>
    <xdr:ext cx="405111" cy="259045"/>
    <xdr:sp macro="" textlink="">
      <xdr:nvSpPr>
        <xdr:cNvPr id="90" name="n_3mainValue【図書館】&#10;有形固定資産減価償却率">
          <a:extLst>
            <a:ext uri="{FF2B5EF4-FFF2-40B4-BE49-F238E27FC236}">
              <a16:creationId xmlns:a16="http://schemas.microsoft.com/office/drawing/2014/main" id="{4A7B865D-3230-4D58-8ACF-D6420C00A6FE}"/>
            </a:ext>
          </a:extLst>
        </xdr:cNvPr>
        <xdr:cNvSpPr txBox="1"/>
      </xdr:nvSpPr>
      <xdr:spPr>
        <a:xfrm>
          <a:off x="1676602" y="68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160581</xdr:rowOff>
    </xdr:from>
    <xdr:ext cx="405111" cy="259045"/>
    <xdr:sp macro="" textlink="">
      <xdr:nvSpPr>
        <xdr:cNvPr id="91" name="n_4mainValue【図書館】&#10;有形固定資産減価償却率">
          <a:extLst>
            <a:ext uri="{FF2B5EF4-FFF2-40B4-BE49-F238E27FC236}">
              <a16:creationId xmlns:a16="http://schemas.microsoft.com/office/drawing/2014/main" id="{4B55AE28-4540-4FD4-9047-6912F7D98CDA}"/>
            </a:ext>
          </a:extLst>
        </xdr:cNvPr>
        <xdr:cNvSpPr txBox="1"/>
      </xdr:nvSpPr>
      <xdr:spPr>
        <a:xfrm>
          <a:off x="865459" y="6799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7A33F19-87E9-415B-B7F3-E30884BC0D6F}"/>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195D39A-3A97-46B7-89DB-CAA2D4867DA8}"/>
            </a:ext>
          </a:extLst>
        </xdr:cNvPr>
        <xdr:cNvSpPr/>
      </xdr:nvSpPr>
      <xdr:spPr>
        <a:xfrm>
          <a:off x="6186004"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5E86ADC-0F27-4014-84BF-2C047F17852A}"/>
            </a:ext>
          </a:extLst>
        </xdr:cNvPr>
        <xdr:cNvSpPr/>
      </xdr:nvSpPr>
      <xdr:spPr>
        <a:xfrm>
          <a:off x="6186004"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E693E17-1E19-4C96-8EA6-90CDBB1B323E}"/>
            </a:ext>
          </a:extLst>
        </xdr:cNvPr>
        <xdr:cNvSpPr/>
      </xdr:nvSpPr>
      <xdr:spPr>
        <a:xfrm>
          <a:off x="7124148"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9493FD9-0927-40D9-971B-41BB61FDFEDB}"/>
            </a:ext>
          </a:extLst>
        </xdr:cNvPr>
        <xdr:cNvSpPr/>
      </xdr:nvSpPr>
      <xdr:spPr>
        <a:xfrm>
          <a:off x="7124148"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0938CBD-8781-4149-AF2F-07DA9BE9FD7C}"/>
            </a:ext>
          </a:extLst>
        </xdr:cNvPr>
        <xdr:cNvSpPr/>
      </xdr:nvSpPr>
      <xdr:spPr>
        <a:xfrm>
          <a:off x="8173720"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FBB3C95-4873-408A-A8C2-86AD530B3882}"/>
            </a:ext>
          </a:extLst>
        </xdr:cNvPr>
        <xdr:cNvSpPr/>
      </xdr:nvSpPr>
      <xdr:spPr>
        <a:xfrm>
          <a:off x="8173720"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8897559-ADC2-4D67-9037-DF4C87C0B1D5}"/>
            </a:ext>
          </a:extLst>
        </xdr:cNvPr>
        <xdr:cNvSpPr/>
      </xdr:nvSpPr>
      <xdr:spPr>
        <a:xfrm>
          <a:off x="6074576" y="5433888"/>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7A95D004-512E-4A23-87C3-A91682EB7631}"/>
            </a:ext>
          </a:extLst>
        </xdr:cNvPr>
        <xdr:cNvSpPr txBox="1"/>
      </xdr:nvSpPr>
      <xdr:spPr>
        <a:xfrm>
          <a:off x="603647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7F22A2D-97AD-46B3-8F76-7226F3F50075}"/>
            </a:ext>
          </a:extLst>
        </xdr:cNvPr>
        <xdr:cNvCxnSpPr/>
      </xdr:nvCxnSpPr>
      <xdr:spPr>
        <a:xfrm>
          <a:off x="6074576" y="77651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35A4D253-E911-496C-95E0-ECD8FFE2509D}"/>
            </a:ext>
          </a:extLst>
        </xdr:cNvPr>
        <xdr:cNvCxnSpPr/>
      </xdr:nvCxnSpPr>
      <xdr:spPr>
        <a:xfrm>
          <a:off x="6074576" y="737715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9EB9B852-C391-4132-AB14-3D6E99978E93}"/>
            </a:ext>
          </a:extLst>
        </xdr:cNvPr>
        <xdr:cNvSpPr txBox="1"/>
      </xdr:nvSpPr>
      <xdr:spPr>
        <a:xfrm>
          <a:off x="5638539" y="723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10CD015-B95B-46F7-A21E-B611CCBC07C0}"/>
            </a:ext>
          </a:extLst>
        </xdr:cNvPr>
        <xdr:cNvCxnSpPr/>
      </xdr:nvCxnSpPr>
      <xdr:spPr>
        <a:xfrm>
          <a:off x="6074576" y="698919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E4182E7C-40BB-4A5C-99DE-1635E23CE5DA}"/>
            </a:ext>
          </a:extLst>
        </xdr:cNvPr>
        <xdr:cNvSpPr txBox="1"/>
      </xdr:nvSpPr>
      <xdr:spPr>
        <a:xfrm>
          <a:off x="5638539" y="6843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63634C5A-5A52-4584-9D96-410ECDC4CD20}"/>
            </a:ext>
          </a:extLst>
        </xdr:cNvPr>
        <xdr:cNvCxnSpPr/>
      </xdr:nvCxnSpPr>
      <xdr:spPr>
        <a:xfrm>
          <a:off x="6074576" y="659776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2DBAF94-F625-4ADA-8D70-EDEAEFE96503}"/>
            </a:ext>
          </a:extLst>
        </xdr:cNvPr>
        <xdr:cNvSpPr txBox="1"/>
      </xdr:nvSpPr>
      <xdr:spPr>
        <a:xfrm>
          <a:off x="5638539" y="64520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981DB07-FE7C-45CF-9701-E833C30B978E}"/>
            </a:ext>
          </a:extLst>
        </xdr:cNvPr>
        <xdr:cNvCxnSpPr/>
      </xdr:nvCxnSpPr>
      <xdr:spPr>
        <a:xfrm>
          <a:off x="6074576" y="620980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CC818221-DF70-4842-AFD5-E763D2D22968}"/>
            </a:ext>
          </a:extLst>
        </xdr:cNvPr>
        <xdr:cNvSpPr txBox="1"/>
      </xdr:nvSpPr>
      <xdr:spPr>
        <a:xfrm>
          <a:off x="5638539" y="60641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CD5ED91-C245-42BF-A3DB-5DC8AB33FC99}"/>
            </a:ext>
          </a:extLst>
        </xdr:cNvPr>
        <xdr:cNvCxnSpPr/>
      </xdr:nvCxnSpPr>
      <xdr:spPr>
        <a:xfrm>
          <a:off x="6074576" y="582184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7F465FE1-44A9-4D2F-BC91-15C8BDD48148}"/>
            </a:ext>
          </a:extLst>
        </xdr:cNvPr>
        <xdr:cNvSpPr txBox="1"/>
      </xdr:nvSpPr>
      <xdr:spPr>
        <a:xfrm>
          <a:off x="5638539" y="56761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CCEF51B-7CFB-48F4-B24A-F264C35E5DF9}"/>
            </a:ext>
          </a:extLst>
        </xdr:cNvPr>
        <xdr:cNvCxnSpPr/>
      </xdr:nvCxnSpPr>
      <xdr:spPr>
        <a:xfrm>
          <a:off x="6074576" y="543388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D486CB00-3786-478B-94CB-B5432E95C11A}"/>
            </a:ext>
          </a:extLst>
        </xdr:cNvPr>
        <xdr:cNvSpPr txBox="1"/>
      </xdr:nvSpPr>
      <xdr:spPr>
        <a:xfrm>
          <a:off x="5638539" y="528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FF613734-3FD5-4989-8324-E19E26B4DF1E}"/>
            </a:ext>
          </a:extLst>
        </xdr:cNvPr>
        <xdr:cNvSpPr/>
      </xdr:nvSpPr>
      <xdr:spPr>
        <a:xfrm>
          <a:off x="6074576" y="5433888"/>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61A8EEFF-CA74-480C-A6E3-6074053C3E69}"/>
            </a:ext>
          </a:extLst>
        </xdr:cNvPr>
        <xdr:cNvCxnSpPr/>
      </xdr:nvCxnSpPr>
      <xdr:spPr>
        <a:xfrm flipV="1">
          <a:off x="9620113" y="6008204"/>
          <a:ext cx="0" cy="1243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61CDD8BA-AB7E-4D19-B5F9-82E157A7952A}"/>
            </a:ext>
          </a:extLst>
        </xdr:cNvPr>
        <xdr:cNvSpPr txBox="1"/>
      </xdr:nvSpPr>
      <xdr:spPr>
        <a:xfrm>
          <a:off x="9659178" y="7255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38377F6C-3486-44FC-AE17-09D0D1D43325}"/>
            </a:ext>
          </a:extLst>
        </xdr:cNvPr>
        <xdr:cNvCxnSpPr/>
      </xdr:nvCxnSpPr>
      <xdr:spPr>
        <a:xfrm>
          <a:off x="9547750" y="725175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88ED65D4-A3BD-4FDA-B14D-C66D981C49A7}"/>
            </a:ext>
          </a:extLst>
        </xdr:cNvPr>
        <xdr:cNvSpPr txBox="1"/>
      </xdr:nvSpPr>
      <xdr:spPr>
        <a:xfrm>
          <a:off x="9659178" y="577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3B681355-BE2B-4807-9265-BE1E72A4FF8C}"/>
            </a:ext>
          </a:extLst>
        </xdr:cNvPr>
        <xdr:cNvCxnSpPr/>
      </xdr:nvCxnSpPr>
      <xdr:spPr>
        <a:xfrm>
          <a:off x="9547750" y="6008204"/>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20" name="【図書館】&#10;一人当たり面積平均値テキスト">
          <a:extLst>
            <a:ext uri="{FF2B5EF4-FFF2-40B4-BE49-F238E27FC236}">
              <a16:creationId xmlns:a16="http://schemas.microsoft.com/office/drawing/2014/main" id="{AB45FEDC-312C-400E-BBC4-29A0941A5000}"/>
            </a:ext>
          </a:extLst>
        </xdr:cNvPr>
        <xdr:cNvSpPr txBox="1"/>
      </xdr:nvSpPr>
      <xdr:spPr>
        <a:xfrm>
          <a:off x="9659178" y="67498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B5E31090-3E1C-44F1-9C16-A36DEF0E7430}"/>
            </a:ext>
          </a:extLst>
        </xdr:cNvPr>
        <xdr:cNvSpPr/>
      </xdr:nvSpPr>
      <xdr:spPr>
        <a:xfrm>
          <a:off x="9585850" y="677141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F7234A13-4DAA-4198-B202-D3279A7AF781}"/>
            </a:ext>
          </a:extLst>
        </xdr:cNvPr>
        <xdr:cNvSpPr/>
      </xdr:nvSpPr>
      <xdr:spPr>
        <a:xfrm>
          <a:off x="8809935" y="677903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6B76F847-DBA4-46B6-8A39-051236C3E05F}"/>
            </a:ext>
          </a:extLst>
        </xdr:cNvPr>
        <xdr:cNvSpPr/>
      </xdr:nvSpPr>
      <xdr:spPr>
        <a:xfrm>
          <a:off x="7998791" y="679427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F76AFCAE-CDED-4959-A4D3-F5E1F30AAC6C}"/>
            </a:ext>
          </a:extLst>
        </xdr:cNvPr>
        <xdr:cNvSpPr/>
      </xdr:nvSpPr>
      <xdr:spPr>
        <a:xfrm>
          <a:off x="7172077" y="680951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D943AFC8-E27B-45EE-9DD0-9B4E8A06AC6D}"/>
            </a:ext>
          </a:extLst>
        </xdr:cNvPr>
        <xdr:cNvSpPr/>
      </xdr:nvSpPr>
      <xdr:spPr>
        <a:xfrm>
          <a:off x="6360933" y="685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DA4366C-A7C9-4E7A-A5E7-60B859462A2E}"/>
            </a:ext>
          </a:extLst>
        </xdr:cNvPr>
        <xdr:cNvSpPr txBox="1"/>
      </xdr:nvSpPr>
      <xdr:spPr>
        <a:xfrm>
          <a:off x="944615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2861934-207F-4C7B-8C5C-FD4D99AEF9C2}"/>
            </a:ext>
          </a:extLst>
        </xdr:cNvPr>
        <xdr:cNvSpPr txBox="1"/>
      </xdr:nvSpPr>
      <xdr:spPr>
        <a:xfrm>
          <a:off x="868580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E569178-74E1-46ED-860A-0856B08F3A2F}"/>
            </a:ext>
          </a:extLst>
        </xdr:cNvPr>
        <xdr:cNvSpPr txBox="1"/>
      </xdr:nvSpPr>
      <xdr:spPr>
        <a:xfrm>
          <a:off x="7874663"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D7BADDE-B27C-4D4C-9313-9E67D3BFE181}"/>
            </a:ext>
          </a:extLst>
        </xdr:cNvPr>
        <xdr:cNvSpPr txBox="1"/>
      </xdr:nvSpPr>
      <xdr:spPr>
        <a:xfrm>
          <a:off x="704794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072B95F-9DE1-45DE-B41C-728A23049C2C}"/>
            </a:ext>
          </a:extLst>
        </xdr:cNvPr>
        <xdr:cNvSpPr txBox="1"/>
      </xdr:nvSpPr>
      <xdr:spPr>
        <a:xfrm>
          <a:off x="623680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93980</xdr:rowOff>
    </xdr:from>
    <xdr:to>
      <xdr:col>55</xdr:col>
      <xdr:colOff>50800</xdr:colOff>
      <xdr:row>37</xdr:row>
      <xdr:rowOff>24130</xdr:rowOff>
    </xdr:to>
    <xdr:sp macro="" textlink="">
      <xdr:nvSpPr>
        <xdr:cNvPr id="131" name="楕円 130">
          <a:extLst>
            <a:ext uri="{FF2B5EF4-FFF2-40B4-BE49-F238E27FC236}">
              <a16:creationId xmlns:a16="http://schemas.microsoft.com/office/drawing/2014/main" id="{62F2C5C5-FC5F-401D-9AD5-76F2848E1D89}"/>
            </a:ext>
          </a:extLst>
        </xdr:cNvPr>
        <xdr:cNvSpPr/>
      </xdr:nvSpPr>
      <xdr:spPr>
        <a:xfrm>
          <a:off x="9585850" y="6383462"/>
          <a:ext cx="86028"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116857</xdr:rowOff>
    </xdr:from>
    <xdr:ext cx="469744" cy="259045"/>
    <xdr:sp macro="" textlink="">
      <xdr:nvSpPr>
        <xdr:cNvPr id="132" name="【図書館】&#10;一人当たり面積該当値テキスト">
          <a:extLst>
            <a:ext uri="{FF2B5EF4-FFF2-40B4-BE49-F238E27FC236}">
              <a16:creationId xmlns:a16="http://schemas.microsoft.com/office/drawing/2014/main" id="{653B5FFA-A3B7-44F1-BDC6-9107DAB9FC11}"/>
            </a:ext>
          </a:extLst>
        </xdr:cNvPr>
        <xdr:cNvSpPr txBox="1"/>
      </xdr:nvSpPr>
      <xdr:spPr>
        <a:xfrm>
          <a:off x="9659178" y="6231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109220</xdr:rowOff>
    </xdr:from>
    <xdr:to>
      <xdr:col>50</xdr:col>
      <xdr:colOff>165100</xdr:colOff>
      <xdr:row>37</xdr:row>
      <xdr:rowOff>39370</xdr:rowOff>
    </xdr:to>
    <xdr:sp macro="" textlink="">
      <xdr:nvSpPr>
        <xdr:cNvPr id="133" name="楕円 132">
          <a:extLst>
            <a:ext uri="{FF2B5EF4-FFF2-40B4-BE49-F238E27FC236}">
              <a16:creationId xmlns:a16="http://schemas.microsoft.com/office/drawing/2014/main" id="{13357F12-B5AC-494F-AED2-29AE5AC13A4E}"/>
            </a:ext>
          </a:extLst>
        </xdr:cNvPr>
        <xdr:cNvSpPr/>
      </xdr:nvSpPr>
      <xdr:spPr>
        <a:xfrm>
          <a:off x="8809935" y="639870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144780</xdr:rowOff>
    </xdr:from>
    <xdr:to>
      <xdr:col>55</xdr:col>
      <xdr:colOff>0</xdr:colOff>
      <xdr:row>36</xdr:row>
      <xdr:rowOff>160020</xdr:rowOff>
    </xdr:to>
    <xdr:cxnSp macro="">
      <xdr:nvCxnSpPr>
        <xdr:cNvPr id="134" name="直線コネクタ 133">
          <a:extLst>
            <a:ext uri="{FF2B5EF4-FFF2-40B4-BE49-F238E27FC236}">
              <a16:creationId xmlns:a16="http://schemas.microsoft.com/office/drawing/2014/main" id="{E6852715-624F-46B5-A1D8-E6FBC7DAF71C}"/>
            </a:ext>
          </a:extLst>
        </xdr:cNvPr>
        <xdr:cNvCxnSpPr/>
      </xdr:nvCxnSpPr>
      <xdr:spPr>
        <a:xfrm flipV="1">
          <a:off x="8860735" y="6434262"/>
          <a:ext cx="760343"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90170</xdr:rowOff>
    </xdr:from>
    <xdr:to>
      <xdr:col>46</xdr:col>
      <xdr:colOff>38100</xdr:colOff>
      <xdr:row>40</xdr:row>
      <xdr:rowOff>20320</xdr:rowOff>
    </xdr:to>
    <xdr:sp macro="" textlink="">
      <xdr:nvSpPr>
        <xdr:cNvPr id="135" name="楕円 134">
          <a:extLst>
            <a:ext uri="{FF2B5EF4-FFF2-40B4-BE49-F238E27FC236}">
              <a16:creationId xmlns:a16="http://schemas.microsoft.com/office/drawing/2014/main" id="{C8B3C93A-F79F-4C3F-9BF0-38B0E23AC648}"/>
            </a:ext>
          </a:extLst>
        </xdr:cNvPr>
        <xdr:cNvSpPr/>
      </xdr:nvSpPr>
      <xdr:spPr>
        <a:xfrm>
          <a:off x="7998791" y="690443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160020</xdr:rowOff>
    </xdr:from>
    <xdr:to>
      <xdr:col>50</xdr:col>
      <xdr:colOff>114300</xdr:colOff>
      <xdr:row>39</xdr:row>
      <xdr:rowOff>140970</xdr:rowOff>
    </xdr:to>
    <xdr:cxnSp macro="">
      <xdr:nvCxnSpPr>
        <xdr:cNvPr id="136" name="直線コネクタ 135">
          <a:extLst>
            <a:ext uri="{FF2B5EF4-FFF2-40B4-BE49-F238E27FC236}">
              <a16:creationId xmlns:a16="http://schemas.microsoft.com/office/drawing/2014/main" id="{3D00B304-72AC-4CDE-999A-46DDC5BB0873}"/>
            </a:ext>
          </a:extLst>
        </xdr:cNvPr>
        <xdr:cNvCxnSpPr/>
      </xdr:nvCxnSpPr>
      <xdr:spPr>
        <a:xfrm flipV="1">
          <a:off x="8049591" y="6449502"/>
          <a:ext cx="811144" cy="505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97790</xdr:rowOff>
    </xdr:from>
    <xdr:to>
      <xdr:col>41</xdr:col>
      <xdr:colOff>101600</xdr:colOff>
      <xdr:row>40</xdr:row>
      <xdr:rowOff>27940</xdr:rowOff>
    </xdr:to>
    <xdr:sp macro="" textlink="">
      <xdr:nvSpPr>
        <xdr:cNvPr id="137" name="楕円 136">
          <a:extLst>
            <a:ext uri="{FF2B5EF4-FFF2-40B4-BE49-F238E27FC236}">
              <a16:creationId xmlns:a16="http://schemas.microsoft.com/office/drawing/2014/main" id="{F5116BF9-91E9-4737-898C-8474E260839E}"/>
            </a:ext>
          </a:extLst>
        </xdr:cNvPr>
        <xdr:cNvSpPr/>
      </xdr:nvSpPr>
      <xdr:spPr>
        <a:xfrm>
          <a:off x="7172077" y="691205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140970</xdr:rowOff>
    </xdr:from>
    <xdr:to>
      <xdr:col>45</xdr:col>
      <xdr:colOff>177800</xdr:colOff>
      <xdr:row>39</xdr:row>
      <xdr:rowOff>148590</xdr:rowOff>
    </xdr:to>
    <xdr:cxnSp macro="">
      <xdr:nvCxnSpPr>
        <xdr:cNvPr id="138" name="直線コネクタ 137">
          <a:extLst>
            <a:ext uri="{FF2B5EF4-FFF2-40B4-BE49-F238E27FC236}">
              <a16:creationId xmlns:a16="http://schemas.microsoft.com/office/drawing/2014/main" id="{25FDCA85-7D6E-48D5-822B-4D5379D2CBC8}"/>
            </a:ext>
          </a:extLst>
        </xdr:cNvPr>
        <xdr:cNvCxnSpPr/>
      </xdr:nvCxnSpPr>
      <xdr:spPr>
        <a:xfrm flipV="1">
          <a:off x="7222877" y="6955238"/>
          <a:ext cx="826714"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97790</xdr:rowOff>
    </xdr:from>
    <xdr:to>
      <xdr:col>36</xdr:col>
      <xdr:colOff>165100</xdr:colOff>
      <xdr:row>40</xdr:row>
      <xdr:rowOff>27940</xdr:rowOff>
    </xdr:to>
    <xdr:sp macro="" textlink="">
      <xdr:nvSpPr>
        <xdr:cNvPr id="139" name="楕円 138">
          <a:extLst>
            <a:ext uri="{FF2B5EF4-FFF2-40B4-BE49-F238E27FC236}">
              <a16:creationId xmlns:a16="http://schemas.microsoft.com/office/drawing/2014/main" id="{ACA96ACA-1094-4A5B-AD4A-E34340241BBC}"/>
            </a:ext>
          </a:extLst>
        </xdr:cNvPr>
        <xdr:cNvSpPr/>
      </xdr:nvSpPr>
      <xdr:spPr>
        <a:xfrm>
          <a:off x="6360933" y="691205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148590</xdr:rowOff>
    </xdr:from>
    <xdr:to>
      <xdr:col>41</xdr:col>
      <xdr:colOff>50800</xdr:colOff>
      <xdr:row>39</xdr:row>
      <xdr:rowOff>148590</xdr:rowOff>
    </xdr:to>
    <xdr:cxnSp macro="">
      <xdr:nvCxnSpPr>
        <xdr:cNvPr id="140" name="直線コネクタ 139">
          <a:extLst>
            <a:ext uri="{FF2B5EF4-FFF2-40B4-BE49-F238E27FC236}">
              <a16:creationId xmlns:a16="http://schemas.microsoft.com/office/drawing/2014/main" id="{A0038063-B070-4A76-BFDE-67745130A13D}"/>
            </a:ext>
          </a:extLst>
        </xdr:cNvPr>
        <xdr:cNvCxnSpPr/>
      </xdr:nvCxnSpPr>
      <xdr:spPr>
        <a:xfrm>
          <a:off x="6411733" y="6962858"/>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3262C28F-EB9A-4DCE-A303-EA9F07A10083}"/>
            </a:ext>
          </a:extLst>
        </xdr:cNvPr>
        <xdr:cNvSpPr txBox="1"/>
      </xdr:nvSpPr>
      <xdr:spPr>
        <a:xfrm>
          <a:off x="8628733" y="6875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A03C48AC-20AB-422E-A2D9-823B1589653D}"/>
            </a:ext>
          </a:extLst>
        </xdr:cNvPr>
        <xdr:cNvSpPr txBox="1"/>
      </xdr:nvSpPr>
      <xdr:spPr>
        <a:xfrm>
          <a:off x="7830290" y="656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3" name="n_3aveValue【図書館】&#10;一人当たり面積">
          <a:extLst>
            <a:ext uri="{FF2B5EF4-FFF2-40B4-BE49-F238E27FC236}">
              <a16:creationId xmlns:a16="http://schemas.microsoft.com/office/drawing/2014/main" id="{98A2FEDC-C032-4FEB-9F63-2B4E03B10981}"/>
            </a:ext>
          </a:extLst>
        </xdr:cNvPr>
        <xdr:cNvSpPr txBox="1"/>
      </xdr:nvSpPr>
      <xdr:spPr>
        <a:xfrm>
          <a:off x="7003575" y="658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154957</xdr:rowOff>
    </xdr:from>
    <xdr:ext cx="469744" cy="259045"/>
    <xdr:sp macro="" textlink="">
      <xdr:nvSpPr>
        <xdr:cNvPr id="144" name="n_4aveValue【図書館】&#10;一人当たり面積">
          <a:extLst>
            <a:ext uri="{FF2B5EF4-FFF2-40B4-BE49-F238E27FC236}">
              <a16:creationId xmlns:a16="http://schemas.microsoft.com/office/drawing/2014/main" id="{8BEA2D21-3756-4FF0-B3E8-6C5891DA4280}"/>
            </a:ext>
          </a:extLst>
        </xdr:cNvPr>
        <xdr:cNvSpPr txBox="1"/>
      </xdr:nvSpPr>
      <xdr:spPr>
        <a:xfrm>
          <a:off x="6192431" y="6619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55897</xdr:rowOff>
    </xdr:from>
    <xdr:ext cx="469744" cy="259045"/>
    <xdr:sp macro="" textlink="">
      <xdr:nvSpPr>
        <xdr:cNvPr id="145" name="n_1mainValue【図書館】&#10;一人当たり面積">
          <a:extLst>
            <a:ext uri="{FF2B5EF4-FFF2-40B4-BE49-F238E27FC236}">
              <a16:creationId xmlns:a16="http://schemas.microsoft.com/office/drawing/2014/main" id="{528D27D8-4EF8-4EB1-8793-7FC022A66F09}"/>
            </a:ext>
          </a:extLst>
        </xdr:cNvPr>
        <xdr:cNvSpPr txBox="1"/>
      </xdr:nvSpPr>
      <xdr:spPr>
        <a:xfrm>
          <a:off x="8628733" y="617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11447</xdr:rowOff>
    </xdr:from>
    <xdr:ext cx="469744" cy="259045"/>
    <xdr:sp macro="" textlink="">
      <xdr:nvSpPr>
        <xdr:cNvPr id="146" name="n_2mainValue【図書館】&#10;一人当たり面積">
          <a:extLst>
            <a:ext uri="{FF2B5EF4-FFF2-40B4-BE49-F238E27FC236}">
              <a16:creationId xmlns:a16="http://schemas.microsoft.com/office/drawing/2014/main" id="{5CEAD291-60CE-4268-88B7-78332086EA19}"/>
            </a:ext>
          </a:extLst>
        </xdr:cNvPr>
        <xdr:cNvSpPr txBox="1"/>
      </xdr:nvSpPr>
      <xdr:spPr>
        <a:xfrm>
          <a:off x="7830290" y="7000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19067</xdr:rowOff>
    </xdr:from>
    <xdr:ext cx="469744" cy="259045"/>
    <xdr:sp macro="" textlink="">
      <xdr:nvSpPr>
        <xdr:cNvPr id="147" name="n_3mainValue【図書館】&#10;一人当たり面積">
          <a:extLst>
            <a:ext uri="{FF2B5EF4-FFF2-40B4-BE49-F238E27FC236}">
              <a16:creationId xmlns:a16="http://schemas.microsoft.com/office/drawing/2014/main" id="{B09174DA-FB4F-4797-9779-6B832EF6927A}"/>
            </a:ext>
          </a:extLst>
        </xdr:cNvPr>
        <xdr:cNvSpPr txBox="1"/>
      </xdr:nvSpPr>
      <xdr:spPr>
        <a:xfrm>
          <a:off x="7003575" y="700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19067</xdr:rowOff>
    </xdr:from>
    <xdr:ext cx="469744" cy="259045"/>
    <xdr:sp macro="" textlink="">
      <xdr:nvSpPr>
        <xdr:cNvPr id="148" name="n_4mainValue【図書館】&#10;一人当たり面積">
          <a:extLst>
            <a:ext uri="{FF2B5EF4-FFF2-40B4-BE49-F238E27FC236}">
              <a16:creationId xmlns:a16="http://schemas.microsoft.com/office/drawing/2014/main" id="{03304E14-BB3F-40F9-AA3D-2744DF32D874}"/>
            </a:ext>
          </a:extLst>
        </xdr:cNvPr>
        <xdr:cNvSpPr txBox="1"/>
      </xdr:nvSpPr>
      <xdr:spPr>
        <a:xfrm>
          <a:off x="6192431" y="700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1C9B0EA-F701-4BB3-B65C-429BE59D55E5}"/>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D7E54A3-34AF-47B0-828F-BD1A1CF74AFB}"/>
            </a:ext>
          </a:extLst>
        </xdr:cNvPr>
        <xdr:cNvSpPr/>
      </xdr:nvSpPr>
      <xdr:spPr>
        <a:xfrm>
          <a:off x="82671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B69CBBC8-68EC-49DB-9787-CF4199F949A8}"/>
            </a:ext>
          </a:extLst>
        </xdr:cNvPr>
        <xdr:cNvSpPr/>
      </xdr:nvSpPr>
      <xdr:spPr>
        <a:xfrm>
          <a:off x="82671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E5AE75F7-7FFC-4C3E-A319-15A1AB72D9EC}"/>
            </a:ext>
          </a:extLst>
        </xdr:cNvPr>
        <xdr:cNvSpPr/>
      </xdr:nvSpPr>
      <xdr:spPr>
        <a:xfrm>
          <a:off x="174928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73E269BF-53D6-4DED-9066-3CEC51940B20}"/>
            </a:ext>
          </a:extLst>
        </xdr:cNvPr>
        <xdr:cNvSpPr/>
      </xdr:nvSpPr>
      <xdr:spPr>
        <a:xfrm>
          <a:off x="174928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C878E01-2470-4EA8-9A7D-8E9AF5A3F2E4}"/>
            </a:ext>
          </a:extLst>
        </xdr:cNvPr>
        <xdr:cNvSpPr/>
      </xdr:nvSpPr>
      <xdr:spPr>
        <a:xfrm>
          <a:off x="279885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AA3DBB07-4AA6-4E0F-9F46-9C01F15D34D8}"/>
            </a:ext>
          </a:extLst>
        </xdr:cNvPr>
        <xdr:cNvSpPr/>
      </xdr:nvSpPr>
      <xdr:spPr>
        <a:xfrm>
          <a:off x="279885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C818198-C0F7-498E-9BCF-956509274842}"/>
            </a:ext>
          </a:extLst>
        </xdr:cNvPr>
        <xdr:cNvSpPr/>
      </xdr:nvSpPr>
      <xdr:spPr>
        <a:xfrm>
          <a:off x="69971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E6123D25-FD3B-417D-93B8-4ED1EFCBB115}"/>
            </a:ext>
          </a:extLst>
        </xdr:cNvPr>
        <xdr:cNvSpPr txBox="1"/>
      </xdr:nvSpPr>
      <xdr:spPr>
        <a:xfrm>
          <a:off x="677186"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27CBD1B7-8F34-428B-803D-70D721FC21B9}"/>
            </a:ext>
          </a:extLst>
        </xdr:cNvPr>
        <xdr:cNvCxnSpPr/>
      </xdr:nvCxnSpPr>
      <xdr:spPr>
        <a:xfrm>
          <a:off x="69971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6260E268-7E47-4B33-887A-8A4B310F4D32}"/>
            </a:ext>
          </a:extLst>
        </xdr:cNvPr>
        <xdr:cNvSpPr txBox="1"/>
      </xdr:nvSpPr>
      <xdr:spPr>
        <a:xfrm>
          <a:off x="27925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BE0A55F-5771-44E9-8CBA-D774D5A6492C}"/>
            </a:ext>
          </a:extLst>
        </xdr:cNvPr>
        <xdr:cNvCxnSpPr/>
      </xdr:nvCxnSpPr>
      <xdr:spPr>
        <a:xfrm>
          <a:off x="699715" y="112636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4CBBFA9-C338-4392-BD2F-CB06DA3EAF6B}"/>
            </a:ext>
          </a:extLst>
        </xdr:cNvPr>
        <xdr:cNvSpPr txBox="1"/>
      </xdr:nvSpPr>
      <xdr:spPr>
        <a:xfrm>
          <a:off x="279250"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94BF7B39-1891-45B4-9607-B40A4965AED0}"/>
            </a:ext>
          </a:extLst>
        </xdr:cNvPr>
        <xdr:cNvCxnSpPr/>
      </xdr:nvCxnSpPr>
      <xdr:spPr>
        <a:xfrm>
          <a:off x="699715" y="1087572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EEDD71E5-0422-4ADA-8C0D-2EE147498AF2}"/>
            </a:ext>
          </a:extLst>
        </xdr:cNvPr>
        <xdr:cNvSpPr txBox="1"/>
      </xdr:nvSpPr>
      <xdr:spPr>
        <a:xfrm>
          <a:off x="343370" y="107300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45EE80E8-381F-4056-B84B-54B194880A5F}"/>
            </a:ext>
          </a:extLst>
        </xdr:cNvPr>
        <xdr:cNvCxnSpPr/>
      </xdr:nvCxnSpPr>
      <xdr:spPr>
        <a:xfrm>
          <a:off x="699715" y="1048777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C5743163-CEA1-4889-B549-8CA622C1F7E3}"/>
            </a:ext>
          </a:extLst>
        </xdr:cNvPr>
        <xdr:cNvSpPr txBox="1"/>
      </xdr:nvSpPr>
      <xdr:spPr>
        <a:xfrm>
          <a:off x="343370" y="103420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C0FFE82D-707E-4FB5-A4F9-6D79CE77BBD8}"/>
            </a:ext>
          </a:extLst>
        </xdr:cNvPr>
        <xdr:cNvCxnSpPr/>
      </xdr:nvCxnSpPr>
      <xdr:spPr>
        <a:xfrm>
          <a:off x="699715" y="1009633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23FAAE61-D02E-4C81-9AC1-E89E95B5AD16}"/>
            </a:ext>
          </a:extLst>
        </xdr:cNvPr>
        <xdr:cNvSpPr txBox="1"/>
      </xdr:nvSpPr>
      <xdr:spPr>
        <a:xfrm>
          <a:off x="343370" y="995063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11AAF0EF-F4F2-4E03-8A61-0B0BFC55A821}"/>
            </a:ext>
          </a:extLst>
        </xdr:cNvPr>
        <xdr:cNvCxnSpPr/>
      </xdr:nvCxnSpPr>
      <xdr:spPr>
        <a:xfrm>
          <a:off x="699715" y="970837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DC93562B-7BBA-464A-857C-473E49DCAA7F}"/>
            </a:ext>
          </a:extLst>
        </xdr:cNvPr>
        <xdr:cNvSpPr txBox="1"/>
      </xdr:nvSpPr>
      <xdr:spPr>
        <a:xfrm>
          <a:off x="343370" y="95626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E6A1D28B-53EA-40FA-9115-C9C081E9B224}"/>
            </a:ext>
          </a:extLst>
        </xdr:cNvPr>
        <xdr:cNvCxnSpPr/>
      </xdr:nvCxnSpPr>
      <xdr:spPr>
        <a:xfrm>
          <a:off x="69971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515490F1-841C-4884-AE8C-4A715D74EFBA}"/>
            </a:ext>
          </a:extLst>
        </xdr:cNvPr>
        <xdr:cNvSpPr txBox="1"/>
      </xdr:nvSpPr>
      <xdr:spPr>
        <a:xfrm>
          <a:off x="391918" y="917471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9154A35E-AE87-42B1-A9AA-C972BA327F01}"/>
            </a:ext>
          </a:extLst>
        </xdr:cNvPr>
        <xdr:cNvSpPr/>
      </xdr:nvSpPr>
      <xdr:spPr>
        <a:xfrm>
          <a:off x="69971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42F0E992-6C36-4AE5-A2F9-1201ED2CAEE5}"/>
            </a:ext>
          </a:extLst>
        </xdr:cNvPr>
        <xdr:cNvCxnSpPr/>
      </xdr:nvCxnSpPr>
      <xdr:spPr>
        <a:xfrm flipV="1">
          <a:off x="4261154" y="9955696"/>
          <a:ext cx="0" cy="1304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F6867A66-7501-47C1-B60E-24CB34623239}"/>
            </a:ext>
          </a:extLst>
        </xdr:cNvPr>
        <xdr:cNvSpPr txBox="1"/>
      </xdr:nvSpPr>
      <xdr:spPr>
        <a:xfrm>
          <a:off x="4299889" y="1126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747C6984-8B3D-4AFE-9686-4C55DC88FA46}"/>
            </a:ext>
          </a:extLst>
        </xdr:cNvPr>
        <xdr:cNvCxnSpPr/>
      </xdr:nvCxnSpPr>
      <xdr:spPr>
        <a:xfrm>
          <a:off x="4188460" y="1125987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4934D88D-7250-495B-9937-6A5BE7C5A5CA}"/>
            </a:ext>
          </a:extLst>
        </xdr:cNvPr>
        <xdr:cNvSpPr txBox="1"/>
      </xdr:nvSpPr>
      <xdr:spPr>
        <a:xfrm>
          <a:off x="4299889" y="9727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3B04F811-E48D-48B9-BB2E-B127A0BBC62D}"/>
            </a:ext>
          </a:extLst>
        </xdr:cNvPr>
        <xdr:cNvCxnSpPr/>
      </xdr:nvCxnSpPr>
      <xdr:spPr>
        <a:xfrm>
          <a:off x="4188460" y="995569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52E78737-DBC7-4ED9-AF61-1D8FFE615DA1}"/>
            </a:ext>
          </a:extLst>
        </xdr:cNvPr>
        <xdr:cNvSpPr txBox="1"/>
      </xdr:nvSpPr>
      <xdr:spPr>
        <a:xfrm>
          <a:off x="4299889" y="104201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0203C126-A54D-4A3E-BDCC-E4F737D1DFA6}"/>
            </a:ext>
          </a:extLst>
        </xdr:cNvPr>
        <xdr:cNvSpPr/>
      </xdr:nvSpPr>
      <xdr:spPr>
        <a:xfrm>
          <a:off x="4210989" y="1057222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2BFC2750-2D9C-4E14-8C9B-62A3A2952E45}"/>
            </a:ext>
          </a:extLst>
        </xdr:cNvPr>
        <xdr:cNvSpPr/>
      </xdr:nvSpPr>
      <xdr:spPr>
        <a:xfrm>
          <a:off x="3450645" y="10558890"/>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D966BC83-F50D-41F3-9220-916C304732A9}"/>
            </a:ext>
          </a:extLst>
        </xdr:cNvPr>
        <xdr:cNvSpPr/>
      </xdr:nvSpPr>
      <xdr:spPr>
        <a:xfrm>
          <a:off x="2623930" y="1057603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221E7F1B-C933-4D87-86E4-B88A4A29C7B8}"/>
            </a:ext>
          </a:extLst>
        </xdr:cNvPr>
        <xdr:cNvSpPr/>
      </xdr:nvSpPr>
      <xdr:spPr>
        <a:xfrm>
          <a:off x="1812787" y="1056460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14E0E923-847C-4107-8EE0-92B5412D2F52}"/>
            </a:ext>
          </a:extLst>
        </xdr:cNvPr>
        <xdr:cNvSpPr/>
      </xdr:nvSpPr>
      <xdr:spPr>
        <a:xfrm>
          <a:off x="1001643" y="1054365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8691E31-EB42-48EB-95BD-4C751BBA844A}"/>
            </a:ext>
          </a:extLst>
        </xdr:cNvPr>
        <xdr:cNvSpPr txBox="1"/>
      </xdr:nvSpPr>
      <xdr:spPr>
        <a:xfrm>
          <a:off x="408686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E3C9A32-D417-4FBF-BB3F-71CC084022E9}"/>
            </a:ext>
          </a:extLst>
        </xdr:cNvPr>
        <xdr:cNvSpPr txBox="1"/>
      </xdr:nvSpPr>
      <xdr:spPr>
        <a:xfrm>
          <a:off x="332651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745D685-C5EE-4367-8F63-87DA149EE99A}"/>
            </a:ext>
          </a:extLst>
        </xdr:cNvPr>
        <xdr:cNvSpPr txBox="1"/>
      </xdr:nvSpPr>
      <xdr:spPr>
        <a:xfrm>
          <a:off x="249980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E8B5342-F5A4-47A9-B741-EBD45DE23EE7}"/>
            </a:ext>
          </a:extLst>
        </xdr:cNvPr>
        <xdr:cNvSpPr txBox="1"/>
      </xdr:nvSpPr>
      <xdr:spPr>
        <a:xfrm>
          <a:off x="168865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2683F38-33D2-4936-A82F-D0856FCC4E12}"/>
            </a:ext>
          </a:extLst>
        </xdr:cNvPr>
        <xdr:cNvSpPr txBox="1"/>
      </xdr:nvSpPr>
      <xdr:spPr>
        <a:xfrm>
          <a:off x="87751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42545</xdr:rowOff>
    </xdr:from>
    <xdr:to>
      <xdr:col>24</xdr:col>
      <xdr:colOff>114300</xdr:colOff>
      <xdr:row>61</xdr:row>
      <xdr:rowOff>144145</xdr:rowOff>
    </xdr:to>
    <xdr:sp macro="" textlink="">
      <xdr:nvSpPr>
        <xdr:cNvPr id="189" name="楕円 188">
          <a:extLst>
            <a:ext uri="{FF2B5EF4-FFF2-40B4-BE49-F238E27FC236}">
              <a16:creationId xmlns:a16="http://schemas.microsoft.com/office/drawing/2014/main" id="{863DEE58-1FCF-447F-9A8C-48086BF5457B}"/>
            </a:ext>
          </a:extLst>
        </xdr:cNvPr>
        <xdr:cNvSpPr/>
      </xdr:nvSpPr>
      <xdr:spPr>
        <a:xfrm>
          <a:off x="4210989" y="107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20972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EA95A84F-B7D1-4224-958F-5CC8A888FA3B}"/>
            </a:ext>
          </a:extLst>
        </xdr:cNvPr>
        <xdr:cNvSpPr txBox="1"/>
      </xdr:nvSpPr>
      <xdr:spPr>
        <a:xfrm>
          <a:off x="4299889" y="10683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12065</xdr:rowOff>
    </xdr:from>
    <xdr:to>
      <xdr:col>20</xdr:col>
      <xdr:colOff>38100</xdr:colOff>
      <xdr:row>61</xdr:row>
      <xdr:rowOff>113665</xdr:rowOff>
    </xdr:to>
    <xdr:sp macro="" textlink="">
      <xdr:nvSpPr>
        <xdr:cNvPr id="191" name="楕円 190">
          <a:extLst>
            <a:ext uri="{FF2B5EF4-FFF2-40B4-BE49-F238E27FC236}">
              <a16:creationId xmlns:a16="http://schemas.microsoft.com/office/drawing/2014/main" id="{5CB55372-A1CF-41C9-B441-1830A1CAC4C7}"/>
            </a:ext>
          </a:extLst>
        </xdr:cNvPr>
        <xdr:cNvSpPr/>
      </xdr:nvSpPr>
      <xdr:spPr>
        <a:xfrm>
          <a:off x="3450645" y="10674764"/>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62865</xdr:rowOff>
    </xdr:from>
    <xdr:to>
      <xdr:col>24</xdr:col>
      <xdr:colOff>63500</xdr:colOff>
      <xdr:row>61</xdr:row>
      <xdr:rowOff>93345</xdr:rowOff>
    </xdr:to>
    <xdr:cxnSp macro="">
      <xdr:nvCxnSpPr>
        <xdr:cNvPr id="192" name="直線コネクタ 191">
          <a:extLst>
            <a:ext uri="{FF2B5EF4-FFF2-40B4-BE49-F238E27FC236}">
              <a16:creationId xmlns:a16="http://schemas.microsoft.com/office/drawing/2014/main" id="{D2F52540-2379-40DB-9DA0-5556E9690DD2}"/>
            </a:ext>
          </a:extLst>
        </xdr:cNvPr>
        <xdr:cNvCxnSpPr/>
      </xdr:nvCxnSpPr>
      <xdr:spPr>
        <a:xfrm>
          <a:off x="3501445" y="10725564"/>
          <a:ext cx="760344"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153035</xdr:rowOff>
    </xdr:from>
    <xdr:to>
      <xdr:col>15</xdr:col>
      <xdr:colOff>101600</xdr:colOff>
      <xdr:row>61</xdr:row>
      <xdr:rowOff>83185</xdr:rowOff>
    </xdr:to>
    <xdr:sp macro="" textlink="">
      <xdr:nvSpPr>
        <xdr:cNvPr id="193" name="楕円 192">
          <a:extLst>
            <a:ext uri="{FF2B5EF4-FFF2-40B4-BE49-F238E27FC236}">
              <a16:creationId xmlns:a16="http://schemas.microsoft.com/office/drawing/2014/main" id="{53DFFF2D-9254-437F-84D4-DC7DC51DA11F}"/>
            </a:ext>
          </a:extLst>
        </xdr:cNvPr>
        <xdr:cNvSpPr/>
      </xdr:nvSpPr>
      <xdr:spPr>
        <a:xfrm>
          <a:off x="2623930" y="1064080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32385</xdr:rowOff>
    </xdr:from>
    <xdr:to>
      <xdr:col>19</xdr:col>
      <xdr:colOff>177800</xdr:colOff>
      <xdr:row>61</xdr:row>
      <xdr:rowOff>62865</xdr:rowOff>
    </xdr:to>
    <xdr:cxnSp macro="">
      <xdr:nvCxnSpPr>
        <xdr:cNvPr id="194" name="直線コネクタ 193">
          <a:extLst>
            <a:ext uri="{FF2B5EF4-FFF2-40B4-BE49-F238E27FC236}">
              <a16:creationId xmlns:a16="http://schemas.microsoft.com/office/drawing/2014/main" id="{9104B4FB-5051-487D-A04B-7DC8E52817FB}"/>
            </a:ext>
          </a:extLst>
        </xdr:cNvPr>
        <xdr:cNvCxnSpPr/>
      </xdr:nvCxnSpPr>
      <xdr:spPr>
        <a:xfrm>
          <a:off x="2674730" y="10695084"/>
          <a:ext cx="82671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124460</xdr:rowOff>
    </xdr:from>
    <xdr:to>
      <xdr:col>10</xdr:col>
      <xdr:colOff>165100</xdr:colOff>
      <xdr:row>61</xdr:row>
      <xdr:rowOff>54610</xdr:rowOff>
    </xdr:to>
    <xdr:sp macro="" textlink="">
      <xdr:nvSpPr>
        <xdr:cNvPr id="195" name="楕円 194">
          <a:extLst>
            <a:ext uri="{FF2B5EF4-FFF2-40B4-BE49-F238E27FC236}">
              <a16:creationId xmlns:a16="http://schemas.microsoft.com/office/drawing/2014/main" id="{CD664538-A44D-4795-A7A4-7021DA1C5601}"/>
            </a:ext>
          </a:extLst>
        </xdr:cNvPr>
        <xdr:cNvSpPr/>
      </xdr:nvSpPr>
      <xdr:spPr>
        <a:xfrm>
          <a:off x="1812787" y="1061223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3810</xdr:rowOff>
    </xdr:from>
    <xdr:to>
      <xdr:col>15</xdr:col>
      <xdr:colOff>50800</xdr:colOff>
      <xdr:row>61</xdr:row>
      <xdr:rowOff>32385</xdr:rowOff>
    </xdr:to>
    <xdr:cxnSp macro="">
      <xdr:nvCxnSpPr>
        <xdr:cNvPr id="196" name="直線コネクタ 195">
          <a:extLst>
            <a:ext uri="{FF2B5EF4-FFF2-40B4-BE49-F238E27FC236}">
              <a16:creationId xmlns:a16="http://schemas.microsoft.com/office/drawing/2014/main" id="{2B1BC849-F9B0-4C5B-A8DA-5D0F6CB18F4F}"/>
            </a:ext>
          </a:extLst>
        </xdr:cNvPr>
        <xdr:cNvCxnSpPr/>
      </xdr:nvCxnSpPr>
      <xdr:spPr>
        <a:xfrm>
          <a:off x="1863587" y="10666509"/>
          <a:ext cx="811143"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74930</xdr:rowOff>
    </xdr:from>
    <xdr:to>
      <xdr:col>6</xdr:col>
      <xdr:colOff>38100</xdr:colOff>
      <xdr:row>61</xdr:row>
      <xdr:rowOff>5080</xdr:rowOff>
    </xdr:to>
    <xdr:sp macro="" textlink="">
      <xdr:nvSpPr>
        <xdr:cNvPr id="197" name="楕円 196">
          <a:extLst>
            <a:ext uri="{FF2B5EF4-FFF2-40B4-BE49-F238E27FC236}">
              <a16:creationId xmlns:a16="http://schemas.microsoft.com/office/drawing/2014/main" id="{7F91CA0B-DC96-4809-A1D2-8E05F4F3AFB9}"/>
            </a:ext>
          </a:extLst>
        </xdr:cNvPr>
        <xdr:cNvSpPr/>
      </xdr:nvSpPr>
      <xdr:spPr>
        <a:xfrm>
          <a:off x="1001643" y="1056270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125730</xdr:rowOff>
    </xdr:from>
    <xdr:to>
      <xdr:col>10</xdr:col>
      <xdr:colOff>114300</xdr:colOff>
      <xdr:row>61</xdr:row>
      <xdr:rowOff>3810</xdr:rowOff>
    </xdr:to>
    <xdr:cxnSp macro="">
      <xdr:nvCxnSpPr>
        <xdr:cNvPr id="198" name="直線コネクタ 197">
          <a:extLst>
            <a:ext uri="{FF2B5EF4-FFF2-40B4-BE49-F238E27FC236}">
              <a16:creationId xmlns:a16="http://schemas.microsoft.com/office/drawing/2014/main" id="{73888D4C-C725-43B3-9A4B-2E8144262683}"/>
            </a:ext>
          </a:extLst>
        </xdr:cNvPr>
        <xdr:cNvCxnSpPr/>
      </xdr:nvCxnSpPr>
      <xdr:spPr>
        <a:xfrm>
          <a:off x="1052443" y="10613500"/>
          <a:ext cx="811144" cy="53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63B859F3-A891-4471-8A6C-7237D79BD43C}"/>
            </a:ext>
          </a:extLst>
        </xdr:cNvPr>
        <xdr:cNvSpPr txBox="1"/>
      </xdr:nvSpPr>
      <xdr:spPr>
        <a:xfrm>
          <a:off x="3301761" y="10330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FA46705A-74C8-45AD-B62C-E9E9865D5ECF}"/>
            </a:ext>
          </a:extLst>
        </xdr:cNvPr>
        <xdr:cNvSpPr txBox="1"/>
      </xdr:nvSpPr>
      <xdr:spPr>
        <a:xfrm>
          <a:off x="2487746" y="10347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3298F2C6-CA1F-4F06-820B-0E3D3F2C9734}"/>
            </a:ext>
          </a:extLst>
        </xdr:cNvPr>
        <xdr:cNvSpPr txBox="1"/>
      </xdr:nvSpPr>
      <xdr:spPr>
        <a:xfrm>
          <a:off x="1676602" y="10336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D6D64B7A-0491-4601-8EFE-97CA53D14040}"/>
            </a:ext>
          </a:extLst>
        </xdr:cNvPr>
        <xdr:cNvSpPr txBox="1"/>
      </xdr:nvSpPr>
      <xdr:spPr>
        <a:xfrm>
          <a:off x="865459" y="10315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104792</xdr:rowOff>
    </xdr:from>
    <xdr:ext cx="405111" cy="259045"/>
    <xdr:sp macro="" textlink="">
      <xdr:nvSpPr>
        <xdr:cNvPr id="203" name="n_1mainValue【体育館・プール】&#10;有形固定資産減価償却率">
          <a:extLst>
            <a:ext uri="{FF2B5EF4-FFF2-40B4-BE49-F238E27FC236}">
              <a16:creationId xmlns:a16="http://schemas.microsoft.com/office/drawing/2014/main" id="{DE6241E5-1300-4C75-9B96-CA6BFC4FC722}"/>
            </a:ext>
          </a:extLst>
        </xdr:cNvPr>
        <xdr:cNvSpPr txBox="1"/>
      </xdr:nvSpPr>
      <xdr:spPr>
        <a:xfrm>
          <a:off x="3301761" y="1076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74312</xdr:rowOff>
    </xdr:from>
    <xdr:ext cx="405111" cy="259045"/>
    <xdr:sp macro="" textlink="">
      <xdr:nvSpPr>
        <xdr:cNvPr id="204" name="n_2mainValue【体育館・プール】&#10;有形固定資産減価償却率">
          <a:extLst>
            <a:ext uri="{FF2B5EF4-FFF2-40B4-BE49-F238E27FC236}">
              <a16:creationId xmlns:a16="http://schemas.microsoft.com/office/drawing/2014/main" id="{39301FD0-D321-4520-B626-F7F59D18287C}"/>
            </a:ext>
          </a:extLst>
        </xdr:cNvPr>
        <xdr:cNvSpPr txBox="1"/>
      </xdr:nvSpPr>
      <xdr:spPr>
        <a:xfrm>
          <a:off x="2487746" y="10737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45737</xdr:rowOff>
    </xdr:from>
    <xdr:ext cx="405111" cy="259045"/>
    <xdr:sp macro="" textlink="">
      <xdr:nvSpPr>
        <xdr:cNvPr id="205" name="n_3mainValue【体育館・プール】&#10;有形固定資産減価償却率">
          <a:extLst>
            <a:ext uri="{FF2B5EF4-FFF2-40B4-BE49-F238E27FC236}">
              <a16:creationId xmlns:a16="http://schemas.microsoft.com/office/drawing/2014/main" id="{0D4A81B8-B190-4CAC-A688-ABC0D098A4F2}"/>
            </a:ext>
          </a:extLst>
        </xdr:cNvPr>
        <xdr:cNvSpPr txBox="1"/>
      </xdr:nvSpPr>
      <xdr:spPr>
        <a:xfrm>
          <a:off x="1676602" y="10708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167657</xdr:rowOff>
    </xdr:from>
    <xdr:ext cx="405111" cy="259045"/>
    <xdr:sp macro="" textlink="">
      <xdr:nvSpPr>
        <xdr:cNvPr id="206" name="n_4mainValue【体育館・プール】&#10;有形固定資産減価償却率">
          <a:extLst>
            <a:ext uri="{FF2B5EF4-FFF2-40B4-BE49-F238E27FC236}">
              <a16:creationId xmlns:a16="http://schemas.microsoft.com/office/drawing/2014/main" id="{071B0E8E-C9FD-4A6A-B731-7D4E82937FA7}"/>
            </a:ext>
          </a:extLst>
        </xdr:cNvPr>
        <xdr:cNvSpPr txBox="1"/>
      </xdr:nvSpPr>
      <xdr:spPr>
        <a:xfrm>
          <a:off x="865459" y="1065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13C0A6F-A0D2-41DE-977A-F816D446B106}"/>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CF8BC82-38C1-4581-95A0-D2D94268F8EE}"/>
            </a:ext>
          </a:extLst>
        </xdr:cNvPr>
        <xdr:cNvSpPr/>
      </xdr:nvSpPr>
      <xdr:spPr>
        <a:xfrm>
          <a:off x="6186004"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971C321A-1345-49AF-8F09-D03E4321DD6D}"/>
            </a:ext>
          </a:extLst>
        </xdr:cNvPr>
        <xdr:cNvSpPr/>
      </xdr:nvSpPr>
      <xdr:spPr>
        <a:xfrm>
          <a:off x="6186004"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A34C0F0-7EE3-4833-B63C-FEEE47659641}"/>
            </a:ext>
          </a:extLst>
        </xdr:cNvPr>
        <xdr:cNvSpPr/>
      </xdr:nvSpPr>
      <xdr:spPr>
        <a:xfrm>
          <a:off x="7124148"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3C61F025-F981-4BAB-B7C1-6C03AFC6DCE3}"/>
            </a:ext>
          </a:extLst>
        </xdr:cNvPr>
        <xdr:cNvSpPr/>
      </xdr:nvSpPr>
      <xdr:spPr>
        <a:xfrm>
          <a:off x="7124148"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B3DCC23-B4E2-4427-8415-BBF1C23C4E01}"/>
            </a:ext>
          </a:extLst>
        </xdr:cNvPr>
        <xdr:cNvSpPr/>
      </xdr:nvSpPr>
      <xdr:spPr>
        <a:xfrm>
          <a:off x="8173720"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83C54D52-97DB-4293-8FAF-6FBC135BB520}"/>
            </a:ext>
          </a:extLst>
        </xdr:cNvPr>
        <xdr:cNvSpPr/>
      </xdr:nvSpPr>
      <xdr:spPr>
        <a:xfrm>
          <a:off x="8173720"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0B1DFA4-5A53-4E77-B00C-365441990CB5}"/>
            </a:ext>
          </a:extLst>
        </xdr:cNvPr>
        <xdr:cNvSpPr/>
      </xdr:nvSpPr>
      <xdr:spPr>
        <a:xfrm>
          <a:off x="6074576" y="9320420"/>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0CDC6E6-5A6D-49C5-9949-87F4DAD780E1}"/>
            </a:ext>
          </a:extLst>
        </xdr:cNvPr>
        <xdr:cNvSpPr txBox="1"/>
      </xdr:nvSpPr>
      <xdr:spPr>
        <a:xfrm>
          <a:off x="603647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3401D29-E395-4885-B8D0-316D584E37A4}"/>
            </a:ext>
          </a:extLst>
        </xdr:cNvPr>
        <xdr:cNvCxnSpPr/>
      </xdr:nvCxnSpPr>
      <xdr:spPr>
        <a:xfrm>
          <a:off x="6074576" y="1165164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BDF2CC69-B87E-4030-85F0-B402E1CED41F}"/>
            </a:ext>
          </a:extLst>
        </xdr:cNvPr>
        <xdr:cNvCxnSpPr/>
      </xdr:nvCxnSpPr>
      <xdr:spPr>
        <a:xfrm>
          <a:off x="6074576" y="1126368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A9738309-B797-4A93-AB95-232765689E7C}"/>
            </a:ext>
          </a:extLst>
        </xdr:cNvPr>
        <xdr:cNvSpPr txBox="1"/>
      </xdr:nvSpPr>
      <xdr:spPr>
        <a:xfrm>
          <a:off x="5638539"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63B900D7-5662-47F8-8770-E9F1614327AC}"/>
            </a:ext>
          </a:extLst>
        </xdr:cNvPr>
        <xdr:cNvCxnSpPr/>
      </xdr:nvCxnSpPr>
      <xdr:spPr>
        <a:xfrm>
          <a:off x="6074576" y="1087572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7C4B71F3-35DB-491B-89C3-E4D714B38C69}"/>
            </a:ext>
          </a:extLst>
        </xdr:cNvPr>
        <xdr:cNvSpPr txBox="1"/>
      </xdr:nvSpPr>
      <xdr:spPr>
        <a:xfrm>
          <a:off x="5638539" y="107300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4BAB6BE2-F8E8-4B32-B63E-4DEE3778A1AC}"/>
            </a:ext>
          </a:extLst>
        </xdr:cNvPr>
        <xdr:cNvCxnSpPr/>
      </xdr:nvCxnSpPr>
      <xdr:spPr>
        <a:xfrm>
          <a:off x="6074576" y="1048777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C6F70AA1-869B-428F-B099-E2A08B619221}"/>
            </a:ext>
          </a:extLst>
        </xdr:cNvPr>
        <xdr:cNvSpPr txBox="1"/>
      </xdr:nvSpPr>
      <xdr:spPr>
        <a:xfrm>
          <a:off x="5638539" y="1034206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88258BB2-422D-434C-A5ED-26760A84982B}"/>
            </a:ext>
          </a:extLst>
        </xdr:cNvPr>
        <xdr:cNvCxnSpPr/>
      </xdr:nvCxnSpPr>
      <xdr:spPr>
        <a:xfrm>
          <a:off x="6074576" y="1009633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F7E3E6F6-3FC5-4CE4-BA85-59587A531A2C}"/>
            </a:ext>
          </a:extLst>
        </xdr:cNvPr>
        <xdr:cNvSpPr txBox="1"/>
      </xdr:nvSpPr>
      <xdr:spPr>
        <a:xfrm>
          <a:off x="5638539" y="995063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DEF92D40-ADF9-4622-A4B2-2A8791710224}"/>
            </a:ext>
          </a:extLst>
        </xdr:cNvPr>
        <xdr:cNvCxnSpPr/>
      </xdr:nvCxnSpPr>
      <xdr:spPr>
        <a:xfrm>
          <a:off x="6074576" y="970837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DAC36649-0D23-4930-B5C7-6D15B9C7FF1A}"/>
            </a:ext>
          </a:extLst>
        </xdr:cNvPr>
        <xdr:cNvSpPr txBox="1"/>
      </xdr:nvSpPr>
      <xdr:spPr>
        <a:xfrm>
          <a:off x="5638539" y="95626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F5F1825-884B-4C11-820B-2C3048540DA2}"/>
            </a:ext>
          </a:extLst>
        </xdr:cNvPr>
        <xdr:cNvCxnSpPr/>
      </xdr:nvCxnSpPr>
      <xdr:spPr>
        <a:xfrm>
          <a:off x="6074576" y="932042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C50D8705-213E-475B-982F-ED6946876B3A}"/>
            </a:ext>
          </a:extLst>
        </xdr:cNvPr>
        <xdr:cNvSpPr txBox="1"/>
      </xdr:nvSpPr>
      <xdr:spPr>
        <a:xfrm>
          <a:off x="5638539"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99CA6F4F-54AC-465E-B83D-92F4844ADE01}"/>
            </a:ext>
          </a:extLst>
        </xdr:cNvPr>
        <xdr:cNvSpPr/>
      </xdr:nvSpPr>
      <xdr:spPr>
        <a:xfrm>
          <a:off x="6074576" y="9320420"/>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E2FF8F94-3042-49BB-8BDF-D60C584F2C0B}"/>
            </a:ext>
          </a:extLst>
        </xdr:cNvPr>
        <xdr:cNvCxnSpPr/>
      </xdr:nvCxnSpPr>
      <xdr:spPr>
        <a:xfrm flipV="1">
          <a:off x="9620113" y="9847746"/>
          <a:ext cx="0" cy="1391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7F6C2D87-9FDD-4C9A-9664-7289F5F71745}"/>
            </a:ext>
          </a:extLst>
        </xdr:cNvPr>
        <xdr:cNvSpPr txBox="1"/>
      </xdr:nvSpPr>
      <xdr:spPr>
        <a:xfrm>
          <a:off x="9659178" y="11243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80A8C9A3-828D-4EF2-863D-0F0441F5608B}"/>
            </a:ext>
          </a:extLst>
        </xdr:cNvPr>
        <xdr:cNvCxnSpPr/>
      </xdr:nvCxnSpPr>
      <xdr:spPr>
        <a:xfrm>
          <a:off x="9547750" y="1123955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B139BDEB-7F76-43F8-81D2-25856CC1B0AA}"/>
            </a:ext>
          </a:extLst>
        </xdr:cNvPr>
        <xdr:cNvSpPr txBox="1"/>
      </xdr:nvSpPr>
      <xdr:spPr>
        <a:xfrm>
          <a:off x="9659178" y="9619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2DB05E84-BC12-4A9B-89C4-3C7DC7954710}"/>
            </a:ext>
          </a:extLst>
        </xdr:cNvPr>
        <xdr:cNvCxnSpPr/>
      </xdr:nvCxnSpPr>
      <xdr:spPr>
        <a:xfrm>
          <a:off x="9547750" y="9847746"/>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0E834952-7D8B-49F5-8E6F-A41990CBB221}"/>
            </a:ext>
          </a:extLst>
        </xdr:cNvPr>
        <xdr:cNvSpPr txBox="1"/>
      </xdr:nvSpPr>
      <xdr:spPr>
        <a:xfrm>
          <a:off x="9659178" y="107808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955C93A2-3679-483A-A664-E6FA07A4E399}"/>
            </a:ext>
          </a:extLst>
        </xdr:cNvPr>
        <xdr:cNvSpPr/>
      </xdr:nvSpPr>
      <xdr:spPr>
        <a:xfrm>
          <a:off x="9585850" y="10802399"/>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5C61F101-3AA7-47F3-83B8-0F33A0413A39}"/>
            </a:ext>
          </a:extLst>
        </xdr:cNvPr>
        <xdr:cNvSpPr/>
      </xdr:nvSpPr>
      <xdr:spPr>
        <a:xfrm>
          <a:off x="8809935" y="1081255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89CA4890-64FB-4E90-AD20-0794E276E20D}"/>
            </a:ext>
          </a:extLst>
        </xdr:cNvPr>
        <xdr:cNvSpPr/>
      </xdr:nvSpPr>
      <xdr:spPr>
        <a:xfrm>
          <a:off x="7998791" y="1081636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3C85F8CB-271A-412A-99BA-A52A0DF10F24}"/>
            </a:ext>
          </a:extLst>
        </xdr:cNvPr>
        <xdr:cNvSpPr/>
      </xdr:nvSpPr>
      <xdr:spPr>
        <a:xfrm>
          <a:off x="7172077" y="1081128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1FC65B40-B842-4BFF-A038-426C4D47A56C}"/>
            </a:ext>
          </a:extLst>
        </xdr:cNvPr>
        <xdr:cNvSpPr/>
      </xdr:nvSpPr>
      <xdr:spPr>
        <a:xfrm>
          <a:off x="6360933" y="1082017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F54D9D7-5AE4-4A16-A25E-28A3024B5522}"/>
            </a:ext>
          </a:extLst>
        </xdr:cNvPr>
        <xdr:cNvSpPr txBox="1"/>
      </xdr:nvSpPr>
      <xdr:spPr>
        <a:xfrm>
          <a:off x="944615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1E51D38-9034-41E8-8CF5-ABC06BE0A2C7}"/>
            </a:ext>
          </a:extLst>
        </xdr:cNvPr>
        <xdr:cNvSpPr txBox="1"/>
      </xdr:nvSpPr>
      <xdr:spPr>
        <a:xfrm>
          <a:off x="868580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3584FBB-7E3A-4997-BDA7-C644C8947EE8}"/>
            </a:ext>
          </a:extLst>
        </xdr:cNvPr>
        <xdr:cNvSpPr txBox="1"/>
      </xdr:nvSpPr>
      <xdr:spPr>
        <a:xfrm>
          <a:off x="7874663"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B2B3EFF-DA24-43E8-982E-374636AD3B85}"/>
            </a:ext>
          </a:extLst>
        </xdr:cNvPr>
        <xdr:cNvSpPr txBox="1"/>
      </xdr:nvSpPr>
      <xdr:spPr>
        <a:xfrm>
          <a:off x="704794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E7D419E-0D62-4A36-B244-7F89B2914F08}"/>
            </a:ext>
          </a:extLst>
        </xdr:cNvPr>
        <xdr:cNvSpPr txBox="1"/>
      </xdr:nvSpPr>
      <xdr:spPr>
        <a:xfrm>
          <a:off x="623680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62230</xdr:rowOff>
    </xdr:from>
    <xdr:to>
      <xdr:col>55</xdr:col>
      <xdr:colOff>50800</xdr:colOff>
      <xdr:row>58</xdr:row>
      <xdr:rowOff>163830</xdr:rowOff>
    </xdr:to>
    <xdr:sp macro="" textlink="">
      <xdr:nvSpPr>
        <xdr:cNvPr id="246" name="楕円 245">
          <a:extLst>
            <a:ext uri="{FF2B5EF4-FFF2-40B4-BE49-F238E27FC236}">
              <a16:creationId xmlns:a16="http://schemas.microsoft.com/office/drawing/2014/main" id="{D71A6083-2543-4D65-A31F-EC7C83E59975}"/>
            </a:ext>
          </a:extLst>
        </xdr:cNvPr>
        <xdr:cNvSpPr/>
      </xdr:nvSpPr>
      <xdr:spPr>
        <a:xfrm>
          <a:off x="9585850" y="10200143"/>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85107</xdr:rowOff>
    </xdr:from>
    <xdr:ext cx="469744" cy="259045"/>
    <xdr:sp macro="" textlink="">
      <xdr:nvSpPr>
        <xdr:cNvPr id="247" name="【体育館・プール】&#10;一人当たり面積該当値テキスト">
          <a:extLst>
            <a:ext uri="{FF2B5EF4-FFF2-40B4-BE49-F238E27FC236}">
              <a16:creationId xmlns:a16="http://schemas.microsoft.com/office/drawing/2014/main" id="{21192C2A-F1DE-45E6-BCB6-8A3460468247}"/>
            </a:ext>
          </a:extLst>
        </xdr:cNvPr>
        <xdr:cNvSpPr txBox="1"/>
      </xdr:nvSpPr>
      <xdr:spPr>
        <a:xfrm>
          <a:off x="9659178" y="1004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74930</xdr:rowOff>
    </xdr:from>
    <xdr:to>
      <xdr:col>50</xdr:col>
      <xdr:colOff>165100</xdr:colOff>
      <xdr:row>59</xdr:row>
      <xdr:rowOff>5080</xdr:rowOff>
    </xdr:to>
    <xdr:sp macro="" textlink="">
      <xdr:nvSpPr>
        <xdr:cNvPr id="248" name="楕円 247">
          <a:extLst>
            <a:ext uri="{FF2B5EF4-FFF2-40B4-BE49-F238E27FC236}">
              <a16:creationId xmlns:a16="http://schemas.microsoft.com/office/drawing/2014/main" id="{91DE2478-66B3-4C5C-8F85-72CBBF161C5F}"/>
            </a:ext>
          </a:extLst>
        </xdr:cNvPr>
        <xdr:cNvSpPr/>
      </xdr:nvSpPr>
      <xdr:spPr>
        <a:xfrm>
          <a:off x="8809935" y="1021284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113030</xdr:rowOff>
    </xdr:from>
    <xdr:to>
      <xdr:col>55</xdr:col>
      <xdr:colOff>0</xdr:colOff>
      <xdr:row>58</xdr:row>
      <xdr:rowOff>125730</xdr:rowOff>
    </xdr:to>
    <xdr:cxnSp macro="">
      <xdr:nvCxnSpPr>
        <xdr:cNvPr id="249" name="直線コネクタ 248">
          <a:extLst>
            <a:ext uri="{FF2B5EF4-FFF2-40B4-BE49-F238E27FC236}">
              <a16:creationId xmlns:a16="http://schemas.microsoft.com/office/drawing/2014/main" id="{69FFEFA8-736F-420C-A130-27167B125093}"/>
            </a:ext>
          </a:extLst>
        </xdr:cNvPr>
        <xdr:cNvCxnSpPr/>
      </xdr:nvCxnSpPr>
      <xdr:spPr>
        <a:xfrm flipV="1">
          <a:off x="8860735" y="10250943"/>
          <a:ext cx="760343"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85090</xdr:rowOff>
    </xdr:from>
    <xdr:to>
      <xdr:col>46</xdr:col>
      <xdr:colOff>38100</xdr:colOff>
      <xdr:row>59</xdr:row>
      <xdr:rowOff>15240</xdr:rowOff>
    </xdr:to>
    <xdr:sp macro="" textlink="">
      <xdr:nvSpPr>
        <xdr:cNvPr id="250" name="楕円 249">
          <a:extLst>
            <a:ext uri="{FF2B5EF4-FFF2-40B4-BE49-F238E27FC236}">
              <a16:creationId xmlns:a16="http://schemas.microsoft.com/office/drawing/2014/main" id="{E1CAA0EC-E412-4013-99E9-DF42350F372D}"/>
            </a:ext>
          </a:extLst>
        </xdr:cNvPr>
        <xdr:cNvSpPr/>
      </xdr:nvSpPr>
      <xdr:spPr>
        <a:xfrm>
          <a:off x="7998791" y="10223003"/>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125730</xdr:rowOff>
    </xdr:from>
    <xdr:to>
      <xdr:col>50</xdr:col>
      <xdr:colOff>114300</xdr:colOff>
      <xdr:row>58</xdr:row>
      <xdr:rowOff>135890</xdr:rowOff>
    </xdr:to>
    <xdr:cxnSp macro="">
      <xdr:nvCxnSpPr>
        <xdr:cNvPr id="251" name="直線コネクタ 250">
          <a:extLst>
            <a:ext uri="{FF2B5EF4-FFF2-40B4-BE49-F238E27FC236}">
              <a16:creationId xmlns:a16="http://schemas.microsoft.com/office/drawing/2014/main" id="{627F731D-BD19-471E-822A-D948025D3FE2}"/>
            </a:ext>
          </a:extLst>
        </xdr:cNvPr>
        <xdr:cNvCxnSpPr/>
      </xdr:nvCxnSpPr>
      <xdr:spPr>
        <a:xfrm flipV="1">
          <a:off x="8049591" y="10263643"/>
          <a:ext cx="811144"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95250</xdr:rowOff>
    </xdr:from>
    <xdr:to>
      <xdr:col>41</xdr:col>
      <xdr:colOff>101600</xdr:colOff>
      <xdr:row>59</xdr:row>
      <xdr:rowOff>25400</xdr:rowOff>
    </xdr:to>
    <xdr:sp macro="" textlink="">
      <xdr:nvSpPr>
        <xdr:cNvPr id="252" name="楕円 251">
          <a:extLst>
            <a:ext uri="{FF2B5EF4-FFF2-40B4-BE49-F238E27FC236}">
              <a16:creationId xmlns:a16="http://schemas.microsoft.com/office/drawing/2014/main" id="{F051A1B7-A0F9-41C3-B3A3-F6558D87D3FD}"/>
            </a:ext>
          </a:extLst>
        </xdr:cNvPr>
        <xdr:cNvSpPr/>
      </xdr:nvSpPr>
      <xdr:spPr>
        <a:xfrm>
          <a:off x="7172077" y="1023316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135890</xdr:rowOff>
    </xdr:from>
    <xdr:to>
      <xdr:col>45</xdr:col>
      <xdr:colOff>177800</xdr:colOff>
      <xdr:row>58</xdr:row>
      <xdr:rowOff>146050</xdr:rowOff>
    </xdr:to>
    <xdr:cxnSp macro="">
      <xdr:nvCxnSpPr>
        <xdr:cNvPr id="253" name="直線コネクタ 252">
          <a:extLst>
            <a:ext uri="{FF2B5EF4-FFF2-40B4-BE49-F238E27FC236}">
              <a16:creationId xmlns:a16="http://schemas.microsoft.com/office/drawing/2014/main" id="{0CB3344C-5FD0-4F14-B0FA-EBF897E0FBEC}"/>
            </a:ext>
          </a:extLst>
        </xdr:cNvPr>
        <xdr:cNvCxnSpPr/>
      </xdr:nvCxnSpPr>
      <xdr:spPr>
        <a:xfrm flipV="1">
          <a:off x="7222877" y="10273803"/>
          <a:ext cx="826714"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19050</xdr:rowOff>
    </xdr:from>
    <xdr:to>
      <xdr:col>36</xdr:col>
      <xdr:colOff>165100</xdr:colOff>
      <xdr:row>59</xdr:row>
      <xdr:rowOff>120650</xdr:rowOff>
    </xdr:to>
    <xdr:sp macro="" textlink="">
      <xdr:nvSpPr>
        <xdr:cNvPr id="254" name="楕円 253">
          <a:extLst>
            <a:ext uri="{FF2B5EF4-FFF2-40B4-BE49-F238E27FC236}">
              <a16:creationId xmlns:a16="http://schemas.microsoft.com/office/drawing/2014/main" id="{31BF1C7B-4824-4093-BA0D-7F920C157C77}"/>
            </a:ext>
          </a:extLst>
        </xdr:cNvPr>
        <xdr:cNvSpPr/>
      </xdr:nvSpPr>
      <xdr:spPr>
        <a:xfrm>
          <a:off x="6360933" y="1033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146050</xdr:rowOff>
    </xdr:from>
    <xdr:to>
      <xdr:col>41</xdr:col>
      <xdr:colOff>50800</xdr:colOff>
      <xdr:row>59</xdr:row>
      <xdr:rowOff>69850</xdr:rowOff>
    </xdr:to>
    <xdr:cxnSp macro="">
      <xdr:nvCxnSpPr>
        <xdr:cNvPr id="255" name="直線コネクタ 254">
          <a:extLst>
            <a:ext uri="{FF2B5EF4-FFF2-40B4-BE49-F238E27FC236}">
              <a16:creationId xmlns:a16="http://schemas.microsoft.com/office/drawing/2014/main" id="{FC1BB397-6F5C-42D9-B99E-60965577538F}"/>
            </a:ext>
          </a:extLst>
        </xdr:cNvPr>
        <xdr:cNvCxnSpPr/>
      </xdr:nvCxnSpPr>
      <xdr:spPr>
        <a:xfrm flipV="1">
          <a:off x="6411733" y="10283963"/>
          <a:ext cx="811144" cy="98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C03B6582-61A7-4A81-B36E-FE283F27F2F6}"/>
            </a:ext>
          </a:extLst>
        </xdr:cNvPr>
        <xdr:cNvSpPr txBox="1"/>
      </xdr:nvSpPr>
      <xdr:spPr>
        <a:xfrm>
          <a:off x="8628733" y="1090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94E70B85-D6C6-4FA0-9988-3CBC7768D7E8}"/>
            </a:ext>
          </a:extLst>
        </xdr:cNvPr>
        <xdr:cNvSpPr txBox="1"/>
      </xdr:nvSpPr>
      <xdr:spPr>
        <a:xfrm>
          <a:off x="7830290" y="1091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a:extLst>
            <a:ext uri="{FF2B5EF4-FFF2-40B4-BE49-F238E27FC236}">
              <a16:creationId xmlns:a16="http://schemas.microsoft.com/office/drawing/2014/main" id="{81623FE1-D2ED-4E46-9C10-30698A5C66AF}"/>
            </a:ext>
          </a:extLst>
        </xdr:cNvPr>
        <xdr:cNvSpPr txBox="1"/>
      </xdr:nvSpPr>
      <xdr:spPr>
        <a:xfrm>
          <a:off x="7003575" y="10907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48A179A5-1255-4E7C-A9A8-3A24C951DDDB}"/>
            </a:ext>
          </a:extLst>
        </xdr:cNvPr>
        <xdr:cNvSpPr txBox="1"/>
      </xdr:nvSpPr>
      <xdr:spPr>
        <a:xfrm>
          <a:off x="6192431" y="10916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21607</xdr:rowOff>
    </xdr:from>
    <xdr:ext cx="469744" cy="259045"/>
    <xdr:sp macro="" textlink="">
      <xdr:nvSpPr>
        <xdr:cNvPr id="260" name="n_1mainValue【体育館・プール】&#10;一人当たり面積">
          <a:extLst>
            <a:ext uri="{FF2B5EF4-FFF2-40B4-BE49-F238E27FC236}">
              <a16:creationId xmlns:a16="http://schemas.microsoft.com/office/drawing/2014/main" id="{3BCEC8B6-1DCD-40F2-85A2-F2B0F2761566}"/>
            </a:ext>
          </a:extLst>
        </xdr:cNvPr>
        <xdr:cNvSpPr txBox="1"/>
      </xdr:nvSpPr>
      <xdr:spPr>
        <a:xfrm>
          <a:off x="8628733" y="9984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31767</xdr:rowOff>
    </xdr:from>
    <xdr:ext cx="469744" cy="259045"/>
    <xdr:sp macro="" textlink="">
      <xdr:nvSpPr>
        <xdr:cNvPr id="261" name="n_2mainValue【体育館・プール】&#10;一人当たり面積">
          <a:extLst>
            <a:ext uri="{FF2B5EF4-FFF2-40B4-BE49-F238E27FC236}">
              <a16:creationId xmlns:a16="http://schemas.microsoft.com/office/drawing/2014/main" id="{00C84274-5477-4818-889F-C92F7EA01954}"/>
            </a:ext>
          </a:extLst>
        </xdr:cNvPr>
        <xdr:cNvSpPr txBox="1"/>
      </xdr:nvSpPr>
      <xdr:spPr>
        <a:xfrm>
          <a:off x="7830290" y="9994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41927</xdr:rowOff>
    </xdr:from>
    <xdr:ext cx="469744" cy="259045"/>
    <xdr:sp macro="" textlink="">
      <xdr:nvSpPr>
        <xdr:cNvPr id="262" name="n_3mainValue【体育館・プール】&#10;一人当たり面積">
          <a:extLst>
            <a:ext uri="{FF2B5EF4-FFF2-40B4-BE49-F238E27FC236}">
              <a16:creationId xmlns:a16="http://schemas.microsoft.com/office/drawing/2014/main" id="{0C4ACF8C-BB8F-4954-8DCE-ED7D3A55993A}"/>
            </a:ext>
          </a:extLst>
        </xdr:cNvPr>
        <xdr:cNvSpPr txBox="1"/>
      </xdr:nvSpPr>
      <xdr:spPr>
        <a:xfrm>
          <a:off x="7003575" y="1000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137177</xdr:rowOff>
    </xdr:from>
    <xdr:ext cx="469744" cy="259045"/>
    <xdr:sp macro="" textlink="">
      <xdr:nvSpPr>
        <xdr:cNvPr id="263" name="n_4mainValue【体育館・プール】&#10;一人当たり面積">
          <a:extLst>
            <a:ext uri="{FF2B5EF4-FFF2-40B4-BE49-F238E27FC236}">
              <a16:creationId xmlns:a16="http://schemas.microsoft.com/office/drawing/2014/main" id="{29E9CB7C-2AFA-445E-BC3A-05F0B23A0F97}"/>
            </a:ext>
          </a:extLst>
        </xdr:cNvPr>
        <xdr:cNvSpPr txBox="1"/>
      </xdr:nvSpPr>
      <xdr:spPr>
        <a:xfrm>
          <a:off x="6192431" y="1010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D8C502E-6520-4A0D-8AC1-44E53AFACBE3}"/>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114B4AE-DDA5-4DD1-9501-50DADBC9D1AD}"/>
            </a:ext>
          </a:extLst>
        </xdr:cNvPr>
        <xdr:cNvSpPr/>
      </xdr:nvSpPr>
      <xdr:spPr>
        <a:xfrm>
          <a:off x="82671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7C5E8D0-0DC7-45C6-B16B-B3CE820A6E5A}"/>
            </a:ext>
          </a:extLst>
        </xdr:cNvPr>
        <xdr:cNvSpPr/>
      </xdr:nvSpPr>
      <xdr:spPr>
        <a:xfrm>
          <a:off x="82671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24B9096-58B3-4D96-802B-E1BE569F2649}"/>
            </a:ext>
          </a:extLst>
        </xdr:cNvPr>
        <xdr:cNvSpPr/>
      </xdr:nvSpPr>
      <xdr:spPr>
        <a:xfrm>
          <a:off x="174928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44668BB-7C49-4584-A99B-C71F8D9AE439}"/>
            </a:ext>
          </a:extLst>
        </xdr:cNvPr>
        <xdr:cNvSpPr/>
      </xdr:nvSpPr>
      <xdr:spPr>
        <a:xfrm>
          <a:off x="174928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A0888B7-1FF2-4316-9E7F-1667CF4B6960}"/>
            </a:ext>
          </a:extLst>
        </xdr:cNvPr>
        <xdr:cNvSpPr/>
      </xdr:nvSpPr>
      <xdr:spPr>
        <a:xfrm>
          <a:off x="279885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0693683-C786-4053-A610-943CEDBB424A}"/>
            </a:ext>
          </a:extLst>
        </xdr:cNvPr>
        <xdr:cNvSpPr/>
      </xdr:nvSpPr>
      <xdr:spPr>
        <a:xfrm>
          <a:off x="279885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72849DA-693E-42CF-97E8-8617CC88DF85}"/>
            </a:ext>
          </a:extLst>
        </xdr:cNvPr>
        <xdr:cNvSpPr/>
      </xdr:nvSpPr>
      <xdr:spPr>
        <a:xfrm>
          <a:off x="69971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10AB521-C5B2-4BDA-A2FA-172AD49F4B3C}"/>
            </a:ext>
          </a:extLst>
        </xdr:cNvPr>
        <xdr:cNvSpPr txBox="1"/>
      </xdr:nvSpPr>
      <xdr:spPr>
        <a:xfrm>
          <a:off x="677186"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64FA54E-3C30-4FD8-84D8-E438783CA49D}"/>
            </a:ext>
          </a:extLst>
        </xdr:cNvPr>
        <xdr:cNvCxnSpPr/>
      </xdr:nvCxnSpPr>
      <xdr:spPr>
        <a:xfrm>
          <a:off x="69971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85780C34-B39D-4FEC-B803-D0366797ED2B}"/>
            </a:ext>
          </a:extLst>
        </xdr:cNvPr>
        <xdr:cNvSpPr txBox="1"/>
      </xdr:nvSpPr>
      <xdr:spPr>
        <a:xfrm>
          <a:off x="27925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C54B1FB-125F-48FD-9B58-08CB4382B2E0}"/>
            </a:ext>
          </a:extLst>
        </xdr:cNvPr>
        <xdr:cNvCxnSpPr/>
      </xdr:nvCxnSpPr>
      <xdr:spPr>
        <a:xfrm>
          <a:off x="699715" y="151502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966BABB0-0C87-4C64-BE4F-997091499318}"/>
            </a:ext>
          </a:extLst>
        </xdr:cNvPr>
        <xdr:cNvSpPr txBox="1"/>
      </xdr:nvSpPr>
      <xdr:spPr>
        <a:xfrm>
          <a:off x="27925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2CE813DF-4917-4538-9D2E-4109C6EA6703}"/>
            </a:ext>
          </a:extLst>
        </xdr:cNvPr>
        <xdr:cNvCxnSpPr/>
      </xdr:nvCxnSpPr>
      <xdr:spPr>
        <a:xfrm>
          <a:off x="699715" y="1476225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D32FCE3-7F00-4619-BA04-F2E92F1E670C}"/>
            </a:ext>
          </a:extLst>
        </xdr:cNvPr>
        <xdr:cNvSpPr txBox="1"/>
      </xdr:nvSpPr>
      <xdr:spPr>
        <a:xfrm>
          <a:off x="343370" y="14616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7421F12-C274-4DD4-B88C-A41B43D6A1F9}"/>
            </a:ext>
          </a:extLst>
        </xdr:cNvPr>
        <xdr:cNvCxnSpPr/>
      </xdr:nvCxnSpPr>
      <xdr:spPr>
        <a:xfrm>
          <a:off x="699715" y="1437430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089F5CD-38BB-4C13-9B42-7F7F58A16468}"/>
            </a:ext>
          </a:extLst>
        </xdr:cNvPr>
        <xdr:cNvSpPr txBox="1"/>
      </xdr:nvSpPr>
      <xdr:spPr>
        <a:xfrm>
          <a:off x="343370" y="142286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32B06B41-3115-4FA4-9D18-3E27C71845B1}"/>
            </a:ext>
          </a:extLst>
        </xdr:cNvPr>
        <xdr:cNvCxnSpPr/>
      </xdr:nvCxnSpPr>
      <xdr:spPr>
        <a:xfrm>
          <a:off x="699715" y="139863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675326D9-311A-4BC7-AF8E-931B6A29B2E1}"/>
            </a:ext>
          </a:extLst>
        </xdr:cNvPr>
        <xdr:cNvSpPr txBox="1"/>
      </xdr:nvSpPr>
      <xdr:spPr>
        <a:xfrm>
          <a:off x="343370" y="13840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6D6C02B2-44CD-43C5-A8EE-E2917A9933E3}"/>
            </a:ext>
          </a:extLst>
        </xdr:cNvPr>
        <xdr:cNvCxnSpPr/>
      </xdr:nvCxnSpPr>
      <xdr:spPr>
        <a:xfrm>
          <a:off x="699715" y="1359490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69D8B7F-43F4-4F56-9A1A-F34FE47D3D99}"/>
            </a:ext>
          </a:extLst>
        </xdr:cNvPr>
        <xdr:cNvSpPr txBox="1"/>
      </xdr:nvSpPr>
      <xdr:spPr>
        <a:xfrm>
          <a:off x="343370" y="134492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FEF07C1-B921-4ABD-ADC2-1F60528854F8}"/>
            </a:ext>
          </a:extLst>
        </xdr:cNvPr>
        <xdr:cNvCxnSpPr/>
      </xdr:nvCxnSpPr>
      <xdr:spPr>
        <a:xfrm>
          <a:off x="69971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6E26323E-3BD0-4D05-8BC0-9CD07DE57957}"/>
            </a:ext>
          </a:extLst>
        </xdr:cNvPr>
        <xdr:cNvSpPr txBox="1"/>
      </xdr:nvSpPr>
      <xdr:spPr>
        <a:xfrm>
          <a:off x="391918" y="130612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7E2E3913-5A2E-4B03-9CC4-112A49B25CCC}"/>
            </a:ext>
          </a:extLst>
        </xdr:cNvPr>
        <xdr:cNvSpPr/>
      </xdr:nvSpPr>
      <xdr:spPr>
        <a:xfrm>
          <a:off x="69971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4A506FC-A818-4C33-B9E8-B1075CAAF132}"/>
            </a:ext>
          </a:extLst>
        </xdr:cNvPr>
        <xdr:cNvCxnSpPr/>
      </xdr:nvCxnSpPr>
      <xdr:spPr>
        <a:xfrm flipV="1">
          <a:off x="4261154" y="13617769"/>
          <a:ext cx="0" cy="1532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A65031B8-1197-47F9-B932-703D74C2FCEB}"/>
            </a:ext>
          </a:extLst>
        </xdr:cNvPr>
        <xdr:cNvSpPr txBox="1"/>
      </xdr:nvSpPr>
      <xdr:spPr>
        <a:xfrm>
          <a:off x="4299889" y="1515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BF5145D0-55B8-4F7D-A6DA-8ECE8FA8C4D3}"/>
            </a:ext>
          </a:extLst>
        </xdr:cNvPr>
        <xdr:cNvCxnSpPr/>
      </xdr:nvCxnSpPr>
      <xdr:spPr>
        <a:xfrm>
          <a:off x="4188460" y="1515021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2DE64FE5-A594-4329-8A92-E40537D9E686}"/>
            </a:ext>
          </a:extLst>
        </xdr:cNvPr>
        <xdr:cNvSpPr txBox="1"/>
      </xdr:nvSpPr>
      <xdr:spPr>
        <a:xfrm>
          <a:off x="4299889" y="13389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439D8CD9-D48E-41D4-B241-49CE39371B5D}"/>
            </a:ext>
          </a:extLst>
        </xdr:cNvPr>
        <xdr:cNvCxnSpPr/>
      </xdr:nvCxnSpPr>
      <xdr:spPr>
        <a:xfrm>
          <a:off x="4188460" y="1361776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33676150-3C30-4897-9890-B30F45411BD7}"/>
            </a:ext>
          </a:extLst>
        </xdr:cNvPr>
        <xdr:cNvSpPr txBox="1"/>
      </xdr:nvSpPr>
      <xdr:spPr>
        <a:xfrm>
          <a:off x="4299889" y="141695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0D803B0F-5D61-4C48-9634-88D1CF22DD49}"/>
            </a:ext>
          </a:extLst>
        </xdr:cNvPr>
        <xdr:cNvSpPr/>
      </xdr:nvSpPr>
      <xdr:spPr>
        <a:xfrm>
          <a:off x="4210989" y="1431811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C95B849C-6117-409B-BDB2-FE24E1426DCF}"/>
            </a:ext>
          </a:extLst>
        </xdr:cNvPr>
        <xdr:cNvSpPr/>
      </xdr:nvSpPr>
      <xdr:spPr>
        <a:xfrm>
          <a:off x="3450645" y="14287637"/>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6DDBF26E-EE4F-48C3-A866-806B21A73DF3}"/>
            </a:ext>
          </a:extLst>
        </xdr:cNvPr>
        <xdr:cNvSpPr/>
      </xdr:nvSpPr>
      <xdr:spPr>
        <a:xfrm>
          <a:off x="2623930" y="1426858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53D24AA8-BB11-4D1B-A998-03FF64CFF9AF}"/>
            </a:ext>
          </a:extLst>
        </xdr:cNvPr>
        <xdr:cNvSpPr/>
      </xdr:nvSpPr>
      <xdr:spPr>
        <a:xfrm>
          <a:off x="1812787" y="14259062"/>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FE1A1EA0-416A-47C9-AB24-A4D7DE6751CD}"/>
            </a:ext>
          </a:extLst>
        </xdr:cNvPr>
        <xdr:cNvSpPr/>
      </xdr:nvSpPr>
      <xdr:spPr>
        <a:xfrm>
          <a:off x="1001643" y="1426477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D2E60B1-9416-4D9C-AEFF-B18EF7480E92}"/>
            </a:ext>
          </a:extLst>
        </xdr:cNvPr>
        <xdr:cNvSpPr txBox="1"/>
      </xdr:nvSpPr>
      <xdr:spPr>
        <a:xfrm>
          <a:off x="408686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990E1E8-7F22-465D-8A35-B1CF53F48536}"/>
            </a:ext>
          </a:extLst>
        </xdr:cNvPr>
        <xdr:cNvSpPr txBox="1"/>
      </xdr:nvSpPr>
      <xdr:spPr>
        <a:xfrm>
          <a:off x="332651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D6B1C86-C2D7-4AEA-A965-172CA1D265B7}"/>
            </a:ext>
          </a:extLst>
        </xdr:cNvPr>
        <xdr:cNvSpPr txBox="1"/>
      </xdr:nvSpPr>
      <xdr:spPr>
        <a:xfrm>
          <a:off x="249980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5F7B263-9ACB-4562-97C7-037A2A4B8B60}"/>
            </a:ext>
          </a:extLst>
        </xdr:cNvPr>
        <xdr:cNvSpPr txBox="1"/>
      </xdr:nvSpPr>
      <xdr:spPr>
        <a:xfrm>
          <a:off x="168865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C2221D7-8A33-4F58-B1D8-6F87F4662386}"/>
            </a:ext>
          </a:extLst>
        </xdr:cNvPr>
        <xdr:cNvSpPr txBox="1"/>
      </xdr:nvSpPr>
      <xdr:spPr>
        <a:xfrm>
          <a:off x="87751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120650</xdr:rowOff>
    </xdr:from>
    <xdr:to>
      <xdr:col>24</xdr:col>
      <xdr:colOff>114300</xdr:colOff>
      <xdr:row>86</xdr:row>
      <xdr:rowOff>50800</xdr:rowOff>
    </xdr:to>
    <xdr:sp macro="" textlink="">
      <xdr:nvSpPr>
        <xdr:cNvPr id="304" name="楕円 303">
          <a:extLst>
            <a:ext uri="{FF2B5EF4-FFF2-40B4-BE49-F238E27FC236}">
              <a16:creationId xmlns:a16="http://schemas.microsoft.com/office/drawing/2014/main" id="{232FC2E1-7AEF-45EC-9279-B371CDB0A290}"/>
            </a:ext>
          </a:extLst>
        </xdr:cNvPr>
        <xdr:cNvSpPr/>
      </xdr:nvSpPr>
      <xdr:spPr>
        <a:xfrm>
          <a:off x="4210989" y="1498163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35577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86232867-82F2-4117-96AD-392DC103A090}"/>
            </a:ext>
          </a:extLst>
        </xdr:cNvPr>
        <xdr:cNvSpPr txBox="1"/>
      </xdr:nvSpPr>
      <xdr:spPr>
        <a:xfrm>
          <a:off x="4299889" y="14896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76836</xdr:rowOff>
    </xdr:from>
    <xdr:to>
      <xdr:col>20</xdr:col>
      <xdr:colOff>38100</xdr:colOff>
      <xdr:row>86</xdr:row>
      <xdr:rowOff>6986</xdr:rowOff>
    </xdr:to>
    <xdr:sp macro="" textlink="">
      <xdr:nvSpPr>
        <xdr:cNvPr id="306" name="楕円 305">
          <a:extLst>
            <a:ext uri="{FF2B5EF4-FFF2-40B4-BE49-F238E27FC236}">
              <a16:creationId xmlns:a16="http://schemas.microsoft.com/office/drawing/2014/main" id="{B2969658-9D74-4DE8-B4CD-80416D2DBA7C}"/>
            </a:ext>
          </a:extLst>
        </xdr:cNvPr>
        <xdr:cNvSpPr/>
      </xdr:nvSpPr>
      <xdr:spPr>
        <a:xfrm>
          <a:off x="3450645" y="14937824"/>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127636</xdr:rowOff>
    </xdr:from>
    <xdr:to>
      <xdr:col>24</xdr:col>
      <xdr:colOff>63500</xdr:colOff>
      <xdr:row>86</xdr:row>
      <xdr:rowOff>0</xdr:rowOff>
    </xdr:to>
    <xdr:cxnSp macro="">
      <xdr:nvCxnSpPr>
        <xdr:cNvPr id="307" name="直線コネクタ 306">
          <a:extLst>
            <a:ext uri="{FF2B5EF4-FFF2-40B4-BE49-F238E27FC236}">
              <a16:creationId xmlns:a16="http://schemas.microsoft.com/office/drawing/2014/main" id="{7ACA55C6-6501-4B9D-A103-0F3A4B27D80D}"/>
            </a:ext>
          </a:extLst>
        </xdr:cNvPr>
        <xdr:cNvCxnSpPr/>
      </xdr:nvCxnSpPr>
      <xdr:spPr>
        <a:xfrm>
          <a:off x="3501445" y="14988624"/>
          <a:ext cx="760344" cy="47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31114</xdr:rowOff>
    </xdr:from>
    <xdr:to>
      <xdr:col>15</xdr:col>
      <xdr:colOff>101600</xdr:colOff>
      <xdr:row>85</xdr:row>
      <xdr:rowOff>132714</xdr:rowOff>
    </xdr:to>
    <xdr:sp macro="" textlink="">
      <xdr:nvSpPr>
        <xdr:cNvPr id="308" name="楕円 307">
          <a:extLst>
            <a:ext uri="{FF2B5EF4-FFF2-40B4-BE49-F238E27FC236}">
              <a16:creationId xmlns:a16="http://schemas.microsoft.com/office/drawing/2014/main" id="{F9E3721E-B447-461E-9E65-651792436C64}"/>
            </a:ext>
          </a:extLst>
        </xdr:cNvPr>
        <xdr:cNvSpPr/>
      </xdr:nvSpPr>
      <xdr:spPr>
        <a:xfrm>
          <a:off x="2623930" y="1489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81914</xdr:rowOff>
    </xdr:from>
    <xdr:to>
      <xdr:col>19</xdr:col>
      <xdr:colOff>177800</xdr:colOff>
      <xdr:row>85</xdr:row>
      <xdr:rowOff>127636</xdr:rowOff>
    </xdr:to>
    <xdr:cxnSp macro="">
      <xdr:nvCxnSpPr>
        <xdr:cNvPr id="309" name="直線コネクタ 308">
          <a:extLst>
            <a:ext uri="{FF2B5EF4-FFF2-40B4-BE49-F238E27FC236}">
              <a16:creationId xmlns:a16="http://schemas.microsoft.com/office/drawing/2014/main" id="{41762748-8C98-47B3-8710-871742D61D4A}"/>
            </a:ext>
          </a:extLst>
        </xdr:cNvPr>
        <xdr:cNvCxnSpPr/>
      </xdr:nvCxnSpPr>
      <xdr:spPr>
        <a:xfrm>
          <a:off x="2674730" y="14942902"/>
          <a:ext cx="826715"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50164</xdr:rowOff>
    </xdr:from>
    <xdr:to>
      <xdr:col>10</xdr:col>
      <xdr:colOff>165100</xdr:colOff>
      <xdr:row>85</xdr:row>
      <xdr:rowOff>151764</xdr:rowOff>
    </xdr:to>
    <xdr:sp macro="" textlink="">
      <xdr:nvSpPr>
        <xdr:cNvPr id="310" name="楕円 309">
          <a:extLst>
            <a:ext uri="{FF2B5EF4-FFF2-40B4-BE49-F238E27FC236}">
              <a16:creationId xmlns:a16="http://schemas.microsoft.com/office/drawing/2014/main" id="{A6FB4788-B9E5-4A0B-B14B-44AF3C6AA1F8}"/>
            </a:ext>
          </a:extLst>
        </xdr:cNvPr>
        <xdr:cNvSpPr/>
      </xdr:nvSpPr>
      <xdr:spPr>
        <a:xfrm>
          <a:off x="1812787" y="1491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81914</xdr:rowOff>
    </xdr:from>
    <xdr:to>
      <xdr:col>15</xdr:col>
      <xdr:colOff>50800</xdr:colOff>
      <xdr:row>85</xdr:row>
      <xdr:rowOff>100964</xdr:rowOff>
    </xdr:to>
    <xdr:cxnSp macro="">
      <xdr:nvCxnSpPr>
        <xdr:cNvPr id="311" name="直線コネクタ 310">
          <a:extLst>
            <a:ext uri="{FF2B5EF4-FFF2-40B4-BE49-F238E27FC236}">
              <a16:creationId xmlns:a16="http://schemas.microsoft.com/office/drawing/2014/main" id="{926E6D9E-DB69-427E-9F85-E3241C2D8348}"/>
            </a:ext>
          </a:extLst>
        </xdr:cNvPr>
        <xdr:cNvCxnSpPr/>
      </xdr:nvCxnSpPr>
      <xdr:spPr>
        <a:xfrm flipV="1">
          <a:off x="1863587" y="14942902"/>
          <a:ext cx="811143"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8255</xdr:rowOff>
    </xdr:from>
    <xdr:to>
      <xdr:col>6</xdr:col>
      <xdr:colOff>38100</xdr:colOff>
      <xdr:row>85</xdr:row>
      <xdr:rowOff>109855</xdr:rowOff>
    </xdr:to>
    <xdr:sp macro="" textlink="">
      <xdr:nvSpPr>
        <xdr:cNvPr id="312" name="楕円 311">
          <a:extLst>
            <a:ext uri="{FF2B5EF4-FFF2-40B4-BE49-F238E27FC236}">
              <a16:creationId xmlns:a16="http://schemas.microsoft.com/office/drawing/2014/main" id="{32AA9B5E-EE99-420D-835B-D27DC2E09C49}"/>
            </a:ext>
          </a:extLst>
        </xdr:cNvPr>
        <xdr:cNvSpPr/>
      </xdr:nvSpPr>
      <xdr:spPr>
        <a:xfrm>
          <a:off x="1001643" y="1486924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59055</xdr:rowOff>
    </xdr:from>
    <xdr:to>
      <xdr:col>10</xdr:col>
      <xdr:colOff>114300</xdr:colOff>
      <xdr:row>85</xdr:row>
      <xdr:rowOff>100964</xdr:rowOff>
    </xdr:to>
    <xdr:cxnSp macro="">
      <xdr:nvCxnSpPr>
        <xdr:cNvPr id="313" name="直線コネクタ 312">
          <a:extLst>
            <a:ext uri="{FF2B5EF4-FFF2-40B4-BE49-F238E27FC236}">
              <a16:creationId xmlns:a16="http://schemas.microsoft.com/office/drawing/2014/main" id="{AD06A0BB-E316-4824-9BF9-B01D987B8B11}"/>
            </a:ext>
          </a:extLst>
        </xdr:cNvPr>
        <xdr:cNvCxnSpPr/>
      </xdr:nvCxnSpPr>
      <xdr:spPr>
        <a:xfrm>
          <a:off x="1052443" y="14920043"/>
          <a:ext cx="811144"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F3B55BCF-A2EA-47F5-B80E-A95A5CB53946}"/>
            </a:ext>
          </a:extLst>
        </xdr:cNvPr>
        <xdr:cNvSpPr txBox="1"/>
      </xdr:nvSpPr>
      <xdr:spPr>
        <a:xfrm>
          <a:off x="3301761" y="14059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561E5306-706E-42E9-B08F-C9698F7F3F7A}"/>
            </a:ext>
          </a:extLst>
        </xdr:cNvPr>
        <xdr:cNvSpPr txBox="1"/>
      </xdr:nvSpPr>
      <xdr:spPr>
        <a:xfrm>
          <a:off x="2487746" y="14040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65EA640C-2A95-45F7-A24C-E82E7565BB34}"/>
            </a:ext>
          </a:extLst>
        </xdr:cNvPr>
        <xdr:cNvSpPr txBox="1"/>
      </xdr:nvSpPr>
      <xdr:spPr>
        <a:xfrm>
          <a:off x="1676602" y="14030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8576C6C0-ED02-480B-B7FA-20730B75592B}"/>
            </a:ext>
          </a:extLst>
        </xdr:cNvPr>
        <xdr:cNvSpPr txBox="1"/>
      </xdr:nvSpPr>
      <xdr:spPr>
        <a:xfrm>
          <a:off x="865459" y="14036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169563</xdr:rowOff>
    </xdr:from>
    <xdr:ext cx="405111" cy="259045"/>
    <xdr:sp macro="" textlink="">
      <xdr:nvSpPr>
        <xdr:cNvPr id="318" name="n_1mainValue【福祉施設】&#10;有形固定資産減価償却率">
          <a:extLst>
            <a:ext uri="{FF2B5EF4-FFF2-40B4-BE49-F238E27FC236}">
              <a16:creationId xmlns:a16="http://schemas.microsoft.com/office/drawing/2014/main" id="{10113B68-54A2-4E93-8034-ACFEDAC1BA78}"/>
            </a:ext>
          </a:extLst>
        </xdr:cNvPr>
        <xdr:cNvSpPr txBox="1"/>
      </xdr:nvSpPr>
      <xdr:spPr>
        <a:xfrm>
          <a:off x="3301761" y="1503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123841</xdr:rowOff>
    </xdr:from>
    <xdr:ext cx="405111" cy="259045"/>
    <xdr:sp macro="" textlink="">
      <xdr:nvSpPr>
        <xdr:cNvPr id="319" name="n_2mainValue【福祉施設】&#10;有形固定資産減価償却率">
          <a:extLst>
            <a:ext uri="{FF2B5EF4-FFF2-40B4-BE49-F238E27FC236}">
              <a16:creationId xmlns:a16="http://schemas.microsoft.com/office/drawing/2014/main" id="{D005F66E-3E60-4D47-A50F-7844F5EEE10F}"/>
            </a:ext>
          </a:extLst>
        </xdr:cNvPr>
        <xdr:cNvSpPr txBox="1"/>
      </xdr:nvSpPr>
      <xdr:spPr>
        <a:xfrm>
          <a:off x="2487746" y="14984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142891</xdr:rowOff>
    </xdr:from>
    <xdr:ext cx="405111" cy="259045"/>
    <xdr:sp macro="" textlink="">
      <xdr:nvSpPr>
        <xdr:cNvPr id="320" name="n_3mainValue【福祉施設】&#10;有形固定資産減価償却率">
          <a:extLst>
            <a:ext uri="{FF2B5EF4-FFF2-40B4-BE49-F238E27FC236}">
              <a16:creationId xmlns:a16="http://schemas.microsoft.com/office/drawing/2014/main" id="{325173B9-48D3-475B-8DAA-E31F25EC05B5}"/>
            </a:ext>
          </a:extLst>
        </xdr:cNvPr>
        <xdr:cNvSpPr txBox="1"/>
      </xdr:nvSpPr>
      <xdr:spPr>
        <a:xfrm>
          <a:off x="1676602" y="15003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100982</xdr:rowOff>
    </xdr:from>
    <xdr:ext cx="405111" cy="259045"/>
    <xdr:sp macro="" textlink="">
      <xdr:nvSpPr>
        <xdr:cNvPr id="321" name="n_4mainValue【福祉施設】&#10;有形固定資産減価償却率">
          <a:extLst>
            <a:ext uri="{FF2B5EF4-FFF2-40B4-BE49-F238E27FC236}">
              <a16:creationId xmlns:a16="http://schemas.microsoft.com/office/drawing/2014/main" id="{E48BB717-5F73-4815-AD50-DA1A24AA89BF}"/>
            </a:ext>
          </a:extLst>
        </xdr:cNvPr>
        <xdr:cNvSpPr txBox="1"/>
      </xdr:nvSpPr>
      <xdr:spPr>
        <a:xfrm>
          <a:off x="865459" y="14961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E1FE4B2D-0BBF-4DDC-8B8C-5330B0A56A30}"/>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9B2551E-79ED-4A84-958B-AD795040809A}"/>
            </a:ext>
          </a:extLst>
        </xdr:cNvPr>
        <xdr:cNvSpPr/>
      </xdr:nvSpPr>
      <xdr:spPr>
        <a:xfrm>
          <a:off x="6186004"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623AB6E-71FE-49BD-8068-F25923A9CDAB}"/>
            </a:ext>
          </a:extLst>
        </xdr:cNvPr>
        <xdr:cNvSpPr/>
      </xdr:nvSpPr>
      <xdr:spPr>
        <a:xfrm>
          <a:off x="6186004"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ECF7654E-DB8F-4FE9-95D2-A904A44673FF}"/>
            </a:ext>
          </a:extLst>
        </xdr:cNvPr>
        <xdr:cNvSpPr/>
      </xdr:nvSpPr>
      <xdr:spPr>
        <a:xfrm>
          <a:off x="7124148"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4C932ED-7252-4CDB-B970-F333182E9C95}"/>
            </a:ext>
          </a:extLst>
        </xdr:cNvPr>
        <xdr:cNvSpPr/>
      </xdr:nvSpPr>
      <xdr:spPr>
        <a:xfrm>
          <a:off x="7124148"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11CF4B23-4377-464E-A4BA-2948733F8B21}"/>
            </a:ext>
          </a:extLst>
        </xdr:cNvPr>
        <xdr:cNvSpPr/>
      </xdr:nvSpPr>
      <xdr:spPr>
        <a:xfrm>
          <a:off x="8173720"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B8312C4-9730-451E-874C-25FDB84B169B}"/>
            </a:ext>
          </a:extLst>
        </xdr:cNvPr>
        <xdr:cNvSpPr/>
      </xdr:nvSpPr>
      <xdr:spPr>
        <a:xfrm>
          <a:off x="8173720"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2E090D72-88D8-460B-B9BF-81B07EF895C6}"/>
            </a:ext>
          </a:extLst>
        </xdr:cNvPr>
        <xdr:cNvSpPr/>
      </xdr:nvSpPr>
      <xdr:spPr>
        <a:xfrm>
          <a:off x="6074576" y="13206951"/>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FBD99DB-6056-4718-82DD-ACD7F10C4427}"/>
            </a:ext>
          </a:extLst>
        </xdr:cNvPr>
        <xdr:cNvSpPr txBox="1"/>
      </xdr:nvSpPr>
      <xdr:spPr>
        <a:xfrm>
          <a:off x="603647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F8BC003-EADA-4CFC-98F8-075FB2257E8A}"/>
            </a:ext>
          </a:extLst>
        </xdr:cNvPr>
        <xdr:cNvCxnSpPr/>
      </xdr:nvCxnSpPr>
      <xdr:spPr>
        <a:xfrm>
          <a:off x="6074576" y="155381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FCCACB68-3D3B-42A7-A852-2FC3B0468A82}"/>
            </a:ext>
          </a:extLst>
        </xdr:cNvPr>
        <xdr:cNvCxnSpPr/>
      </xdr:nvCxnSpPr>
      <xdr:spPr>
        <a:xfrm>
          <a:off x="6074576" y="1507401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A11F0597-8ED3-4E21-B20F-CDF433972181}"/>
            </a:ext>
          </a:extLst>
        </xdr:cNvPr>
        <xdr:cNvSpPr txBox="1"/>
      </xdr:nvSpPr>
      <xdr:spPr>
        <a:xfrm>
          <a:off x="5638539" y="149283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FD3A3B29-A6F0-475D-9775-74601764FAA7}"/>
            </a:ext>
          </a:extLst>
        </xdr:cNvPr>
        <xdr:cNvCxnSpPr/>
      </xdr:nvCxnSpPr>
      <xdr:spPr>
        <a:xfrm>
          <a:off x="6074576" y="1460638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138DCB2A-A2E4-475E-B0B5-56B06CFCBD5D}"/>
            </a:ext>
          </a:extLst>
        </xdr:cNvPr>
        <xdr:cNvSpPr txBox="1"/>
      </xdr:nvSpPr>
      <xdr:spPr>
        <a:xfrm>
          <a:off x="5638539" y="1446067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12E3C8E8-5070-49AC-8270-AC9D5DD72334}"/>
            </a:ext>
          </a:extLst>
        </xdr:cNvPr>
        <xdr:cNvCxnSpPr/>
      </xdr:nvCxnSpPr>
      <xdr:spPr>
        <a:xfrm>
          <a:off x="6074576" y="1413874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D080B655-23AC-4259-892F-EC824E627312}"/>
            </a:ext>
          </a:extLst>
        </xdr:cNvPr>
        <xdr:cNvSpPr txBox="1"/>
      </xdr:nvSpPr>
      <xdr:spPr>
        <a:xfrm>
          <a:off x="5638539" y="1399652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5E847E3A-19F8-4D5E-94AF-E2D568F06075}"/>
            </a:ext>
          </a:extLst>
        </xdr:cNvPr>
        <xdr:cNvCxnSpPr/>
      </xdr:nvCxnSpPr>
      <xdr:spPr>
        <a:xfrm>
          <a:off x="6074576" y="1367458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69D284EC-E294-4332-ACD6-972D57B6B6A2}"/>
            </a:ext>
          </a:extLst>
        </xdr:cNvPr>
        <xdr:cNvSpPr txBox="1"/>
      </xdr:nvSpPr>
      <xdr:spPr>
        <a:xfrm>
          <a:off x="5638539" y="1352888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54B07E2C-3197-4A66-8B2D-6762EDE9787E}"/>
            </a:ext>
          </a:extLst>
        </xdr:cNvPr>
        <xdr:cNvCxnSpPr/>
      </xdr:nvCxnSpPr>
      <xdr:spPr>
        <a:xfrm>
          <a:off x="6074576" y="1320695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20568F75-BE78-4563-AE0F-C95AA1F7390D}"/>
            </a:ext>
          </a:extLst>
        </xdr:cNvPr>
        <xdr:cNvSpPr txBox="1"/>
      </xdr:nvSpPr>
      <xdr:spPr>
        <a:xfrm>
          <a:off x="5638539"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40DC8837-CACA-4D70-9226-08565BAB3541}"/>
            </a:ext>
          </a:extLst>
        </xdr:cNvPr>
        <xdr:cNvSpPr/>
      </xdr:nvSpPr>
      <xdr:spPr>
        <a:xfrm>
          <a:off x="6074576" y="13206951"/>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78E85985-0E31-4B07-9D7A-018B384D6641}"/>
            </a:ext>
          </a:extLst>
        </xdr:cNvPr>
        <xdr:cNvCxnSpPr/>
      </xdr:nvCxnSpPr>
      <xdr:spPr>
        <a:xfrm flipV="1">
          <a:off x="9620113" y="13890664"/>
          <a:ext cx="0" cy="1176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C8587DFD-E1E1-4D57-BA63-E53D6114E7EC}"/>
            </a:ext>
          </a:extLst>
        </xdr:cNvPr>
        <xdr:cNvSpPr txBox="1"/>
      </xdr:nvSpPr>
      <xdr:spPr>
        <a:xfrm>
          <a:off x="9659178" y="15070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0089DA2C-7A01-416A-9564-D398D294AFDC}"/>
            </a:ext>
          </a:extLst>
        </xdr:cNvPr>
        <xdr:cNvCxnSpPr/>
      </xdr:nvCxnSpPr>
      <xdr:spPr>
        <a:xfrm>
          <a:off x="9547750" y="15067159"/>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F5A52598-F6D5-4BBC-8C77-6B1F635CB9C0}"/>
            </a:ext>
          </a:extLst>
        </xdr:cNvPr>
        <xdr:cNvSpPr txBox="1"/>
      </xdr:nvSpPr>
      <xdr:spPr>
        <a:xfrm>
          <a:off x="9659178" y="1366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B97CFF2D-2B85-400A-B75D-597B05FFA809}"/>
            </a:ext>
          </a:extLst>
        </xdr:cNvPr>
        <xdr:cNvCxnSpPr/>
      </xdr:nvCxnSpPr>
      <xdr:spPr>
        <a:xfrm>
          <a:off x="9547750" y="13890664"/>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19D482C7-7282-40D1-805C-7852CE7B96BD}"/>
            </a:ext>
          </a:extLst>
        </xdr:cNvPr>
        <xdr:cNvSpPr txBox="1"/>
      </xdr:nvSpPr>
      <xdr:spPr>
        <a:xfrm>
          <a:off x="9659178" y="14539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D8A75766-AB1B-4D66-BE6F-6D7E5C16DCBE}"/>
            </a:ext>
          </a:extLst>
        </xdr:cNvPr>
        <xdr:cNvSpPr/>
      </xdr:nvSpPr>
      <xdr:spPr>
        <a:xfrm>
          <a:off x="9585850" y="14691646"/>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A202CF98-872D-4F28-9247-A2452091C89A}"/>
            </a:ext>
          </a:extLst>
        </xdr:cNvPr>
        <xdr:cNvSpPr/>
      </xdr:nvSpPr>
      <xdr:spPr>
        <a:xfrm>
          <a:off x="8809935" y="1468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70F0F15C-39D6-4652-AB6C-F2403851A861}"/>
            </a:ext>
          </a:extLst>
        </xdr:cNvPr>
        <xdr:cNvSpPr/>
      </xdr:nvSpPr>
      <xdr:spPr>
        <a:xfrm>
          <a:off x="7998791" y="1469164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702E36B4-7066-47C4-96EE-6F49422B7350}"/>
            </a:ext>
          </a:extLst>
        </xdr:cNvPr>
        <xdr:cNvSpPr/>
      </xdr:nvSpPr>
      <xdr:spPr>
        <a:xfrm>
          <a:off x="7172077" y="14700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67F3077B-3D42-4454-8CCA-0ED7A4AE161C}"/>
            </a:ext>
          </a:extLst>
        </xdr:cNvPr>
        <xdr:cNvSpPr/>
      </xdr:nvSpPr>
      <xdr:spPr>
        <a:xfrm>
          <a:off x="6360933" y="1465845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71EEF28-44C0-493C-8894-59F69300A29C}"/>
            </a:ext>
          </a:extLst>
        </xdr:cNvPr>
        <xdr:cNvSpPr txBox="1"/>
      </xdr:nvSpPr>
      <xdr:spPr>
        <a:xfrm>
          <a:off x="944615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517515E-5254-42EF-B890-F3FF7BF22BEC}"/>
            </a:ext>
          </a:extLst>
        </xdr:cNvPr>
        <xdr:cNvSpPr txBox="1"/>
      </xdr:nvSpPr>
      <xdr:spPr>
        <a:xfrm>
          <a:off x="868580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39DBF90-606C-4169-B635-AF4F7218846F}"/>
            </a:ext>
          </a:extLst>
        </xdr:cNvPr>
        <xdr:cNvSpPr txBox="1"/>
      </xdr:nvSpPr>
      <xdr:spPr>
        <a:xfrm>
          <a:off x="7874663"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80BEEF2-937C-4764-9829-70B901CB4C2B}"/>
            </a:ext>
          </a:extLst>
        </xdr:cNvPr>
        <xdr:cNvSpPr txBox="1"/>
      </xdr:nvSpPr>
      <xdr:spPr>
        <a:xfrm>
          <a:off x="704794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D4AD609-512A-4626-942A-851C86B3AB8D}"/>
            </a:ext>
          </a:extLst>
        </xdr:cNvPr>
        <xdr:cNvSpPr txBox="1"/>
      </xdr:nvSpPr>
      <xdr:spPr>
        <a:xfrm>
          <a:off x="623680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99313</xdr:rowOff>
    </xdr:from>
    <xdr:to>
      <xdr:col>55</xdr:col>
      <xdr:colOff>50800</xdr:colOff>
      <xdr:row>86</xdr:row>
      <xdr:rowOff>29463</xdr:rowOff>
    </xdr:to>
    <xdr:sp macro="" textlink="">
      <xdr:nvSpPr>
        <xdr:cNvPr id="359" name="楕円 358">
          <a:extLst>
            <a:ext uri="{FF2B5EF4-FFF2-40B4-BE49-F238E27FC236}">
              <a16:creationId xmlns:a16="http://schemas.microsoft.com/office/drawing/2014/main" id="{53089FE2-B06E-4769-8503-A9CF5F8E165D}"/>
            </a:ext>
          </a:extLst>
        </xdr:cNvPr>
        <xdr:cNvSpPr/>
      </xdr:nvSpPr>
      <xdr:spPr>
        <a:xfrm>
          <a:off x="9585850" y="14960301"/>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14240</xdr:rowOff>
    </xdr:from>
    <xdr:ext cx="469744" cy="259045"/>
    <xdr:sp macro="" textlink="">
      <xdr:nvSpPr>
        <xdr:cNvPr id="360" name="【福祉施設】&#10;一人当たり面積該当値テキスト">
          <a:extLst>
            <a:ext uri="{FF2B5EF4-FFF2-40B4-BE49-F238E27FC236}">
              <a16:creationId xmlns:a16="http://schemas.microsoft.com/office/drawing/2014/main" id="{1CD74DB8-1260-4EF4-8B18-AC6E1B18F932}"/>
            </a:ext>
          </a:extLst>
        </xdr:cNvPr>
        <xdr:cNvSpPr txBox="1"/>
      </xdr:nvSpPr>
      <xdr:spPr>
        <a:xfrm>
          <a:off x="9659178" y="14875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99313</xdr:rowOff>
    </xdr:from>
    <xdr:to>
      <xdr:col>50</xdr:col>
      <xdr:colOff>165100</xdr:colOff>
      <xdr:row>86</xdr:row>
      <xdr:rowOff>29463</xdr:rowOff>
    </xdr:to>
    <xdr:sp macro="" textlink="">
      <xdr:nvSpPr>
        <xdr:cNvPr id="361" name="楕円 360">
          <a:extLst>
            <a:ext uri="{FF2B5EF4-FFF2-40B4-BE49-F238E27FC236}">
              <a16:creationId xmlns:a16="http://schemas.microsoft.com/office/drawing/2014/main" id="{743FBC31-18E4-4CF5-B4BF-D7A39BEE4C14}"/>
            </a:ext>
          </a:extLst>
        </xdr:cNvPr>
        <xdr:cNvSpPr/>
      </xdr:nvSpPr>
      <xdr:spPr>
        <a:xfrm>
          <a:off x="8809935" y="14960301"/>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150113</xdr:rowOff>
    </xdr:from>
    <xdr:to>
      <xdr:col>55</xdr:col>
      <xdr:colOff>0</xdr:colOff>
      <xdr:row>85</xdr:row>
      <xdr:rowOff>150113</xdr:rowOff>
    </xdr:to>
    <xdr:cxnSp macro="">
      <xdr:nvCxnSpPr>
        <xdr:cNvPr id="362" name="直線コネクタ 361">
          <a:extLst>
            <a:ext uri="{FF2B5EF4-FFF2-40B4-BE49-F238E27FC236}">
              <a16:creationId xmlns:a16="http://schemas.microsoft.com/office/drawing/2014/main" id="{1391D20B-C8D5-4D76-AD18-139C818B72C3}"/>
            </a:ext>
          </a:extLst>
        </xdr:cNvPr>
        <xdr:cNvCxnSpPr/>
      </xdr:nvCxnSpPr>
      <xdr:spPr>
        <a:xfrm>
          <a:off x="8860735" y="15011101"/>
          <a:ext cx="7603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101600</xdr:rowOff>
    </xdr:from>
    <xdr:to>
      <xdr:col>46</xdr:col>
      <xdr:colOff>38100</xdr:colOff>
      <xdr:row>86</xdr:row>
      <xdr:rowOff>31750</xdr:rowOff>
    </xdr:to>
    <xdr:sp macro="" textlink="">
      <xdr:nvSpPr>
        <xdr:cNvPr id="363" name="楕円 362">
          <a:extLst>
            <a:ext uri="{FF2B5EF4-FFF2-40B4-BE49-F238E27FC236}">
              <a16:creationId xmlns:a16="http://schemas.microsoft.com/office/drawing/2014/main" id="{70B8851B-4F5E-4827-B0EC-89753120CF30}"/>
            </a:ext>
          </a:extLst>
        </xdr:cNvPr>
        <xdr:cNvSpPr/>
      </xdr:nvSpPr>
      <xdr:spPr>
        <a:xfrm>
          <a:off x="7998791" y="1496258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150113</xdr:rowOff>
    </xdr:from>
    <xdr:to>
      <xdr:col>50</xdr:col>
      <xdr:colOff>114300</xdr:colOff>
      <xdr:row>85</xdr:row>
      <xdr:rowOff>152400</xdr:rowOff>
    </xdr:to>
    <xdr:cxnSp macro="">
      <xdr:nvCxnSpPr>
        <xdr:cNvPr id="364" name="直線コネクタ 363">
          <a:extLst>
            <a:ext uri="{FF2B5EF4-FFF2-40B4-BE49-F238E27FC236}">
              <a16:creationId xmlns:a16="http://schemas.microsoft.com/office/drawing/2014/main" id="{E3336519-3A6A-453F-A292-3E559168578C}"/>
            </a:ext>
          </a:extLst>
        </xdr:cNvPr>
        <xdr:cNvCxnSpPr/>
      </xdr:nvCxnSpPr>
      <xdr:spPr>
        <a:xfrm flipV="1">
          <a:off x="8049591" y="15011101"/>
          <a:ext cx="811144"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101600</xdr:rowOff>
    </xdr:from>
    <xdr:to>
      <xdr:col>41</xdr:col>
      <xdr:colOff>101600</xdr:colOff>
      <xdr:row>86</xdr:row>
      <xdr:rowOff>31750</xdr:rowOff>
    </xdr:to>
    <xdr:sp macro="" textlink="">
      <xdr:nvSpPr>
        <xdr:cNvPr id="365" name="楕円 364">
          <a:extLst>
            <a:ext uri="{FF2B5EF4-FFF2-40B4-BE49-F238E27FC236}">
              <a16:creationId xmlns:a16="http://schemas.microsoft.com/office/drawing/2014/main" id="{8BAB2847-9CBA-4B5C-8A6D-478DAC1A1F62}"/>
            </a:ext>
          </a:extLst>
        </xdr:cNvPr>
        <xdr:cNvSpPr/>
      </xdr:nvSpPr>
      <xdr:spPr>
        <a:xfrm>
          <a:off x="7172077" y="1496258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152400</xdr:rowOff>
    </xdr:from>
    <xdr:to>
      <xdr:col>45</xdr:col>
      <xdr:colOff>177800</xdr:colOff>
      <xdr:row>85</xdr:row>
      <xdr:rowOff>152400</xdr:rowOff>
    </xdr:to>
    <xdr:cxnSp macro="">
      <xdr:nvCxnSpPr>
        <xdr:cNvPr id="366" name="直線コネクタ 365">
          <a:extLst>
            <a:ext uri="{FF2B5EF4-FFF2-40B4-BE49-F238E27FC236}">
              <a16:creationId xmlns:a16="http://schemas.microsoft.com/office/drawing/2014/main" id="{0C76029E-4AE5-49C6-A008-DC4BE3C525B5}"/>
            </a:ext>
          </a:extLst>
        </xdr:cNvPr>
        <xdr:cNvCxnSpPr/>
      </xdr:nvCxnSpPr>
      <xdr:spPr>
        <a:xfrm>
          <a:off x="7222877" y="15013388"/>
          <a:ext cx="82671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101600</xdr:rowOff>
    </xdr:from>
    <xdr:to>
      <xdr:col>36</xdr:col>
      <xdr:colOff>165100</xdr:colOff>
      <xdr:row>86</xdr:row>
      <xdr:rowOff>31750</xdr:rowOff>
    </xdr:to>
    <xdr:sp macro="" textlink="">
      <xdr:nvSpPr>
        <xdr:cNvPr id="367" name="楕円 366">
          <a:extLst>
            <a:ext uri="{FF2B5EF4-FFF2-40B4-BE49-F238E27FC236}">
              <a16:creationId xmlns:a16="http://schemas.microsoft.com/office/drawing/2014/main" id="{B1000ADC-51DA-401B-8E0A-E299FCE10594}"/>
            </a:ext>
          </a:extLst>
        </xdr:cNvPr>
        <xdr:cNvSpPr/>
      </xdr:nvSpPr>
      <xdr:spPr>
        <a:xfrm>
          <a:off x="6360933" y="1496258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152400</xdr:rowOff>
    </xdr:from>
    <xdr:to>
      <xdr:col>41</xdr:col>
      <xdr:colOff>50800</xdr:colOff>
      <xdr:row>85</xdr:row>
      <xdr:rowOff>152400</xdr:rowOff>
    </xdr:to>
    <xdr:cxnSp macro="">
      <xdr:nvCxnSpPr>
        <xdr:cNvPr id="368" name="直線コネクタ 367">
          <a:extLst>
            <a:ext uri="{FF2B5EF4-FFF2-40B4-BE49-F238E27FC236}">
              <a16:creationId xmlns:a16="http://schemas.microsoft.com/office/drawing/2014/main" id="{5353950E-CD25-4188-B950-ADB733ED4F81}"/>
            </a:ext>
          </a:extLst>
        </xdr:cNvPr>
        <xdr:cNvCxnSpPr/>
      </xdr:nvCxnSpPr>
      <xdr:spPr>
        <a:xfrm>
          <a:off x="6411733" y="15013388"/>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AB8F9CF1-37B5-456E-A46F-0F4B11626498}"/>
            </a:ext>
          </a:extLst>
        </xdr:cNvPr>
        <xdr:cNvSpPr txBox="1"/>
      </xdr:nvSpPr>
      <xdr:spPr>
        <a:xfrm>
          <a:off x="8628733" y="1445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8B805D3C-0E3F-4DBE-BE8D-2C12914BA06F}"/>
            </a:ext>
          </a:extLst>
        </xdr:cNvPr>
        <xdr:cNvSpPr txBox="1"/>
      </xdr:nvSpPr>
      <xdr:spPr>
        <a:xfrm>
          <a:off x="7830290" y="1445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3726C2A1-26AD-4EBE-B3D8-F1834BD6768E}"/>
            </a:ext>
          </a:extLst>
        </xdr:cNvPr>
        <xdr:cNvSpPr txBox="1"/>
      </xdr:nvSpPr>
      <xdr:spPr>
        <a:xfrm>
          <a:off x="7003575" y="1446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B76541A8-4C9B-4259-9BFB-19275F150657}"/>
            </a:ext>
          </a:extLst>
        </xdr:cNvPr>
        <xdr:cNvSpPr txBox="1"/>
      </xdr:nvSpPr>
      <xdr:spPr>
        <a:xfrm>
          <a:off x="6192431" y="14430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20590</xdr:rowOff>
    </xdr:from>
    <xdr:ext cx="469744" cy="259045"/>
    <xdr:sp macro="" textlink="">
      <xdr:nvSpPr>
        <xdr:cNvPr id="373" name="n_1mainValue【福祉施設】&#10;一人当たり面積">
          <a:extLst>
            <a:ext uri="{FF2B5EF4-FFF2-40B4-BE49-F238E27FC236}">
              <a16:creationId xmlns:a16="http://schemas.microsoft.com/office/drawing/2014/main" id="{7F4A6709-BA51-4F32-BE8C-B0D81A7B9C5B}"/>
            </a:ext>
          </a:extLst>
        </xdr:cNvPr>
        <xdr:cNvSpPr txBox="1"/>
      </xdr:nvSpPr>
      <xdr:spPr>
        <a:xfrm>
          <a:off x="8628733" y="1505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22877</xdr:rowOff>
    </xdr:from>
    <xdr:ext cx="469744" cy="259045"/>
    <xdr:sp macro="" textlink="">
      <xdr:nvSpPr>
        <xdr:cNvPr id="374" name="n_2mainValue【福祉施設】&#10;一人当たり面積">
          <a:extLst>
            <a:ext uri="{FF2B5EF4-FFF2-40B4-BE49-F238E27FC236}">
              <a16:creationId xmlns:a16="http://schemas.microsoft.com/office/drawing/2014/main" id="{6BB5AE7C-4C61-4B60-B3E2-7AA853175A8B}"/>
            </a:ext>
          </a:extLst>
        </xdr:cNvPr>
        <xdr:cNvSpPr txBox="1"/>
      </xdr:nvSpPr>
      <xdr:spPr>
        <a:xfrm>
          <a:off x="7830290" y="15058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22877</xdr:rowOff>
    </xdr:from>
    <xdr:ext cx="469744" cy="259045"/>
    <xdr:sp macro="" textlink="">
      <xdr:nvSpPr>
        <xdr:cNvPr id="375" name="n_3mainValue【福祉施設】&#10;一人当たり面積">
          <a:extLst>
            <a:ext uri="{FF2B5EF4-FFF2-40B4-BE49-F238E27FC236}">
              <a16:creationId xmlns:a16="http://schemas.microsoft.com/office/drawing/2014/main" id="{79419938-52A4-4B7C-B04A-6175A42E59A2}"/>
            </a:ext>
          </a:extLst>
        </xdr:cNvPr>
        <xdr:cNvSpPr txBox="1"/>
      </xdr:nvSpPr>
      <xdr:spPr>
        <a:xfrm>
          <a:off x="7003575" y="15058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22877</xdr:rowOff>
    </xdr:from>
    <xdr:ext cx="469744" cy="259045"/>
    <xdr:sp macro="" textlink="">
      <xdr:nvSpPr>
        <xdr:cNvPr id="376" name="n_4mainValue【福祉施設】&#10;一人当たり面積">
          <a:extLst>
            <a:ext uri="{FF2B5EF4-FFF2-40B4-BE49-F238E27FC236}">
              <a16:creationId xmlns:a16="http://schemas.microsoft.com/office/drawing/2014/main" id="{35DFF6EA-95EF-4EA6-8EE7-C67A3FBD2ECE}"/>
            </a:ext>
          </a:extLst>
        </xdr:cNvPr>
        <xdr:cNvSpPr txBox="1"/>
      </xdr:nvSpPr>
      <xdr:spPr>
        <a:xfrm>
          <a:off x="6192431" y="15058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C424D85F-E9E6-4930-B06D-9EF7DC529868}"/>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1BA27E73-07A4-442D-A5AF-5ED27D374926}"/>
            </a:ext>
          </a:extLst>
        </xdr:cNvPr>
        <xdr:cNvSpPr/>
      </xdr:nvSpPr>
      <xdr:spPr>
        <a:xfrm>
          <a:off x="82671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58D9D246-5D62-4F85-AB16-11DE66D09016}"/>
            </a:ext>
          </a:extLst>
        </xdr:cNvPr>
        <xdr:cNvSpPr/>
      </xdr:nvSpPr>
      <xdr:spPr>
        <a:xfrm>
          <a:off x="82671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344725CE-2AFB-4688-A404-27B373B60E88}"/>
            </a:ext>
          </a:extLst>
        </xdr:cNvPr>
        <xdr:cNvSpPr/>
      </xdr:nvSpPr>
      <xdr:spPr>
        <a:xfrm>
          <a:off x="174928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1928A677-BB20-4DD1-AB16-0EB7ED3F1162}"/>
            </a:ext>
          </a:extLst>
        </xdr:cNvPr>
        <xdr:cNvSpPr/>
      </xdr:nvSpPr>
      <xdr:spPr>
        <a:xfrm>
          <a:off x="174928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BD10E93B-9C4D-4821-84C0-1AE91A6D4915}"/>
            </a:ext>
          </a:extLst>
        </xdr:cNvPr>
        <xdr:cNvSpPr/>
      </xdr:nvSpPr>
      <xdr:spPr>
        <a:xfrm>
          <a:off x="279885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12F7A6BF-9129-47DF-856C-96A811F5F563}"/>
            </a:ext>
          </a:extLst>
        </xdr:cNvPr>
        <xdr:cNvSpPr/>
      </xdr:nvSpPr>
      <xdr:spPr>
        <a:xfrm>
          <a:off x="279885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7C22F367-74EC-4DF4-AD95-809447A41AA0}"/>
            </a:ext>
          </a:extLst>
        </xdr:cNvPr>
        <xdr:cNvSpPr/>
      </xdr:nvSpPr>
      <xdr:spPr>
        <a:xfrm>
          <a:off x="69971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86712534-A819-4196-98E3-CB846508E4D2}"/>
            </a:ext>
          </a:extLst>
        </xdr:cNvPr>
        <xdr:cNvSpPr txBox="1"/>
      </xdr:nvSpPr>
      <xdr:spPr>
        <a:xfrm>
          <a:off x="677186"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8A77F48F-97B3-4E4A-8BF1-4323F9811ADB}"/>
            </a:ext>
          </a:extLst>
        </xdr:cNvPr>
        <xdr:cNvCxnSpPr/>
      </xdr:nvCxnSpPr>
      <xdr:spPr>
        <a:xfrm>
          <a:off x="69971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6470C631-B4B4-447D-8397-D150B3874BF6}"/>
            </a:ext>
          </a:extLst>
        </xdr:cNvPr>
        <xdr:cNvSpPr txBox="1"/>
      </xdr:nvSpPr>
      <xdr:spPr>
        <a:xfrm>
          <a:off x="27925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FD9505E6-6DF0-4A5B-AC18-18C89C315BAC}"/>
            </a:ext>
          </a:extLst>
        </xdr:cNvPr>
        <xdr:cNvCxnSpPr/>
      </xdr:nvCxnSpPr>
      <xdr:spPr>
        <a:xfrm>
          <a:off x="699715" y="1895153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9668028F-ABA8-4F7D-AD15-D9F9C88B836B}"/>
            </a:ext>
          </a:extLst>
        </xdr:cNvPr>
        <xdr:cNvSpPr txBox="1"/>
      </xdr:nvSpPr>
      <xdr:spPr>
        <a:xfrm>
          <a:off x="279250" y="18813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2A9CB965-D1BD-4C0F-82F8-A204D5E03F07}"/>
            </a:ext>
          </a:extLst>
        </xdr:cNvPr>
        <xdr:cNvCxnSpPr/>
      </xdr:nvCxnSpPr>
      <xdr:spPr>
        <a:xfrm>
          <a:off x="699715" y="1863390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64B3DC5A-F3A5-4C6D-A5AD-C50DC176E9B6}"/>
            </a:ext>
          </a:extLst>
        </xdr:cNvPr>
        <xdr:cNvSpPr txBox="1"/>
      </xdr:nvSpPr>
      <xdr:spPr>
        <a:xfrm>
          <a:off x="343370" y="18496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C5943410-5AC8-41B8-B6F0-087D07A84DAF}"/>
            </a:ext>
          </a:extLst>
        </xdr:cNvPr>
        <xdr:cNvCxnSpPr/>
      </xdr:nvCxnSpPr>
      <xdr:spPr>
        <a:xfrm>
          <a:off x="699715" y="1831627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A955D22C-146C-4E65-86D5-285220503765}"/>
            </a:ext>
          </a:extLst>
        </xdr:cNvPr>
        <xdr:cNvSpPr txBox="1"/>
      </xdr:nvSpPr>
      <xdr:spPr>
        <a:xfrm>
          <a:off x="343370" y="181785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42700B09-F0F2-4EC1-A20F-4CAE4583CA59}"/>
            </a:ext>
          </a:extLst>
        </xdr:cNvPr>
        <xdr:cNvCxnSpPr/>
      </xdr:nvCxnSpPr>
      <xdr:spPr>
        <a:xfrm>
          <a:off x="699715" y="1799865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8465F1C0-1596-46CA-95FD-539060796EB7}"/>
            </a:ext>
          </a:extLst>
        </xdr:cNvPr>
        <xdr:cNvSpPr txBox="1"/>
      </xdr:nvSpPr>
      <xdr:spPr>
        <a:xfrm>
          <a:off x="343370" y="17860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B208DA67-CEAA-4856-B757-292660E42EB4}"/>
            </a:ext>
          </a:extLst>
        </xdr:cNvPr>
        <xdr:cNvCxnSpPr/>
      </xdr:nvCxnSpPr>
      <xdr:spPr>
        <a:xfrm>
          <a:off x="699715" y="1768102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44D2E764-30AD-4FC5-B693-9CF85B8659C0}"/>
            </a:ext>
          </a:extLst>
        </xdr:cNvPr>
        <xdr:cNvSpPr txBox="1"/>
      </xdr:nvSpPr>
      <xdr:spPr>
        <a:xfrm>
          <a:off x="343370" y="1754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AFC4D9EE-378E-4665-82A3-F17F44AFD742}"/>
            </a:ext>
          </a:extLst>
        </xdr:cNvPr>
        <xdr:cNvCxnSpPr/>
      </xdr:nvCxnSpPr>
      <xdr:spPr>
        <a:xfrm>
          <a:off x="699715" y="1736340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56C3FA3E-7941-440E-AE80-B02D67C55CC8}"/>
            </a:ext>
          </a:extLst>
        </xdr:cNvPr>
        <xdr:cNvSpPr txBox="1"/>
      </xdr:nvSpPr>
      <xdr:spPr>
        <a:xfrm>
          <a:off x="391918" y="1722565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A3950FF-1277-4815-B42C-4CF3DFAB618C}"/>
            </a:ext>
          </a:extLst>
        </xdr:cNvPr>
        <xdr:cNvCxnSpPr/>
      </xdr:nvCxnSpPr>
      <xdr:spPr>
        <a:xfrm>
          <a:off x="69971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A53648AF-7B65-4DCB-A12C-E70F75CBB06B}"/>
            </a:ext>
          </a:extLst>
        </xdr:cNvPr>
        <xdr:cNvSpPr/>
      </xdr:nvSpPr>
      <xdr:spPr>
        <a:xfrm>
          <a:off x="69971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9F5FE671-2F3E-47A4-A7B9-3A66BC9BC13A}"/>
            </a:ext>
          </a:extLst>
        </xdr:cNvPr>
        <xdr:cNvCxnSpPr/>
      </xdr:nvCxnSpPr>
      <xdr:spPr>
        <a:xfrm flipV="1">
          <a:off x="4261154" y="17502620"/>
          <a:ext cx="0" cy="1448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9940F69B-E3B4-45E0-8C65-9CF93008F5AF}"/>
            </a:ext>
          </a:extLst>
        </xdr:cNvPr>
        <xdr:cNvSpPr txBox="1"/>
      </xdr:nvSpPr>
      <xdr:spPr>
        <a:xfrm>
          <a:off x="4299889" y="18955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34B1647C-F102-42BF-BA00-4D3C6225DF2F}"/>
            </a:ext>
          </a:extLst>
        </xdr:cNvPr>
        <xdr:cNvCxnSpPr/>
      </xdr:nvCxnSpPr>
      <xdr:spPr>
        <a:xfrm>
          <a:off x="4188460" y="1895153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DF04BD51-FE50-4EFD-9E9A-6C4AA382FAD1}"/>
            </a:ext>
          </a:extLst>
        </xdr:cNvPr>
        <xdr:cNvSpPr txBox="1"/>
      </xdr:nvSpPr>
      <xdr:spPr>
        <a:xfrm>
          <a:off x="4299889" y="172823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3AF19C3B-A665-4E54-A161-2448F395ADFA}"/>
            </a:ext>
          </a:extLst>
        </xdr:cNvPr>
        <xdr:cNvCxnSpPr/>
      </xdr:nvCxnSpPr>
      <xdr:spPr>
        <a:xfrm>
          <a:off x="4188460" y="1750262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CAC055C4-3BB9-4F1E-8226-91A82853F21D}"/>
            </a:ext>
          </a:extLst>
        </xdr:cNvPr>
        <xdr:cNvSpPr txBox="1"/>
      </xdr:nvSpPr>
      <xdr:spPr>
        <a:xfrm>
          <a:off x="4299889" y="182418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B5050863-B213-4BB3-AB3E-A50BA943BDA7}"/>
            </a:ext>
          </a:extLst>
        </xdr:cNvPr>
        <xdr:cNvSpPr/>
      </xdr:nvSpPr>
      <xdr:spPr>
        <a:xfrm>
          <a:off x="4210989" y="1825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48982C22-5414-4931-A1A4-32257AB0AC95}"/>
            </a:ext>
          </a:extLst>
        </xdr:cNvPr>
        <xdr:cNvSpPr/>
      </xdr:nvSpPr>
      <xdr:spPr>
        <a:xfrm>
          <a:off x="3450645" y="18235661"/>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F9A8D49B-A3A1-4EFB-8C14-0B1414F65977}"/>
            </a:ext>
          </a:extLst>
        </xdr:cNvPr>
        <xdr:cNvSpPr/>
      </xdr:nvSpPr>
      <xdr:spPr>
        <a:xfrm>
          <a:off x="2623930" y="18225865"/>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F317D62D-2182-4247-BE4E-49B66316DCEC}"/>
            </a:ext>
          </a:extLst>
        </xdr:cNvPr>
        <xdr:cNvSpPr/>
      </xdr:nvSpPr>
      <xdr:spPr>
        <a:xfrm>
          <a:off x="1812787" y="18171980"/>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79308AFA-D88E-49EB-B2BD-044A49AB65F6}"/>
            </a:ext>
          </a:extLst>
        </xdr:cNvPr>
        <xdr:cNvSpPr/>
      </xdr:nvSpPr>
      <xdr:spPr>
        <a:xfrm>
          <a:off x="1001643" y="18163816"/>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F7DB297D-6F44-4AA6-87C8-78F70EEA18E8}"/>
            </a:ext>
          </a:extLst>
        </xdr:cNvPr>
        <xdr:cNvSpPr txBox="1"/>
      </xdr:nvSpPr>
      <xdr:spPr>
        <a:xfrm>
          <a:off x="408686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74A25F4-47AE-4310-BCBE-2576444C8068}"/>
            </a:ext>
          </a:extLst>
        </xdr:cNvPr>
        <xdr:cNvSpPr txBox="1"/>
      </xdr:nvSpPr>
      <xdr:spPr>
        <a:xfrm>
          <a:off x="332651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BB02C06-322D-480F-AA5C-47023A9EE5E7}"/>
            </a:ext>
          </a:extLst>
        </xdr:cNvPr>
        <xdr:cNvSpPr txBox="1"/>
      </xdr:nvSpPr>
      <xdr:spPr>
        <a:xfrm>
          <a:off x="249980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F8F43CB-EBA7-4FE8-840C-F4C17B77408A}"/>
            </a:ext>
          </a:extLst>
        </xdr:cNvPr>
        <xdr:cNvSpPr txBox="1"/>
      </xdr:nvSpPr>
      <xdr:spPr>
        <a:xfrm>
          <a:off x="168865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A2667EA3-53F4-4D88-AB7C-88404E2C95F2}"/>
            </a:ext>
          </a:extLst>
        </xdr:cNvPr>
        <xdr:cNvSpPr txBox="1"/>
      </xdr:nvSpPr>
      <xdr:spPr>
        <a:xfrm>
          <a:off x="87751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147864</xdr:rowOff>
    </xdr:from>
    <xdr:to>
      <xdr:col>24</xdr:col>
      <xdr:colOff>114300</xdr:colOff>
      <xdr:row>104</xdr:row>
      <xdr:rowOff>78014</xdr:rowOff>
    </xdr:to>
    <xdr:sp macro="" textlink="">
      <xdr:nvSpPr>
        <xdr:cNvPr id="418" name="楕円 417">
          <a:extLst>
            <a:ext uri="{FF2B5EF4-FFF2-40B4-BE49-F238E27FC236}">
              <a16:creationId xmlns:a16="http://schemas.microsoft.com/office/drawing/2014/main" id="{3E507CD0-B716-48E2-87F6-333A217207F7}"/>
            </a:ext>
          </a:extLst>
        </xdr:cNvPr>
        <xdr:cNvSpPr/>
      </xdr:nvSpPr>
      <xdr:spPr>
        <a:xfrm>
          <a:off x="4210989" y="18062153"/>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170741</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85CF25D4-1480-47BD-84CD-76063EB3A1DE}"/>
            </a:ext>
          </a:extLst>
        </xdr:cNvPr>
        <xdr:cNvSpPr txBox="1"/>
      </xdr:nvSpPr>
      <xdr:spPr>
        <a:xfrm>
          <a:off x="4299889" y="1791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110308</xdr:rowOff>
    </xdr:from>
    <xdr:to>
      <xdr:col>20</xdr:col>
      <xdr:colOff>38100</xdr:colOff>
      <xdr:row>104</xdr:row>
      <xdr:rowOff>40458</xdr:rowOff>
    </xdr:to>
    <xdr:sp macro="" textlink="">
      <xdr:nvSpPr>
        <xdr:cNvPr id="420" name="楕円 419">
          <a:extLst>
            <a:ext uri="{FF2B5EF4-FFF2-40B4-BE49-F238E27FC236}">
              <a16:creationId xmlns:a16="http://schemas.microsoft.com/office/drawing/2014/main" id="{E4CDF718-E58C-4966-B12A-ACB7741538BA}"/>
            </a:ext>
          </a:extLst>
        </xdr:cNvPr>
        <xdr:cNvSpPr/>
      </xdr:nvSpPr>
      <xdr:spPr>
        <a:xfrm>
          <a:off x="3450645" y="18024597"/>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161108</xdr:rowOff>
    </xdr:from>
    <xdr:to>
      <xdr:col>24</xdr:col>
      <xdr:colOff>63500</xdr:colOff>
      <xdr:row>104</xdr:row>
      <xdr:rowOff>27214</xdr:rowOff>
    </xdr:to>
    <xdr:cxnSp macro="">
      <xdr:nvCxnSpPr>
        <xdr:cNvPr id="421" name="直線コネクタ 420">
          <a:extLst>
            <a:ext uri="{FF2B5EF4-FFF2-40B4-BE49-F238E27FC236}">
              <a16:creationId xmlns:a16="http://schemas.microsoft.com/office/drawing/2014/main" id="{8B454DDE-AAB2-4479-832E-BA9135C98017}"/>
            </a:ext>
          </a:extLst>
        </xdr:cNvPr>
        <xdr:cNvCxnSpPr/>
      </xdr:nvCxnSpPr>
      <xdr:spPr>
        <a:xfrm>
          <a:off x="3501445" y="18075397"/>
          <a:ext cx="760344" cy="33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97245</xdr:rowOff>
    </xdr:from>
    <xdr:to>
      <xdr:col>15</xdr:col>
      <xdr:colOff>101600</xdr:colOff>
      <xdr:row>105</xdr:row>
      <xdr:rowOff>27395</xdr:rowOff>
    </xdr:to>
    <xdr:sp macro="" textlink="">
      <xdr:nvSpPr>
        <xdr:cNvPr id="422" name="楕円 421">
          <a:extLst>
            <a:ext uri="{FF2B5EF4-FFF2-40B4-BE49-F238E27FC236}">
              <a16:creationId xmlns:a16="http://schemas.microsoft.com/office/drawing/2014/main" id="{7DE1EB7D-4A2C-4807-A69C-991ED7B8691C}"/>
            </a:ext>
          </a:extLst>
        </xdr:cNvPr>
        <xdr:cNvSpPr/>
      </xdr:nvSpPr>
      <xdr:spPr>
        <a:xfrm>
          <a:off x="2623930" y="1817851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161108</xdr:rowOff>
    </xdr:from>
    <xdr:to>
      <xdr:col>19</xdr:col>
      <xdr:colOff>177800</xdr:colOff>
      <xdr:row>104</xdr:row>
      <xdr:rowOff>148045</xdr:rowOff>
    </xdr:to>
    <xdr:cxnSp macro="">
      <xdr:nvCxnSpPr>
        <xdr:cNvPr id="423" name="直線コネクタ 422">
          <a:extLst>
            <a:ext uri="{FF2B5EF4-FFF2-40B4-BE49-F238E27FC236}">
              <a16:creationId xmlns:a16="http://schemas.microsoft.com/office/drawing/2014/main" id="{02E67BC9-C1DA-4E3E-9C23-AB224167A294}"/>
            </a:ext>
          </a:extLst>
        </xdr:cNvPr>
        <xdr:cNvCxnSpPr/>
      </xdr:nvCxnSpPr>
      <xdr:spPr>
        <a:xfrm flipV="1">
          <a:off x="2674730" y="18075397"/>
          <a:ext cx="826715" cy="15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64588</xdr:rowOff>
    </xdr:from>
    <xdr:to>
      <xdr:col>10</xdr:col>
      <xdr:colOff>165100</xdr:colOff>
      <xdr:row>104</xdr:row>
      <xdr:rowOff>166188</xdr:rowOff>
    </xdr:to>
    <xdr:sp macro="" textlink="">
      <xdr:nvSpPr>
        <xdr:cNvPr id="424" name="楕円 423">
          <a:extLst>
            <a:ext uri="{FF2B5EF4-FFF2-40B4-BE49-F238E27FC236}">
              <a16:creationId xmlns:a16="http://schemas.microsoft.com/office/drawing/2014/main" id="{A6734443-28F2-4F7E-B296-859EBE74F9D7}"/>
            </a:ext>
          </a:extLst>
        </xdr:cNvPr>
        <xdr:cNvSpPr/>
      </xdr:nvSpPr>
      <xdr:spPr>
        <a:xfrm>
          <a:off x="1812787" y="1814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115388</xdr:rowOff>
    </xdr:from>
    <xdr:to>
      <xdr:col>15</xdr:col>
      <xdr:colOff>50800</xdr:colOff>
      <xdr:row>104</xdr:row>
      <xdr:rowOff>148045</xdr:rowOff>
    </xdr:to>
    <xdr:cxnSp macro="">
      <xdr:nvCxnSpPr>
        <xdr:cNvPr id="425" name="直線コネクタ 424">
          <a:extLst>
            <a:ext uri="{FF2B5EF4-FFF2-40B4-BE49-F238E27FC236}">
              <a16:creationId xmlns:a16="http://schemas.microsoft.com/office/drawing/2014/main" id="{CFD75DC2-1E1A-4EA5-BA58-3C6377D1DFB5}"/>
            </a:ext>
          </a:extLst>
        </xdr:cNvPr>
        <xdr:cNvCxnSpPr/>
      </xdr:nvCxnSpPr>
      <xdr:spPr>
        <a:xfrm>
          <a:off x="1863587" y="18196654"/>
          <a:ext cx="811143"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17236</xdr:rowOff>
    </xdr:from>
    <xdr:to>
      <xdr:col>6</xdr:col>
      <xdr:colOff>38100</xdr:colOff>
      <xdr:row>104</xdr:row>
      <xdr:rowOff>118836</xdr:rowOff>
    </xdr:to>
    <xdr:sp macro="" textlink="">
      <xdr:nvSpPr>
        <xdr:cNvPr id="426" name="楕円 425">
          <a:extLst>
            <a:ext uri="{FF2B5EF4-FFF2-40B4-BE49-F238E27FC236}">
              <a16:creationId xmlns:a16="http://schemas.microsoft.com/office/drawing/2014/main" id="{41E15798-879E-4826-800E-F1ABF7A2D82F}"/>
            </a:ext>
          </a:extLst>
        </xdr:cNvPr>
        <xdr:cNvSpPr/>
      </xdr:nvSpPr>
      <xdr:spPr>
        <a:xfrm>
          <a:off x="1001643" y="1809850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68036</xdr:rowOff>
    </xdr:from>
    <xdr:to>
      <xdr:col>10</xdr:col>
      <xdr:colOff>114300</xdr:colOff>
      <xdr:row>104</xdr:row>
      <xdr:rowOff>115388</xdr:rowOff>
    </xdr:to>
    <xdr:cxnSp macro="">
      <xdr:nvCxnSpPr>
        <xdr:cNvPr id="427" name="直線コネクタ 426">
          <a:extLst>
            <a:ext uri="{FF2B5EF4-FFF2-40B4-BE49-F238E27FC236}">
              <a16:creationId xmlns:a16="http://schemas.microsoft.com/office/drawing/2014/main" id="{9260F5B5-343E-4586-8759-2F9D0F62EFA7}"/>
            </a:ext>
          </a:extLst>
        </xdr:cNvPr>
        <xdr:cNvCxnSpPr/>
      </xdr:nvCxnSpPr>
      <xdr:spPr>
        <a:xfrm>
          <a:off x="1052443" y="18149302"/>
          <a:ext cx="811144"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428" name="n_1aveValue【市民会館】&#10;有形固定資産減価償却率">
          <a:extLst>
            <a:ext uri="{FF2B5EF4-FFF2-40B4-BE49-F238E27FC236}">
              <a16:creationId xmlns:a16="http://schemas.microsoft.com/office/drawing/2014/main" id="{97F95AA9-66C5-4509-BF0B-2659BBCC5431}"/>
            </a:ext>
          </a:extLst>
        </xdr:cNvPr>
        <xdr:cNvSpPr txBox="1"/>
      </xdr:nvSpPr>
      <xdr:spPr>
        <a:xfrm>
          <a:off x="3301761" y="1832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429" name="n_2aveValue【市民会館】&#10;有形固定資産減価償却率">
          <a:extLst>
            <a:ext uri="{FF2B5EF4-FFF2-40B4-BE49-F238E27FC236}">
              <a16:creationId xmlns:a16="http://schemas.microsoft.com/office/drawing/2014/main" id="{B3238A3B-7A11-40CC-AFBB-8AB58D37CA48}"/>
            </a:ext>
          </a:extLst>
        </xdr:cNvPr>
        <xdr:cNvSpPr txBox="1"/>
      </xdr:nvSpPr>
      <xdr:spPr>
        <a:xfrm>
          <a:off x="2487746" y="1831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430" name="n_3aveValue【市民会館】&#10;有形固定資産減価償却率">
          <a:extLst>
            <a:ext uri="{FF2B5EF4-FFF2-40B4-BE49-F238E27FC236}">
              <a16:creationId xmlns:a16="http://schemas.microsoft.com/office/drawing/2014/main" id="{35C20158-2818-4D05-9775-02500462F2A5}"/>
            </a:ext>
          </a:extLst>
        </xdr:cNvPr>
        <xdr:cNvSpPr txBox="1"/>
      </xdr:nvSpPr>
      <xdr:spPr>
        <a:xfrm>
          <a:off x="1676602" y="18260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431" name="n_4aveValue【市民会館】&#10;有形固定資産減価償却率">
          <a:extLst>
            <a:ext uri="{FF2B5EF4-FFF2-40B4-BE49-F238E27FC236}">
              <a16:creationId xmlns:a16="http://schemas.microsoft.com/office/drawing/2014/main" id="{6A17415D-4A84-4397-AA46-05BCCD574C41}"/>
            </a:ext>
          </a:extLst>
        </xdr:cNvPr>
        <xdr:cNvSpPr txBox="1"/>
      </xdr:nvSpPr>
      <xdr:spPr>
        <a:xfrm>
          <a:off x="865459" y="1825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56985</xdr:rowOff>
    </xdr:from>
    <xdr:ext cx="405111" cy="259045"/>
    <xdr:sp macro="" textlink="">
      <xdr:nvSpPr>
        <xdr:cNvPr id="432" name="n_1mainValue【市民会館】&#10;有形固定資産減価償却率">
          <a:extLst>
            <a:ext uri="{FF2B5EF4-FFF2-40B4-BE49-F238E27FC236}">
              <a16:creationId xmlns:a16="http://schemas.microsoft.com/office/drawing/2014/main" id="{A0676E61-FCE6-49FF-927E-18AE03B7C06E}"/>
            </a:ext>
          </a:extLst>
        </xdr:cNvPr>
        <xdr:cNvSpPr txBox="1"/>
      </xdr:nvSpPr>
      <xdr:spPr>
        <a:xfrm>
          <a:off x="3301761" y="17804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43922</xdr:rowOff>
    </xdr:from>
    <xdr:ext cx="405111" cy="259045"/>
    <xdr:sp macro="" textlink="">
      <xdr:nvSpPr>
        <xdr:cNvPr id="433" name="n_2mainValue【市民会館】&#10;有形固定資産減価償却率">
          <a:extLst>
            <a:ext uri="{FF2B5EF4-FFF2-40B4-BE49-F238E27FC236}">
              <a16:creationId xmlns:a16="http://schemas.microsoft.com/office/drawing/2014/main" id="{BAF996DD-757C-4479-A747-2FD6C972BA98}"/>
            </a:ext>
          </a:extLst>
        </xdr:cNvPr>
        <xdr:cNvSpPr txBox="1"/>
      </xdr:nvSpPr>
      <xdr:spPr>
        <a:xfrm>
          <a:off x="2487746" y="17958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11265</xdr:rowOff>
    </xdr:from>
    <xdr:ext cx="405111" cy="259045"/>
    <xdr:sp macro="" textlink="">
      <xdr:nvSpPr>
        <xdr:cNvPr id="434" name="n_3mainValue【市民会館】&#10;有形固定資産減価償却率">
          <a:extLst>
            <a:ext uri="{FF2B5EF4-FFF2-40B4-BE49-F238E27FC236}">
              <a16:creationId xmlns:a16="http://schemas.microsoft.com/office/drawing/2014/main" id="{8F2F7CB9-EECC-4872-B301-3A47D2CA8E6C}"/>
            </a:ext>
          </a:extLst>
        </xdr:cNvPr>
        <xdr:cNvSpPr txBox="1"/>
      </xdr:nvSpPr>
      <xdr:spPr>
        <a:xfrm>
          <a:off x="1676602" y="17925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135363</xdr:rowOff>
    </xdr:from>
    <xdr:ext cx="405111" cy="259045"/>
    <xdr:sp macro="" textlink="">
      <xdr:nvSpPr>
        <xdr:cNvPr id="435" name="n_4mainValue【市民会館】&#10;有形固定資産減価償却率">
          <a:extLst>
            <a:ext uri="{FF2B5EF4-FFF2-40B4-BE49-F238E27FC236}">
              <a16:creationId xmlns:a16="http://schemas.microsoft.com/office/drawing/2014/main" id="{1C40140F-A02B-4C67-B543-FCAF291A8CAF}"/>
            </a:ext>
          </a:extLst>
        </xdr:cNvPr>
        <xdr:cNvSpPr txBox="1"/>
      </xdr:nvSpPr>
      <xdr:spPr>
        <a:xfrm>
          <a:off x="865459" y="1788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FAA35516-7001-4E1B-A034-F41C5CAD14A8}"/>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015C7FEC-BE47-4CD0-B4DA-08B79C6C6288}"/>
            </a:ext>
          </a:extLst>
        </xdr:cNvPr>
        <xdr:cNvSpPr/>
      </xdr:nvSpPr>
      <xdr:spPr>
        <a:xfrm>
          <a:off x="6186004"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78327D2A-DB06-42E0-8355-F2F3627E80C8}"/>
            </a:ext>
          </a:extLst>
        </xdr:cNvPr>
        <xdr:cNvSpPr/>
      </xdr:nvSpPr>
      <xdr:spPr>
        <a:xfrm>
          <a:off x="6186004"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7BF3F468-7C17-4AD1-8AD4-79B1638F011A}"/>
            </a:ext>
          </a:extLst>
        </xdr:cNvPr>
        <xdr:cNvSpPr/>
      </xdr:nvSpPr>
      <xdr:spPr>
        <a:xfrm>
          <a:off x="7124148"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EE015805-BF44-4DC6-A8B6-D1376B47E472}"/>
            </a:ext>
          </a:extLst>
        </xdr:cNvPr>
        <xdr:cNvSpPr/>
      </xdr:nvSpPr>
      <xdr:spPr>
        <a:xfrm>
          <a:off x="7124148"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399EB502-0BF2-44C5-A818-7EEC34241015}"/>
            </a:ext>
          </a:extLst>
        </xdr:cNvPr>
        <xdr:cNvSpPr/>
      </xdr:nvSpPr>
      <xdr:spPr>
        <a:xfrm>
          <a:off x="8173720"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98774397-8F81-4F11-B05E-39D6CE940120}"/>
            </a:ext>
          </a:extLst>
        </xdr:cNvPr>
        <xdr:cNvSpPr/>
      </xdr:nvSpPr>
      <xdr:spPr>
        <a:xfrm>
          <a:off x="8173720"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27E2552D-AB6E-4ABB-BF25-CA4F4A9015A1}"/>
            </a:ext>
          </a:extLst>
        </xdr:cNvPr>
        <xdr:cNvSpPr/>
      </xdr:nvSpPr>
      <xdr:spPr>
        <a:xfrm>
          <a:off x="6074576" y="17045774"/>
          <a:ext cx="4335117"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C9430061-5ABD-452A-BD23-D5C5A55F0DB6}"/>
            </a:ext>
          </a:extLst>
        </xdr:cNvPr>
        <xdr:cNvSpPr txBox="1"/>
      </xdr:nvSpPr>
      <xdr:spPr>
        <a:xfrm>
          <a:off x="603647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1040A83D-3F4A-44D5-9AD5-8FA998ADA3D0}"/>
            </a:ext>
          </a:extLst>
        </xdr:cNvPr>
        <xdr:cNvCxnSpPr/>
      </xdr:nvCxnSpPr>
      <xdr:spPr>
        <a:xfrm>
          <a:off x="6074576" y="1926915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21BC5407-8C1B-4213-9B33-BCB2AD18E345}"/>
            </a:ext>
          </a:extLst>
        </xdr:cNvPr>
        <xdr:cNvCxnSpPr/>
      </xdr:nvCxnSpPr>
      <xdr:spPr>
        <a:xfrm>
          <a:off x="6074576" y="1890157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D2E7BEF7-1880-4900-9BEB-F7B4E6DC0EC5}"/>
            </a:ext>
          </a:extLst>
        </xdr:cNvPr>
        <xdr:cNvSpPr txBox="1"/>
      </xdr:nvSpPr>
      <xdr:spPr>
        <a:xfrm>
          <a:off x="5638539"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710AA542-9E13-4288-9B98-2BA4BE47E303}"/>
            </a:ext>
          </a:extLst>
        </xdr:cNvPr>
        <xdr:cNvCxnSpPr/>
      </xdr:nvCxnSpPr>
      <xdr:spPr>
        <a:xfrm>
          <a:off x="6074576" y="1852952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277FDD16-5454-42F9-AB75-DFD710D98CD2}"/>
            </a:ext>
          </a:extLst>
        </xdr:cNvPr>
        <xdr:cNvSpPr txBox="1"/>
      </xdr:nvSpPr>
      <xdr:spPr>
        <a:xfrm>
          <a:off x="5638539" y="183917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80D6C7D7-D430-406B-8B82-E20E8C6FC43F}"/>
            </a:ext>
          </a:extLst>
        </xdr:cNvPr>
        <xdr:cNvCxnSpPr/>
      </xdr:nvCxnSpPr>
      <xdr:spPr>
        <a:xfrm>
          <a:off x="6074576" y="1815746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B9E6529D-A5FF-4E92-85B5-3F6CE58F04AF}"/>
            </a:ext>
          </a:extLst>
        </xdr:cNvPr>
        <xdr:cNvSpPr txBox="1"/>
      </xdr:nvSpPr>
      <xdr:spPr>
        <a:xfrm>
          <a:off x="5638539" y="180197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930E0CFA-54C5-4CCE-8497-2D1C0920DAAB}"/>
            </a:ext>
          </a:extLst>
        </xdr:cNvPr>
        <xdr:cNvCxnSpPr/>
      </xdr:nvCxnSpPr>
      <xdr:spPr>
        <a:xfrm>
          <a:off x="6074576" y="177854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47BC0533-6B37-41DC-A497-F7A56D1D2A79}"/>
            </a:ext>
          </a:extLst>
        </xdr:cNvPr>
        <xdr:cNvSpPr txBox="1"/>
      </xdr:nvSpPr>
      <xdr:spPr>
        <a:xfrm>
          <a:off x="5638539" y="176476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C772BB7F-ABE0-4994-A234-0F502BD1C368}"/>
            </a:ext>
          </a:extLst>
        </xdr:cNvPr>
        <xdr:cNvCxnSpPr/>
      </xdr:nvCxnSpPr>
      <xdr:spPr>
        <a:xfrm>
          <a:off x="6074576" y="1741335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5D49C5ED-6BDC-4771-A817-3D42AC0E2AE2}"/>
            </a:ext>
          </a:extLst>
        </xdr:cNvPr>
        <xdr:cNvSpPr txBox="1"/>
      </xdr:nvSpPr>
      <xdr:spPr>
        <a:xfrm>
          <a:off x="5638539" y="172756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7C10EBEE-6DB7-4801-9FB4-4CFB408D4F6A}"/>
            </a:ext>
          </a:extLst>
        </xdr:cNvPr>
        <xdr:cNvCxnSpPr/>
      </xdr:nvCxnSpPr>
      <xdr:spPr>
        <a:xfrm>
          <a:off x="6074576" y="170457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D512DEC2-34C6-431B-BA7C-8519FF8F29E4}"/>
            </a:ext>
          </a:extLst>
        </xdr:cNvPr>
        <xdr:cNvSpPr txBox="1"/>
      </xdr:nvSpPr>
      <xdr:spPr>
        <a:xfrm>
          <a:off x="5638539"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22FE752F-62A3-4767-A66B-2E84B7E17DDF}"/>
            </a:ext>
          </a:extLst>
        </xdr:cNvPr>
        <xdr:cNvSpPr/>
      </xdr:nvSpPr>
      <xdr:spPr>
        <a:xfrm>
          <a:off x="6074576" y="17045774"/>
          <a:ext cx="4335117"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D8C9FE0A-8AA3-4F07-8C39-89C49DCBFF90}"/>
            </a:ext>
          </a:extLst>
        </xdr:cNvPr>
        <xdr:cNvCxnSpPr/>
      </xdr:nvCxnSpPr>
      <xdr:spPr>
        <a:xfrm flipV="1">
          <a:off x="9620113" y="17330199"/>
          <a:ext cx="0" cy="1508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09F4FBAD-99AC-4723-8E8F-6E5168ACBC9C}"/>
            </a:ext>
          </a:extLst>
        </xdr:cNvPr>
        <xdr:cNvSpPr txBox="1"/>
      </xdr:nvSpPr>
      <xdr:spPr>
        <a:xfrm>
          <a:off x="9659178" y="18842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5406E0F4-5C7D-45F8-8800-D95AF44442D4}"/>
            </a:ext>
          </a:extLst>
        </xdr:cNvPr>
        <xdr:cNvCxnSpPr/>
      </xdr:nvCxnSpPr>
      <xdr:spPr>
        <a:xfrm>
          <a:off x="9547750" y="18838712"/>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2E200F5A-61E5-46DF-97DA-A549AF28A886}"/>
            </a:ext>
          </a:extLst>
        </xdr:cNvPr>
        <xdr:cNvSpPr txBox="1"/>
      </xdr:nvSpPr>
      <xdr:spPr>
        <a:xfrm>
          <a:off x="9659178" y="17109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81C9E2A1-104A-454C-8E47-8E1BA3E7F978}"/>
            </a:ext>
          </a:extLst>
        </xdr:cNvPr>
        <xdr:cNvCxnSpPr/>
      </xdr:nvCxnSpPr>
      <xdr:spPr>
        <a:xfrm>
          <a:off x="9547750" y="17330199"/>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464" name="【市民会館】&#10;一人当たり面積平均値テキスト">
          <a:extLst>
            <a:ext uri="{FF2B5EF4-FFF2-40B4-BE49-F238E27FC236}">
              <a16:creationId xmlns:a16="http://schemas.microsoft.com/office/drawing/2014/main" id="{BB7F0691-8B7F-41A2-926A-4DF4070EF1E9}"/>
            </a:ext>
          </a:extLst>
        </xdr:cNvPr>
        <xdr:cNvSpPr txBox="1"/>
      </xdr:nvSpPr>
      <xdr:spPr>
        <a:xfrm>
          <a:off x="9659178" y="184495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1DF751E9-D081-47F6-A7A0-2EE20FF9AAB4}"/>
            </a:ext>
          </a:extLst>
        </xdr:cNvPr>
        <xdr:cNvSpPr/>
      </xdr:nvSpPr>
      <xdr:spPr>
        <a:xfrm>
          <a:off x="9585850" y="18471101"/>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5220B37D-D85D-48C7-B521-AFCE4707A8BC}"/>
            </a:ext>
          </a:extLst>
        </xdr:cNvPr>
        <xdr:cNvSpPr/>
      </xdr:nvSpPr>
      <xdr:spPr>
        <a:xfrm>
          <a:off x="8809935" y="18480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C6AD4BC3-A9A2-44BB-AECC-C8CDCA3B7BA4}"/>
            </a:ext>
          </a:extLst>
        </xdr:cNvPr>
        <xdr:cNvSpPr/>
      </xdr:nvSpPr>
      <xdr:spPr>
        <a:xfrm>
          <a:off x="7998791" y="1848062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4E2219EB-D69D-45BE-9998-ACD4539B7FFD}"/>
            </a:ext>
          </a:extLst>
        </xdr:cNvPr>
        <xdr:cNvSpPr/>
      </xdr:nvSpPr>
      <xdr:spPr>
        <a:xfrm>
          <a:off x="7172077" y="18484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ACAA2053-35AC-4440-AEB1-6375D51D0F47}"/>
            </a:ext>
          </a:extLst>
        </xdr:cNvPr>
        <xdr:cNvSpPr/>
      </xdr:nvSpPr>
      <xdr:spPr>
        <a:xfrm>
          <a:off x="6360933" y="18501582"/>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2042161-0796-4763-A843-B6095737E041}"/>
            </a:ext>
          </a:extLst>
        </xdr:cNvPr>
        <xdr:cNvSpPr txBox="1"/>
      </xdr:nvSpPr>
      <xdr:spPr>
        <a:xfrm>
          <a:off x="944615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62D5C67-D108-47A0-8EC3-363D2C89D466}"/>
            </a:ext>
          </a:extLst>
        </xdr:cNvPr>
        <xdr:cNvSpPr txBox="1"/>
      </xdr:nvSpPr>
      <xdr:spPr>
        <a:xfrm>
          <a:off x="868580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66D317E-817E-4360-A062-ABDCAEC237D4}"/>
            </a:ext>
          </a:extLst>
        </xdr:cNvPr>
        <xdr:cNvSpPr txBox="1"/>
      </xdr:nvSpPr>
      <xdr:spPr>
        <a:xfrm>
          <a:off x="7874663"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96E50082-FF92-475F-AE4E-5B64967FBC92}"/>
            </a:ext>
          </a:extLst>
        </xdr:cNvPr>
        <xdr:cNvSpPr txBox="1"/>
      </xdr:nvSpPr>
      <xdr:spPr>
        <a:xfrm>
          <a:off x="704794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96FB4196-47D0-4B72-AE56-0144B6463160}"/>
            </a:ext>
          </a:extLst>
        </xdr:cNvPr>
        <xdr:cNvSpPr txBox="1"/>
      </xdr:nvSpPr>
      <xdr:spPr>
        <a:xfrm>
          <a:off x="623680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71120</xdr:rowOff>
    </xdr:from>
    <xdr:to>
      <xdr:col>55</xdr:col>
      <xdr:colOff>50800</xdr:colOff>
      <xdr:row>104</xdr:row>
      <xdr:rowOff>1270</xdr:rowOff>
    </xdr:to>
    <xdr:sp macro="" textlink="">
      <xdr:nvSpPr>
        <xdr:cNvPr id="475" name="楕円 474">
          <a:extLst>
            <a:ext uri="{FF2B5EF4-FFF2-40B4-BE49-F238E27FC236}">
              <a16:creationId xmlns:a16="http://schemas.microsoft.com/office/drawing/2014/main" id="{29AD303F-A6A8-4FEF-9B52-8AB2CAFC7F95}"/>
            </a:ext>
          </a:extLst>
        </xdr:cNvPr>
        <xdr:cNvSpPr/>
      </xdr:nvSpPr>
      <xdr:spPr>
        <a:xfrm>
          <a:off x="9585850" y="17985409"/>
          <a:ext cx="86028"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93997</xdr:rowOff>
    </xdr:from>
    <xdr:ext cx="469744" cy="259045"/>
    <xdr:sp macro="" textlink="">
      <xdr:nvSpPr>
        <xdr:cNvPr id="476" name="【市民会館】&#10;一人当たり面積該当値テキスト">
          <a:extLst>
            <a:ext uri="{FF2B5EF4-FFF2-40B4-BE49-F238E27FC236}">
              <a16:creationId xmlns:a16="http://schemas.microsoft.com/office/drawing/2014/main" id="{C23B6E8E-8653-4BB2-8C9E-F2CBE53D507C}"/>
            </a:ext>
          </a:extLst>
        </xdr:cNvPr>
        <xdr:cNvSpPr txBox="1"/>
      </xdr:nvSpPr>
      <xdr:spPr>
        <a:xfrm>
          <a:off x="9659178" y="1784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84455</xdr:rowOff>
    </xdr:from>
    <xdr:to>
      <xdr:col>50</xdr:col>
      <xdr:colOff>165100</xdr:colOff>
      <xdr:row>104</xdr:row>
      <xdr:rowOff>14605</xdr:rowOff>
    </xdr:to>
    <xdr:sp macro="" textlink="">
      <xdr:nvSpPr>
        <xdr:cNvPr id="477" name="楕円 476">
          <a:extLst>
            <a:ext uri="{FF2B5EF4-FFF2-40B4-BE49-F238E27FC236}">
              <a16:creationId xmlns:a16="http://schemas.microsoft.com/office/drawing/2014/main" id="{E9B23190-145E-4B22-A24B-A0E394E40E7F}"/>
            </a:ext>
          </a:extLst>
        </xdr:cNvPr>
        <xdr:cNvSpPr/>
      </xdr:nvSpPr>
      <xdr:spPr>
        <a:xfrm>
          <a:off x="8809935" y="17998744"/>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121920</xdr:rowOff>
    </xdr:from>
    <xdr:to>
      <xdr:col>55</xdr:col>
      <xdr:colOff>0</xdr:colOff>
      <xdr:row>103</xdr:row>
      <xdr:rowOff>135255</xdr:rowOff>
    </xdr:to>
    <xdr:cxnSp macro="">
      <xdr:nvCxnSpPr>
        <xdr:cNvPr id="478" name="直線コネクタ 477">
          <a:extLst>
            <a:ext uri="{FF2B5EF4-FFF2-40B4-BE49-F238E27FC236}">
              <a16:creationId xmlns:a16="http://schemas.microsoft.com/office/drawing/2014/main" id="{5ABC2F69-4F6B-4C5E-B0BC-09DC05796BFC}"/>
            </a:ext>
          </a:extLst>
        </xdr:cNvPr>
        <xdr:cNvCxnSpPr/>
      </xdr:nvCxnSpPr>
      <xdr:spPr>
        <a:xfrm flipV="1">
          <a:off x="8860735" y="18036209"/>
          <a:ext cx="760343"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118745</xdr:rowOff>
    </xdr:from>
    <xdr:to>
      <xdr:col>46</xdr:col>
      <xdr:colOff>38100</xdr:colOff>
      <xdr:row>104</xdr:row>
      <xdr:rowOff>48895</xdr:rowOff>
    </xdr:to>
    <xdr:sp macro="" textlink="">
      <xdr:nvSpPr>
        <xdr:cNvPr id="479" name="楕円 478">
          <a:extLst>
            <a:ext uri="{FF2B5EF4-FFF2-40B4-BE49-F238E27FC236}">
              <a16:creationId xmlns:a16="http://schemas.microsoft.com/office/drawing/2014/main" id="{C50D22DE-5D17-4398-BD4F-F4DCB5CCE10E}"/>
            </a:ext>
          </a:extLst>
        </xdr:cNvPr>
        <xdr:cNvSpPr/>
      </xdr:nvSpPr>
      <xdr:spPr>
        <a:xfrm>
          <a:off x="7998791" y="18033034"/>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135255</xdr:rowOff>
    </xdr:from>
    <xdr:to>
      <xdr:col>50</xdr:col>
      <xdr:colOff>114300</xdr:colOff>
      <xdr:row>103</xdr:row>
      <xdr:rowOff>169545</xdr:rowOff>
    </xdr:to>
    <xdr:cxnSp macro="">
      <xdr:nvCxnSpPr>
        <xdr:cNvPr id="480" name="直線コネクタ 479">
          <a:extLst>
            <a:ext uri="{FF2B5EF4-FFF2-40B4-BE49-F238E27FC236}">
              <a16:creationId xmlns:a16="http://schemas.microsoft.com/office/drawing/2014/main" id="{B0D7C249-E358-4127-9570-5A91B793C1AF}"/>
            </a:ext>
          </a:extLst>
        </xdr:cNvPr>
        <xdr:cNvCxnSpPr/>
      </xdr:nvCxnSpPr>
      <xdr:spPr>
        <a:xfrm flipV="1">
          <a:off x="8049591" y="18049544"/>
          <a:ext cx="811144"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126364</xdr:rowOff>
    </xdr:from>
    <xdr:to>
      <xdr:col>41</xdr:col>
      <xdr:colOff>101600</xdr:colOff>
      <xdr:row>104</xdr:row>
      <xdr:rowOff>56514</xdr:rowOff>
    </xdr:to>
    <xdr:sp macro="" textlink="">
      <xdr:nvSpPr>
        <xdr:cNvPr id="481" name="楕円 480">
          <a:extLst>
            <a:ext uri="{FF2B5EF4-FFF2-40B4-BE49-F238E27FC236}">
              <a16:creationId xmlns:a16="http://schemas.microsoft.com/office/drawing/2014/main" id="{8065B317-ED52-4CB7-9F54-5A507984BE6B}"/>
            </a:ext>
          </a:extLst>
        </xdr:cNvPr>
        <xdr:cNvSpPr/>
      </xdr:nvSpPr>
      <xdr:spPr>
        <a:xfrm>
          <a:off x="7172077" y="18040653"/>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169545</xdr:rowOff>
    </xdr:from>
    <xdr:to>
      <xdr:col>45</xdr:col>
      <xdr:colOff>177800</xdr:colOff>
      <xdr:row>104</xdr:row>
      <xdr:rowOff>5714</xdr:rowOff>
    </xdr:to>
    <xdr:cxnSp macro="">
      <xdr:nvCxnSpPr>
        <xdr:cNvPr id="482" name="直線コネクタ 481">
          <a:extLst>
            <a:ext uri="{FF2B5EF4-FFF2-40B4-BE49-F238E27FC236}">
              <a16:creationId xmlns:a16="http://schemas.microsoft.com/office/drawing/2014/main" id="{878C4C1A-AA47-4CF5-BB55-F45376746BDC}"/>
            </a:ext>
          </a:extLst>
        </xdr:cNvPr>
        <xdr:cNvCxnSpPr/>
      </xdr:nvCxnSpPr>
      <xdr:spPr>
        <a:xfrm flipV="1">
          <a:off x="7222877" y="18083834"/>
          <a:ext cx="826714" cy="3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133986</xdr:rowOff>
    </xdr:from>
    <xdr:to>
      <xdr:col>36</xdr:col>
      <xdr:colOff>165100</xdr:colOff>
      <xdr:row>104</xdr:row>
      <xdr:rowOff>64136</xdr:rowOff>
    </xdr:to>
    <xdr:sp macro="" textlink="">
      <xdr:nvSpPr>
        <xdr:cNvPr id="483" name="楕円 482">
          <a:extLst>
            <a:ext uri="{FF2B5EF4-FFF2-40B4-BE49-F238E27FC236}">
              <a16:creationId xmlns:a16="http://schemas.microsoft.com/office/drawing/2014/main" id="{5C7D39D3-9026-47B5-89C8-E306E5D0681D}"/>
            </a:ext>
          </a:extLst>
        </xdr:cNvPr>
        <xdr:cNvSpPr/>
      </xdr:nvSpPr>
      <xdr:spPr>
        <a:xfrm>
          <a:off x="6360933" y="18048275"/>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5714</xdr:rowOff>
    </xdr:from>
    <xdr:to>
      <xdr:col>41</xdr:col>
      <xdr:colOff>50800</xdr:colOff>
      <xdr:row>104</xdr:row>
      <xdr:rowOff>13336</xdr:rowOff>
    </xdr:to>
    <xdr:cxnSp macro="">
      <xdr:nvCxnSpPr>
        <xdr:cNvPr id="484" name="直線コネクタ 483">
          <a:extLst>
            <a:ext uri="{FF2B5EF4-FFF2-40B4-BE49-F238E27FC236}">
              <a16:creationId xmlns:a16="http://schemas.microsoft.com/office/drawing/2014/main" id="{1E2B8F16-2FA5-49E3-B367-029BDF8BF3EE}"/>
            </a:ext>
          </a:extLst>
        </xdr:cNvPr>
        <xdr:cNvCxnSpPr/>
      </xdr:nvCxnSpPr>
      <xdr:spPr>
        <a:xfrm flipV="1">
          <a:off x="6411733" y="18086980"/>
          <a:ext cx="811144"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485" name="n_1aveValue【市民会館】&#10;一人当たり面積">
          <a:extLst>
            <a:ext uri="{FF2B5EF4-FFF2-40B4-BE49-F238E27FC236}">
              <a16:creationId xmlns:a16="http://schemas.microsoft.com/office/drawing/2014/main" id="{A4B767C9-D6AA-4C62-A815-647C0BB7F515}"/>
            </a:ext>
          </a:extLst>
        </xdr:cNvPr>
        <xdr:cNvSpPr txBox="1"/>
      </xdr:nvSpPr>
      <xdr:spPr>
        <a:xfrm>
          <a:off x="8628733" y="18573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486" name="n_2aveValue【市民会館】&#10;一人当たり面積">
          <a:extLst>
            <a:ext uri="{FF2B5EF4-FFF2-40B4-BE49-F238E27FC236}">
              <a16:creationId xmlns:a16="http://schemas.microsoft.com/office/drawing/2014/main" id="{6C2B7F4C-7E5E-4866-88D1-7E92201D65DE}"/>
            </a:ext>
          </a:extLst>
        </xdr:cNvPr>
        <xdr:cNvSpPr txBox="1"/>
      </xdr:nvSpPr>
      <xdr:spPr>
        <a:xfrm>
          <a:off x="7830290" y="18573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macro="" textlink="">
      <xdr:nvSpPr>
        <xdr:cNvPr id="487" name="n_3aveValue【市民会館】&#10;一人当たり面積">
          <a:extLst>
            <a:ext uri="{FF2B5EF4-FFF2-40B4-BE49-F238E27FC236}">
              <a16:creationId xmlns:a16="http://schemas.microsoft.com/office/drawing/2014/main" id="{7229234F-08F8-4670-82D2-CA78F081DCD2}"/>
            </a:ext>
          </a:extLst>
        </xdr:cNvPr>
        <xdr:cNvSpPr txBox="1"/>
      </xdr:nvSpPr>
      <xdr:spPr>
        <a:xfrm>
          <a:off x="7003575" y="18577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488" name="n_4aveValue【市民会館】&#10;一人当たり面積">
          <a:extLst>
            <a:ext uri="{FF2B5EF4-FFF2-40B4-BE49-F238E27FC236}">
              <a16:creationId xmlns:a16="http://schemas.microsoft.com/office/drawing/2014/main" id="{04438227-357C-4141-8A3A-BEF8053759A8}"/>
            </a:ext>
          </a:extLst>
        </xdr:cNvPr>
        <xdr:cNvSpPr txBox="1"/>
      </xdr:nvSpPr>
      <xdr:spPr>
        <a:xfrm>
          <a:off x="6192431" y="18589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31132</xdr:rowOff>
    </xdr:from>
    <xdr:ext cx="469744" cy="259045"/>
    <xdr:sp macro="" textlink="">
      <xdr:nvSpPr>
        <xdr:cNvPr id="489" name="n_1mainValue【市民会館】&#10;一人当たり面積">
          <a:extLst>
            <a:ext uri="{FF2B5EF4-FFF2-40B4-BE49-F238E27FC236}">
              <a16:creationId xmlns:a16="http://schemas.microsoft.com/office/drawing/2014/main" id="{423DEDDE-A86D-44B0-B200-C78A15AE7E68}"/>
            </a:ext>
          </a:extLst>
        </xdr:cNvPr>
        <xdr:cNvSpPr txBox="1"/>
      </xdr:nvSpPr>
      <xdr:spPr>
        <a:xfrm>
          <a:off x="8628733" y="17778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65422</xdr:rowOff>
    </xdr:from>
    <xdr:ext cx="469744" cy="259045"/>
    <xdr:sp macro="" textlink="">
      <xdr:nvSpPr>
        <xdr:cNvPr id="490" name="n_2mainValue【市民会館】&#10;一人当たり面積">
          <a:extLst>
            <a:ext uri="{FF2B5EF4-FFF2-40B4-BE49-F238E27FC236}">
              <a16:creationId xmlns:a16="http://schemas.microsoft.com/office/drawing/2014/main" id="{35125A8F-5976-43BC-A821-BAB729D674FE}"/>
            </a:ext>
          </a:extLst>
        </xdr:cNvPr>
        <xdr:cNvSpPr txBox="1"/>
      </xdr:nvSpPr>
      <xdr:spPr>
        <a:xfrm>
          <a:off x="7830290" y="1781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73041</xdr:rowOff>
    </xdr:from>
    <xdr:ext cx="469744" cy="259045"/>
    <xdr:sp macro="" textlink="">
      <xdr:nvSpPr>
        <xdr:cNvPr id="491" name="n_3mainValue【市民会館】&#10;一人当たり面積">
          <a:extLst>
            <a:ext uri="{FF2B5EF4-FFF2-40B4-BE49-F238E27FC236}">
              <a16:creationId xmlns:a16="http://schemas.microsoft.com/office/drawing/2014/main" id="{9946D753-8A87-489B-A5E1-7907C8AA8861}"/>
            </a:ext>
          </a:extLst>
        </xdr:cNvPr>
        <xdr:cNvSpPr txBox="1"/>
      </xdr:nvSpPr>
      <xdr:spPr>
        <a:xfrm>
          <a:off x="7003575" y="17820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80663</xdr:rowOff>
    </xdr:from>
    <xdr:ext cx="469744" cy="259045"/>
    <xdr:sp macro="" textlink="">
      <xdr:nvSpPr>
        <xdr:cNvPr id="492" name="n_4mainValue【市民会館】&#10;一人当たり面積">
          <a:extLst>
            <a:ext uri="{FF2B5EF4-FFF2-40B4-BE49-F238E27FC236}">
              <a16:creationId xmlns:a16="http://schemas.microsoft.com/office/drawing/2014/main" id="{FB805F5A-103E-4183-A19E-1D29FDCFB097}"/>
            </a:ext>
          </a:extLst>
        </xdr:cNvPr>
        <xdr:cNvSpPr txBox="1"/>
      </xdr:nvSpPr>
      <xdr:spPr>
        <a:xfrm>
          <a:off x="6192431" y="17827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FE271B26-57B7-4063-A43F-5AE52DAEA602}"/>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46987C45-273C-4CD9-9604-A559DF252B0A}"/>
            </a:ext>
          </a:extLst>
        </xdr:cNvPr>
        <xdr:cNvSpPr/>
      </xdr:nvSpPr>
      <xdr:spPr>
        <a:xfrm>
          <a:off x="11545294"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D1C36A4E-BAD1-40BB-A730-DADC04C53418}"/>
            </a:ext>
          </a:extLst>
        </xdr:cNvPr>
        <xdr:cNvSpPr/>
      </xdr:nvSpPr>
      <xdr:spPr>
        <a:xfrm>
          <a:off x="11545294"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F2B6ADC6-08FF-41C6-8760-99BB705A31E1}"/>
            </a:ext>
          </a:extLst>
        </xdr:cNvPr>
        <xdr:cNvSpPr/>
      </xdr:nvSpPr>
      <xdr:spPr>
        <a:xfrm>
          <a:off x="1248343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3459845A-884B-41B5-950A-F5EE428930E7}"/>
            </a:ext>
          </a:extLst>
        </xdr:cNvPr>
        <xdr:cNvSpPr/>
      </xdr:nvSpPr>
      <xdr:spPr>
        <a:xfrm>
          <a:off x="1248343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AD8E9185-5758-4B61-A816-F16DB42528A8}"/>
            </a:ext>
          </a:extLst>
        </xdr:cNvPr>
        <xdr:cNvSpPr/>
      </xdr:nvSpPr>
      <xdr:spPr>
        <a:xfrm>
          <a:off x="13533010"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498EED87-EE28-4810-9F13-3B83ABA38B8C}"/>
            </a:ext>
          </a:extLst>
        </xdr:cNvPr>
        <xdr:cNvSpPr/>
      </xdr:nvSpPr>
      <xdr:spPr>
        <a:xfrm>
          <a:off x="13533010"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03705B44-C4B2-4989-8C55-6861A938F371}"/>
            </a:ext>
          </a:extLst>
        </xdr:cNvPr>
        <xdr:cNvSpPr/>
      </xdr:nvSpPr>
      <xdr:spPr>
        <a:xfrm>
          <a:off x="11433865" y="5433888"/>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02169E1A-DDB0-437B-BF95-659CD9D72F28}"/>
            </a:ext>
          </a:extLst>
        </xdr:cNvPr>
        <xdr:cNvSpPr txBox="1"/>
      </xdr:nvSpPr>
      <xdr:spPr>
        <a:xfrm>
          <a:off x="11395765"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F5AF1DEC-A798-45C2-A589-8E9654109371}"/>
            </a:ext>
          </a:extLst>
        </xdr:cNvPr>
        <xdr:cNvCxnSpPr/>
      </xdr:nvCxnSpPr>
      <xdr:spPr>
        <a:xfrm>
          <a:off x="11433865" y="77651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D5DBD537-C727-41DA-9D5F-F3F82FD0BD2C}"/>
            </a:ext>
          </a:extLst>
        </xdr:cNvPr>
        <xdr:cNvSpPr txBox="1"/>
      </xdr:nvSpPr>
      <xdr:spPr>
        <a:xfrm>
          <a:off x="1101340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DAC1FF32-6498-4DB7-B014-D90FC226D5BB}"/>
            </a:ext>
          </a:extLst>
        </xdr:cNvPr>
        <xdr:cNvCxnSpPr/>
      </xdr:nvCxnSpPr>
      <xdr:spPr>
        <a:xfrm>
          <a:off x="11433865" y="743158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5A9B64A6-B7FD-40F3-AE6D-3224098DAF3A}"/>
            </a:ext>
          </a:extLst>
        </xdr:cNvPr>
        <xdr:cNvSpPr txBox="1"/>
      </xdr:nvSpPr>
      <xdr:spPr>
        <a:xfrm>
          <a:off x="11013400" y="72858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1A1E61F1-93D5-4BE2-92A1-D8B6C83A60C1}"/>
            </a:ext>
          </a:extLst>
        </xdr:cNvPr>
        <xdr:cNvCxnSpPr/>
      </xdr:nvCxnSpPr>
      <xdr:spPr>
        <a:xfrm>
          <a:off x="11433865" y="709805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48AEA9B0-84F4-4559-8A56-2B83AB16F256}"/>
            </a:ext>
          </a:extLst>
        </xdr:cNvPr>
        <xdr:cNvSpPr txBox="1"/>
      </xdr:nvSpPr>
      <xdr:spPr>
        <a:xfrm>
          <a:off x="11061949" y="695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68A09CD2-85A0-4F5A-B1C5-B715807ABADF}"/>
            </a:ext>
          </a:extLst>
        </xdr:cNvPr>
        <xdr:cNvCxnSpPr/>
      </xdr:nvCxnSpPr>
      <xdr:spPr>
        <a:xfrm>
          <a:off x="11433865" y="676452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2A61343A-9416-4442-A91C-B15648C3F6D0}"/>
            </a:ext>
          </a:extLst>
        </xdr:cNvPr>
        <xdr:cNvSpPr txBox="1"/>
      </xdr:nvSpPr>
      <xdr:spPr>
        <a:xfrm>
          <a:off x="11061949" y="66188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275319CE-063A-499D-9DAA-102CC35F8471}"/>
            </a:ext>
          </a:extLst>
        </xdr:cNvPr>
        <xdr:cNvCxnSpPr/>
      </xdr:nvCxnSpPr>
      <xdr:spPr>
        <a:xfrm>
          <a:off x="11433865" y="643099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CE5D1B2C-14E2-41AF-B246-FCC8FCC88AD1}"/>
            </a:ext>
          </a:extLst>
        </xdr:cNvPr>
        <xdr:cNvSpPr txBox="1"/>
      </xdr:nvSpPr>
      <xdr:spPr>
        <a:xfrm>
          <a:off x="11061949" y="62852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5BCAEA76-621B-45B4-AD98-428FB577310C}"/>
            </a:ext>
          </a:extLst>
        </xdr:cNvPr>
        <xdr:cNvCxnSpPr/>
      </xdr:nvCxnSpPr>
      <xdr:spPr>
        <a:xfrm>
          <a:off x="11433865" y="609746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0D02330A-F919-484C-AD04-C78F28C70E9E}"/>
            </a:ext>
          </a:extLst>
        </xdr:cNvPr>
        <xdr:cNvSpPr txBox="1"/>
      </xdr:nvSpPr>
      <xdr:spPr>
        <a:xfrm>
          <a:off x="11061949" y="59552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ED83C544-103B-4483-94A7-5A7A5459A3AB}"/>
            </a:ext>
          </a:extLst>
        </xdr:cNvPr>
        <xdr:cNvCxnSpPr/>
      </xdr:nvCxnSpPr>
      <xdr:spPr>
        <a:xfrm>
          <a:off x="11433865" y="576741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AF3BD108-93A5-491D-B246-7C79ABF87947}"/>
            </a:ext>
          </a:extLst>
        </xdr:cNvPr>
        <xdr:cNvSpPr txBox="1"/>
      </xdr:nvSpPr>
      <xdr:spPr>
        <a:xfrm>
          <a:off x="11126069" y="562171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A2B296EC-7E3B-4A9B-A4FC-CFA3C78F71C7}"/>
            </a:ext>
          </a:extLst>
        </xdr:cNvPr>
        <xdr:cNvCxnSpPr/>
      </xdr:nvCxnSpPr>
      <xdr:spPr>
        <a:xfrm>
          <a:off x="11433865" y="543388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6603263F-D0E6-4246-88F3-EA0AEC0ABC8B}"/>
            </a:ext>
          </a:extLst>
        </xdr:cNvPr>
        <xdr:cNvSpPr/>
      </xdr:nvSpPr>
      <xdr:spPr>
        <a:xfrm>
          <a:off x="11433865" y="5433888"/>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79027BF2-BDC7-42AB-A32C-A4837EAF036D}"/>
            </a:ext>
          </a:extLst>
        </xdr:cNvPr>
        <xdr:cNvCxnSpPr/>
      </xdr:nvCxnSpPr>
      <xdr:spPr>
        <a:xfrm flipV="1">
          <a:off x="14995303" y="5940713"/>
          <a:ext cx="0" cy="1436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481A9735-5226-47FC-83D5-C4AE9A67418D}"/>
            </a:ext>
          </a:extLst>
        </xdr:cNvPr>
        <xdr:cNvSpPr txBox="1"/>
      </xdr:nvSpPr>
      <xdr:spPr>
        <a:xfrm>
          <a:off x="15034039" y="738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0240E3CE-82EA-4A00-8D64-28F15020CC49}"/>
            </a:ext>
          </a:extLst>
        </xdr:cNvPr>
        <xdr:cNvCxnSpPr/>
      </xdr:nvCxnSpPr>
      <xdr:spPr>
        <a:xfrm>
          <a:off x="14907039" y="737769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B03CF1F6-A004-4338-9180-369514233D5B}"/>
            </a:ext>
          </a:extLst>
        </xdr:cNvPr>
        <xdr:cNvSpPr txBox="1"/>
      </xdr:nvSpPr>
      <xdr:spPr>
        <a:xfrm>
          <a:off x="15034039" y="570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E5A73830-D181-4052-AC52-0B157E7E31B2}"/>
            </a:ext>
          </a:extLst>
        </xdr:cNvPr>
        <xdr:cNvCxnSpPr/>
      </xdr:nvCxnSpPr>
      <xdr:spPr>
        <a:xfrm>
          <a:off x="14907039" y="594071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D7608E32-3454-44A1-B711-23ED75843D70}"/>
            </a:ext>
          </a:extLst>
        </xdr:cNvPr>
        <xdr:cNvSpPr txBox="1"/>
      </xdr:nvSpPr>
      <xdr:spPr>
        <a:xfrm>
          <a:off x="15034039" y="66582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AB35200A-B2FF-470B-8AFD-5E349D9CE731}"/>
            </a:ext>
          </a:extLst>
        </xdr:cNvPr>
        <xdr:cNvSpPr/>
      </xdr:nvSpPr>
      <xdr:spPr>
        <a:xfrm>
          <a:off x="14945139" y="680679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8FE2F5B5-0489-452F-AFC0-0AF561CC68D1}"/>
            </a:ext>
          </a:extLst>
        </xdr:cNvPr>
        <xdr:cNvSpPr/>
      </xdr:nvSpPr>
      <xdr:spPr>
        <a:xfrm>
          <a:off x="14169224" y="678720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285B8703-91C8-4B37-BE68-8772ACAF3D60}"/>
            </a:ext>
          </a:extLst>
        </xdr:cNvPr>
        <xdr:cNvSpPr/>
      </xdr:nvSpPr>
      <xdr:spPr>
        <a:xfrm>
          <a:off x="13358081" y="682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7F6BE9D9-CC14-46B2-8355-9137416D137B}"/>
            </a:ext>
          </a:extLst>
        </xdr:cNvPr>
        <xdr:cNvSpPr/>
      </xdr:nvSpPr>
      <xdr:spPr>
        <a:xfrm>
          <a:off x="12546937" y="6780672"/>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589FD5A0-6E1D-4EE4-B237-0BA9A20C904E}"/>
            </a:ext>
          </a:extLst>
        </xdr:cNvPr>
        <xdr:cNvSpPr/>
      </xdr:nvSpPr>
      <xdr:spPr>
        <a:xfrm>
          <a:off x="11720223" y="673005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613D365-9706-4F5C-89B0-05889E58BDFF}"/>
            </a:ext>
          </a:extLst>
        </xdr:cNvPr>
        <xdr:cNvSpPr txBox="1"/>
      </xdr:nvSpPr>
      <xdr:spPr>
        <a:xfrm>
          <a:off x="1482101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91FB8AD-29F3-4431-AC7A-53024B85FFC8}"/>
            </a:ext>
          </a:extLst>
        </xdr:cNvPr>
        <xdr:cNvSpPr txBox="1"/>
      </xdr:nvSpPr>
      <xdr:spPr>
        <a:xfrm>
          <a:off x="1404509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63570F9D-B6F7-4ED0-92A3-F5E0F9F8CA3E}"/>
            </a:ext>
          </a:extLst>
        </xdr:cNvPr>
        <xdr:cNvSpPr txBox="1"/>
      </xdr:nvSpPr>
      <xdr:spPr>
        <a:xfrm>
          <a:off x="1323395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D572BF5-61B9-4C25-A813-5DEC337D254F}"/>
            </a:ext>
          </a:extLst>
        </xdr:cNvPr>
        <xdr:cNvSpPr txBox="1"/>
      </xdr:nvSpPr>
      <xdr:spPr>
        <a:xfrm>
          <a:off x="12422809"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35502739-F2E7-4261-AFC0-E08FE9429AA3}"/>
            </a:ext>
          </a:extLst>
        </xdr:cNvPr>
        <xdr:cNvSpPr txBox="1"/>
      </xdr:nvSpPr>
      <xdr:spPr>
        <a:xfrm>
          <a:off x="1159609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157662</xdr:rowOff>
    </xdr:from>
    <xdr:to>
      <xdr:col>85</xdr:col>
      <xdr:colOff>177800</xdr:colOff>
      <xdr:row>40</xdr:row>
      <xdr:rowOff>87812</xdr:rowOff>
    </xdr:to>
    <xdr:sp macro="" textlink="">
      <xdr:nvSpPr>
        <xdr:cNvPr id="534" name="楕円 533">
          <a:extLst>
            <a:ext uri="{FF2B5EF4-FFF2-40B4-BE49-F238E27FC236}">
              <a16:creationId xmlns:a16="http://schemas.microsoft.com/office/drawing/2014/main" id="{8B959186-2C5E-453E-8CF7-16B44C6B1517}"/>
            </a:ext>
          </a:extLst>
        </xdr:cNvPr>
        <xdr:cNvSpPr/>
      </xdr:nvSpPr>
      <xdr:spPr>
        <a:xfrm>
          <a:off x="14945139" y="697193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136089</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28AE6524-6BD4-45F2-A500-743EA9B25547}"/>
            </a:ext>
          </a:extLst>
        </xdr:cNvPr>
        <xdr:cNvSpPr txBox="1"/>
      </xdr:nvSpPr>
      <xdr:spPr>
        <a:xfrm>
          <a:off x="15034039" y="69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129903</xdr:rowOff>
    </xdr:from>
    <xdr:to>
      <xdr:col>81</xdr:col>
      <xdr:colOff>101600</xdr:colOff>
      <xdr:row>40</xdr:row>
      <xdr:rowOff>60053</xdr:rowOff>
    </xdr:to>
    <xdr:sp macro="" textlink="">
      <xdr:nvSpPr>
        <xdr:cNvPr id="536" name="楕円 535">
          <a:extLst>
            <a:ext uri="{FF2B5EF4-FFF2-40B4-BE49-F238E27FC236}">
              <a16:creationId xmlns:a16="http://schemas.microsoft.com/office/drawing/2014/main" id="{77C9CCCF-4EF2-47DF-A95F-7FE21066584D}"/>
            </a:ext>
          </a:extLst>
        </xdr:cNvPr>
        <xdr:cNvSpPr/>
      </xdr:nvSpPr>
      <xdr:spPr>
        <a:xfrm>
          <a:off x="14169224" y="6944171"/>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9253</xdr:rowOff>
    </xdr:from>
    <xdr:to>
      <xdr:col>85</xdr:col>
      <xdr:colOff>127000</xdr:colOff>
      <xdr:row>40</xdr:row>
      <xdr:rowOff>37012</xdr:rowOff>
    </xdr:to>
    <xdr:cxnSp macro="">
      <xdr:nvCxnSpPr>
        <xdr:cNvPr id="537" name="直線コネクタ 536">
          <a:extLst>
            <a:ext uri="{FF2B5EF4-FFF2-40B4-BE49-F238E27FC236}">
              <a16:creationId xmlns:a16="http://schemas.microsoft.com/office/drawing/2014/main" id="{953D9338-5476-476E-97AE-C798BBC38F49}"/>
            </a:ext>
          </a:extLst>
        </xdr:cNvPr>
        <xdr:cNvCxnSpPr/>
      </xdr:nvCxnSpPr>
      <xdr:spPr>
        <a:xfrm>
          <a:off x="14220024" y="6998450"/>
          <a:ext cx="775915"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100512</xdr:rowOff>
    </xdr:from>
    <xdr:to>
      <xdr:col>76</xdr:col>
      <xdr:colOff>165100</xdr:colOff>
      <xdr:row>40</xdr:row>
      <xdr:rowOff>30662</xdr:rowOff>
    </xdr:to>
    <xdr:sp macro="" textlink="">
      <xdr:nvSpPr>
        <xdr:cNvPr id="538" name="楕円 537">
          <a:extLst>
            <a:ext uri="{FF2B5EF4-FFF2-40B4-BE49-F238E27FC236}">
              <a16:creationId xmlns:a16="http://schemas.microsoft.com/office/drawing/2014/main" id="{E389C269-76F8-4160-9BE6-DE4440C4D995}"/>
            </a:ext>
          </a:extLst>
        </xdr:cNvPr>
        <xdr:cNvSpPr/>
      </xdr:nvSpPr>
      <xdr:spPr>
        <a:xfrm>
          <a:off x="13358081" y="691478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151312</xdr:rowOff>
    </xdr:from>
    <xdr:to>
      <xdr:col>81</xdr:col>
      <xdr:colOff>50800</xdr:colOff>
      <xdr:row>40</xdr:row>
      <xdr:rowOff>9253</xdr:rowOff>
    </xdr:to>
    <xdr:cxnSp macro="">
      <xdr:nvCxnSpPr>
        <xdr:cNvPr id="539" name="直線コネクタ 538">
          <a:extLst>
            <a:ext uri="{FF2B5EF4-FFF2-40B4-BE49-F238E27FC236}">
              <a16:creationId xmlns:a16="http://schemas.microsoft.com/office/drawing/2014/main" id="{AD3C6F14-E173-475D-B368-9855D9907FB9}"/>
            </a:ext>
          </a:extLst>
        </xdr:cNvPr>
        <xdr:cNvCxnSpPr/>
      </xdr:nvCxnSpPr>
      <xdr:spPr>
        <a:xfrm>
          <a:off x="13408881" y="6965580"/>
          <a:ext cx="811143" cy="3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58057</xdr:rowOff>
    </xdr:from>
    <xdr:to>
      <xdr:col>72</xdr:col>
      <xdr:colOff>38100</xdr:colOff>
      <xdr:row>39</xdr:row>
      <xdr:rowOff>159657</xdr:rowOff>
    </xdr:to>
    <xdr:sp macro="" textlink="">
      <xdr:nvSpPr>
        <xdr:cNvPr id="540" name="楕円 539">
          <a:extLst>
            <a:ext uri="{FF2B5EF4-FFF2-40B4-BE49-F238E27FC236}">
              <a16:creationId xmlns:a16="http://schemas.microsoft.com/office/drawing/2014/main" id="{02259D1A-E785-4BA5-969E-685D715A2E7A}"/>
            </a:ext>
          </a:extLst>
        </xdr:cNvPr>
        <xdr:cNvSpPr/>
      </xdr:nvSpPr>
      <xdr:spPr>
        <a:xfrm>
          <a:off x="12546937" y="687232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108857</xdr:rowOff>
    </xdr:from>
    <xdr:to>
      <xdr:col>76</xdr:col>
      <xdr:colOff>114300</xdr:colOff>
      <xdr:row>39</xdr:row>
      <xdr:rowOff>151312</xdr:rowOff>
    </xdr:to>
    <xdr:cxnSp macro="">
      <xdr:nvCxnSpPr>
        <xdr:cNvPr id="541" name="直線コネクタ 540">
          <a:extLst>
            <a:ext uri="{FF2B5EF4-FFF2-40B4-BE49-F238E27FC236}">
              <a16:creationId xmlns:a16="http://schemas.microsoft.com/office/drawing/2014/main" id="{E31AB5B0-97C4-43D9-9607-F1640C5321D7}"/>
            </a:ext>
          </a:extLst>
        </xdr:cNvPr>
        <xdr:cNvCxnSpPr/>
      </xdr:nvCxnSpPr>
      <xdr:spPr>
        <a:xfrm>
          <a:off x="12597737" y="6923125"/>
          <a:ext cx="811144"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41728</xdr:rowOff>
    </xdr:from>
    <xdr:to>
      <xdr:col>67</xdr:col>
      <xdr:colOff>101600</xdr:colOff>
      <xdr:row>39</xdr:row>
      <xdr:rowOff>143328</xdr:rowOff>
    </xdr:to>
    <xdr:sp macro="" textlink="">
      <xdr:nvSpPr>
        <xdr:cNvPr id="542" name="楕円 541">
          <a:extLst>
            <a:ext uri="{FF2B5EF4-FFF2-40B4-BE49-F238E27FC236}">
              <a16:creationId xmlns:a16="http://schemas.microsoft.com/office/drawing/2014/main" id="{5B7920B0-EEC5-4D11-A12F-6CE1F57859DB}"/>
            </a:ext>
          </a:extLst>
        </xdr:cNvPr>
        <xdr:cNvSpPr/>
      </xdr:nvSpPr>
      <xdr:spPr>
        <a:xfrm>
          <a:off x="11720223" y="685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92528</xdr:rowOff>
    </xdr:from>
    <xdr:to>
      <xdr:col>71</xdr:col>
      <xdr:colOff>177800</xdr:colOff>
      <xdr:row>39</xdr:row>
      <xdr:rowOff>108857</xdr:rowOff>
    </xdr:to>
    <xdr:cxnSp macro="">
      <xdr:nvCxnSpPr>
        <xdr:cNvPr id="543" name="直線コネクタ 542">
          <a:extLst>
            <a:ext uri="{FF2B5EF4-FFF2-40B4-BE49-F238E27FC236}">
              <a16:creationId xmlns:a16="http://schemas.microsoft.com/office/drawing/2014/main" id="{B6C612F3-EDA5-4817-B1C3-7FE4922D770B}"/>
            </a:ext>
          </a:extLst>
        </xdr:cNvPr>
        <xdr:cNvCxnSpPr/>
      </xdr:nvCxnSpPr>
      <xdr:spPr>
        <a:xfrm>
          <a:off x="11771023" y="6906796"/>
          <a:ext cx="826714"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CC35539D-9AAA-4B73-BA96-00A91E14A4EB}"/>
            </a:ext>
          </a:extLst>
        </xdr:cNvPr>
        <xdr:cNvSpPr txBox="1"/>
      </xdr:nvSpPr>
      <xdr:spPr>
        <a:xfrm>
          <a:off x="14020340" y="6558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3AFD61A8-68B3-4C54-A8E9-595CDCCBC76D}"/>
            </a:ext>
          </a:extLst>
        </xdr:cNvPr>
        <xdr:cNvSpPr txBox="1"/>
      </xdr:nvSpPr>
      <xdr:spPr>
        <a:xfrm>
          <a:off x="13221896" y="6594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FAA0829D-4D34-48F2-8D48-F32931D7DE78}"/>
            </a:ext>
          </a:extLst>
        </xdr:cNvPr>
        <xdr:cNvSpPr txBox="1"/>
      </xdr:nvSpPr>
      <xdr:spPr>
        <a:xfrm>
          <a:off x="12410753" y="6552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7128117F-9506-4DD8-A73C-EE2E66BC828A}"/>
            </a:ext>
          </a:extLst>
        </xdr:cNvPr>
        <xdr:cNvSpPr txBox="1"/>
      </xdr:nvSpPr>
      <xdr:spPr>
        <a:xfrm>
          <a:off x="11584038" y="6501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51180</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CC08F398-B4A8-45FC-9996-75A1A21022E3}"/>
            </a:ext>
          </a:extLst>
        </xdr:cNvPr>
        <xdr:cNvSpPr txBox="1"/>
      </xdr:nvSpPr>
      <xdr:spPr>
        <a:xfrm>
          <a:off x="14020340" y="704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21789</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6153C6A6-C18E-468D-AADC-428A4F8FE85F}"/>
            </a:ext>
          </a:extLst>
        </xdr:cNvPr>
        <xdr:cNvSpPr txBox="1"/>
      </xdr:nvSpPr>
      <xdr:spPr>
        <a:xfrm>
          <a:off x="13221896" y="701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150784</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5B47AF58-7451-42A1-8BF7-025812883B8D}"/>
            </a:ext>
          </a:extLst>
        </xdr:cNvPr>
        <xdr:cNvSpPr txBox="1"/>
      </xdr:nvSpPr>
      <xdr:spPr>
        <a:xfrm>
          <a:off x="12410753" y="6965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134455</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CD663841-BF8B-4A96-9DBB-C9A567D28FAB}"/>
            </a:ext>
          </a:extLst>
        </xdr:cNvPr>
        <xdr:cNvSpPr txBox="1"/>
      </xdr:nvSpPr>
      <xdr:spPr>
        <a:xfrm>
          <a:off x="11584038" y="6948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8AEB2A20-A2F6-4A21-96C3-DB12F108E60F}"/>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B6DDCD09-ED16-4D3F-AC02-BDE13552B6D3}"/>
            </a:ext>
          </a:extLst>
        </xdr:cNvPr>
        <xdr:cNvSpPr/>
      </xdr:nvSpPr>
      <xdr:spPr>
        <a:xfrm>
          <a:off x="1692015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3AB5195D-2C52-495E-AD61-47F057EAD097}"/>
            </a:ext>
          </a:extLst>
        </xdr:cNvPr>
        <xdr:cNvSpPr/>
      </xdr:nvSpPr>
      <xdr:spPr>
        <a:xfrm>
          <a:off x="1692015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7ECC8688-69EE-4E82-90EA-45222D0FB9E8}"/>
            </a:ext>
          </a:extLst>
        </xdr:cNvPr>
        <xdr:cNvSpPr/>
      </xdr:nvSpPr>
      <xdr:spPr>
        <a:xfrm>
          <a:off x="1784272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F7C6853D-E820-467F-90D8-A177AB820658}"/>
            </a:ext>
          </a:extLst>
        </xdr:cNvPr>
        <xdr:cNvSpPr/>
      </xdr:nvSpPr>
      <xdr:spPr>
        <a:xfrm>
          <a:off x="1784272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F934EA14-9D32-439E-9262-FDFB09AB88F9}"/>
            </a:ext>
          </a:extLst>
        </xdr:cNvPr>
        <xdr:cNvSpPr/>
      </xdr:nvSpPr>
      <xdr:spPr>
        <a:xfrm>
          <a:off x="1889229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738ABCC-309D-4F06-A788-95B0BBCC726E}"/>
            </a:ext>
          </a:extLst>
        </xdr:cNvPr>
        <xdr:cNvSpPr/>
      </xdr:nvSpPr>
      <xdr:spPr>
        <a:xfrm>
          <a:off x="1889229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872C81E3-61BC-4381-B489-4EE6666C7580}"/>
            </a:ext>
          </a:extLst>
        </xdr:cNvPr>
        <xdr:cNvSpPr/>
      </xdr:nvSpPr>
      <xdr:spPr>
        <a:xfrm>
          <a:off x="1679315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B6596BBF-58FA-4631-B1AF-80E64993E8E4}"/>
            </a:ext>
          </a:extLst>
        </xdr:cNvPr>
        <xdr:cNvSpPr txBox="1"/>
      </xdr:nvSpPr>
      <xdr:spPr>
        <a:xfrm>
          <a:off x="1677062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011E192C-83CB-4F24-AF0D-C2C9B2C30402}"/>
            </a:ext>
          </a:extLst>
        </xdr:cNvPr>
        <xdr:cNvCxnSpPr/>
      </xdr:nvCxnSpPr>
      <xdr:spPr>
        <a:xfrm>
          <a:off x="1679315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75FEF628-B9C6-4F37-9803-C562D0FA5D21}"/>
            </a:ext>
          </a:extLst>
        </xdr:cNvPr>
        <xdr:cNvCxnSpPr/>
      </xdr:nvCxnSpPr>
      <xdr:spPr>
        <a:xfrm>
          <a:off x="16793155" y="729747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702B48F7-8ADB-4551-A60B-6F61F398AE85}"/>
            </a:ext>
          </a:extLst>
        </xdr:cNvPr>
        <xdr:cNvSpPr txBox="1"/>
      </xdr:nvSpPr>
      <xdr:spPr>
        <a:xfrm>
          <a:off x="16575511" y="715177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8C5F0FC0-864B-4D14-AC68-D579D9EFEC89}"/>
            </a:ext>
          </a:extLst>
        </xdr:cNvPr>
        <xdr:cNvCxnSpPr/>
      </xdr:nvCxnSpPr>
      <xdr:spPr>
        <a:xfrm>
          <a:off x="16793155" y="683331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16D17A6B-7EB8-40E5-BAA6-3AEFA42214AB}"/>
            </a:ext>
          </a:extLst>
        </xdr:cNvPr>
        <xdr:cNvSpPr txBox="1"/>
      </xdr:nvSpPr>
      <xdr:spPr>
        <a:xfrm>
          <a:off x="16260021" y="66876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E215E1AF-082D-499D-B3EB-CB810C6A1353}"/>
            </a:ext>
          </a:extLst>
        </xdr:cNvPr>
        <xdr:cNvCxnSpPr/>
      </xdr:nvCxnSpPr>
      <xdr:spPr>
        <a:xfrm>
          <a:off x="16793155" y="636568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E16EDD26-AC7F-4D44-A5C1-E7B585A0E200}"/>
            </a:ext>
          </a:extLst>
        </xdr:cNvPr>
        <xdr:cNvSpPr txBox="1"/>
      </xdr:nvSpPr>
      <xdr:spPr>
        <a:xfrm>
          <a:off x="16260021" y="62199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3071BAFA-4F40-4451-9644-30C8DF7F77C4}"/>
            </a:ext>
          </a:extLst>
        </xdr:cNvPr>
        <xdr:cNvCxnSpPr/>
      </xdr:nvCxnSpPr>
      <xdr:spPr>
        <a:xfrm>
          <a:off x="16793155" y="58980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F4309E0D-7DB9-41C6-96FB-F9420009E72C}"/>
            </a:ext>
          </a:extLst>
        </xdr:cNvPr>
        <xdr:cNvSpPr txBox="1"/>
      </xdr:nvSpPr>
      <xdr:spPr>
        <a:xfrm>
          <a:off x="16260021" y="57523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8038F36E-E46F-4A1E-86A0-4269881D7DA4}"/>
            </a:ext>
          </a:extLst>
        </xdr:cNvPr>
        <xdr:cNvCxnSpPr/>
      </xdr:nvCxnSpPr>
      <xdr:spPr>
        <a:xfrm>
          <a:off x="1679315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B4701974-0857-4E60-84D2-3A330844CA9D}"/>
            </a:ext>
          </a:extLst>
        </xdr:cNvPr>
        <xdr:cNvSpPr txBox="1"/>
      </xdr:nvSpPr>
      <xdr:spPr>
        <a:xfrm>
          <a:off x="16260021" y="5288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CF8940CA-A221-453B-B70A-E414BD0AA092}"/>
            </a:ext>
          </a:extLst>
        </xdr:cNvPr>
        <xdr:cNvSpPr/>
      </xdr:nvSpPr>
      <xdr:spPr>
        <a:xfrm>
          <a:off x="1679315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919E5533-83ED-4267-8F4E-8CFEDD3B5F81}"/>
            </a:ext>
          </a:extLst>
        </xdr:cNvPr>
        <xdr:cNvCxnSpPr/>
      </xdr:nvCxnSpPr>
      <xdr:spPr>
        <a:xfrm flipV="1">
          <a:off x="20354593" y="6122244"/>
          <a:ext cx="0" cy="1165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30643218-99F7-41CE-BA27-AE0F8ABCD03B}"/>
            </a:ext>
          </a:extLst>
        </xdr:cNvPr>
        <xdr:cNvSpPr txBox="1"/>
      </xdr:nvSpPr>
      <xdr:spPr>
        <a:xfrm>
          <a:off x="20393329" y="729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A94FE138-F479-4FC5-9E84-697F82F584C4}"/>
            </a:ext>
          </a:extLst>
        </xdr:cNvPr>
        <xdr:cNvCxnSpPr/>
      </xdr:nvCxnSpPr>
      <xdr:spPr>
        <a:xfrm>
          <a:off x="20281900" y="728823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38A15F07-7E9F-4848-9CE6-D10F353F3668}"/>
            </a:ext>
          </a:extLst>
        </xdr:cNvPr>
        <xdr:cNvSpPr txBox="1"/>
      </xdr:nvSpPr>
      <xdr:spPr>
        <a:xfrm>
          <a:off x="20393329" y="5890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938447B8-E585-4144-8B7E-62E68C335C68}"/>
            </a:ext>
          </a:extLst>
        </xdr:cNvPr>
        <xdr:cNvCxnSpPr/>
      </xdr:nvCxnSpPr>
      <xdr:spPr>
        <a:xfrm>
          <a:off x="20281900" y="612224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04E24B6A-A18C-444F-A978-69A74C6DBE28}"/>
            </a:ext>
          </a:extLst>
        </xdr:cNvPr>
        <xdr:cNvSpPr txBox="1"/>
      </xdr:nvSpPr>
      <xdr:spPr>
        <a:xfrm>
          <a:off x="20393329" y="69441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3329359C-D0EC-491F-BCFD-F6D7C4403B8B}"/>
            </a:ext>
          </a:extLst>
        </xdr:cNvPr>
        <xdr:cNvSpPr/>
      </xdr:nvSpPr>
      <xdr:spPr>
        <a:xfrm>
          <a:off x="20304429" y="696571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3AEDCCBA-9E1D-4B31-8B36-33B1F8A28787}"/>
            </a:ext>
          </a:extLst>
        </xdr:cNvPr>
        <xdr:cNvSpPr/>
      </xdr:nvSpPr>
      <xdr:spPr>
        <a:xfrm>
          <a:off x="19544085" y="6967832"/>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719AF56D-E1D6-4A98-A564-6CE0DD398FC2}"/>
            </a:ext>
          </a:extLst>
        </xdr:cNvPr>
        <xdr:cNvSpPr/>
      </xdr:nvSpPr>
      <xdr:spPr>
        <a:xfrm>
          <a:off x="18717370" y="699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CF9A3D96-5ACD-4583-B493-6EF503B8F1C8}"/>
            </a:ext>
          </a:extLst>
        </xdr:cNvPr>
        <xdr:cNvSpPr/>
      </xdr:nvSpPr>
      <xdr:spPr>
        <a:xfrm>
          <a:off x="17906227" y="699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B7ED361A-1D1F-4E36-90B1-28142497D73F}"/>
            </a:ext>
          </a:extLst>
        </xdr:cNvPr>
        <xdr:cNvSpPr/>
      </xdr:nvSpPr>
      <xdr:spPr>
        <a:xfrm>
          <a:off x="17095083" y="701394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2638B6C6-5668-4D52-88B7-06E8C2D06358}"/>
            </a:ext>
          </a:extLst>
        </xdr:cNvPr>
        <xdr:cNvSpPr txBox="1"/>
      </xdr:nvSpPr>
      <xdr:spPr>
        <a:xfrm>
          <a:off x="2018030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5093A30-B241-49A0-8759-039F2D03ED9D}"/>
            </a:ext>
          </a:extLst>
        </xdr:cNvPr>
        <xdr:cNvSpPr txBox="1"/>
      </xdr:nvSpPr>
      <xdr:spPr>
        <a:xfrm>
          <a:off x="1941995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C82B2B2C-F728-4327-93D9-47925E1899FC}"/>
            </a:ext>
          </a:extLst>
        </xdr:cNvPr>
        <xdr:cNvSpPr txBox="1"/>
      </xdr:nvSpPr>
      <xdr:spPr>
        <a:xfrm>
          <a:off x="1859324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CC667BC8-897C-4204-9BA5-C8A411C6ACA6}"/>
            </a:ext>
          </a:extLst>
        </xdr:cNvPr>
        <xdr:cNvSpPr txBox="1"/>
      </xdr:nvSpPr>
      <xdr:spPr>
        <a:xfrm>
          <a:off x="1778209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A137204-3260-4EE1-A2D4-6019E01780A9}"/>
            </a:ext>
          </a:extLst>
        </xdr:cNvPr>
        <xdr:cNvSpPr txBox="1"/>
      </xdr:nvSpPr>
      <xdr:spPr>
        <a:xfrm>
          <a:off x="1697095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140308</xdr:rowOff>
    </xdr:from>
    <xdr:to>
      <xdr:col>116</xdr:col>
      <xdr:colOff>114300</xdr:colOff>
      <xdr:row>40</xdr:row>
      <xdr:rowOff>70458</xdr:rowOff>
    </xdr:to>
    <xdr:sp macro="" textlink="">
      <xdr:nvSpPr>
        <xdr:cNvPr id="589" name="楕円 588">
          <a:extLst>
            <a:ext uri="{FF2B5EF4-FFF2-40B4-BE49-F238E27FC236}">
              <a16:creationId xmlns:a16="http://schemas.microsoft.com/office/drawing/2014/main" id="{63D18988-E4AA-4BC8-8597-04297BA55638}"/>
            </a:ext>
          </a:extLst>
        </xdr:cNvPr>
        <xdr:cNvSpPr/>
      </xdr:nvSpPr>
      <xdr:spPr>
        <a:xfrm>
          <a:off x="20304429" y="695457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163185</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F1D90719-3658-4EC9-B3D9-0CCAFC82CA19}"/>
            </a:ext>
          </a:extLst>
        </xdr:cNvPr>
        <xdr:cNvSpPr txBox="1"/>
      </xdr:nvSpPr>
      <xdr:spPr>
        <a:xfrm>
          <a:off x="20393329" y="6802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143945</xdr:rowOff>
    </xdr:from>
    <xdr:to>
      <xdr:col>112</xdr:col>
      <xdr:colOff>38100</xdr:colOff>
      <xdr:row>40</xdr:row>
      <xdr:rowOff>74095</xdr:rowOff>
    </xdr:to>
    <xdr:sp macro="" textlink="">
      <xdr:nvSpPr>
        <xdr:cNvPr id="591" name="楕円 590">
          <a:extLst>
            <a:ext uri="{FF2B5EF4-FFF2-40B4-BE49-F238E27FC236}">
              <a16:creationId xmlns:a16="http://schemas.microsoft.com/office/drawing/2014/main" id="{BDB85A37-C05D-465E-B5C7-1DEA4D8A116D}"/>
            </a:ext>
          </a:extLst>
        </xdr:cNvPr>
        <xdr:cNvSpPr/>
      </xdr:nvSpPr>
      <xdr:spPr>
        <a:xfrm>
          <a:off x="19544085" y="6958213"/>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19658</xdr:rowOff>
    </xdr:from>
    <xdr:to>
      <xdr:col>116</xdr:col>
      <xdr:colOff>63500</xdr:colOff>
      <xdr:row>40</xdr:row>
      <xdr:rowOff>23295</xdr:rowOff>
    </xdr:to>
    <xdr:cxnSp macro="">
      <xdr:nvCxnSpPr>
        <xdr:cNvPr id="592" name="直線コネクタ 591">
          <a:extLst>
            <a:ext uri="{FF2B5EF4-FFF2-40B4-BE49-F238E27FC236}">
              <a16:creationId xmlns:a16="http://schemas.microsoft.com/office/drawing/2014/main" id="{BED8E625-506F-46BE-A3CF-F25AEC0C8892}"/>
            </a:ext>
          </a:extLst>
        </xdr:cNvPr>
        <xdr:cNvCxnSpPr/>
      </xdr:nvCxnSpPr>
      <xdr:spPr>
        <a:xfrm flipV="1">
          <a:off x="19594885" y="7008855"/>
          <a:ext cx="760344" cy="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146919</xdr:rowOff>
    </xdr:from>
    <xdr:to>
      <xdr:col>107</xdr:col>
      <xdr:colOff>101600</xdr:colOff>
      <xdr:row>40</xdr:row>
      <xdr:rowOff>77069</xdr:rowOff>
    </xdr:to>
    <xdr:sp macro="" textlink="">
      <xdr:nvSpPr>
        <xdr:cNvPr id="593" name="楕円 592">
          <a:extLst>
            <a:ext uri="{FF2B5EF4-FFF2-40B4-BE49-F238E27FC236}">
              <a16:creationId xmlns:a16="http://schemas.microsoft.com/office/drawing/2014/main" id="{98D92342-10BE-42D9-82D1-FDBF2D390174}"/>
            </a:ext>
          </a:extLst>
        </xdr:cNvPr>
        <xdr:cNvSpPr/>
      </xdr:nvSpPr>
      <xdr:spPr>
        <a:xfrm>
          <a:off x="18717370" y="696118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23295</xdr:rowOff>
    </xdr:from>
    <xdr:to>
      <xdr:col>111</xdr:col>
      <xdr:colOff>177800</xdr:colOff>
      <xdr:row>40</xdr:row>
      <xdr:rowOff>26269</xdr:rowOff>
    </xdr:to>
    <xdr:cxnSp macro="">
      <xdr:nvCxnSpPr>
        <xdr:cNvPr id="594" name="直線コネクタ 593">
          <a:extLst>
            <a:ext uri="{FF2B5EF4-FFF2-40B4-BE49-F238E27FC236}">
              <a16:creationId xmlns:a16="http://schemas.microsoft.com/office/drawing/2014/main" id="{90D499E9-DE06-4105-9B73-F1232FC82E39}"/>
            </a:ext>
          </a:extLst>
        </xdr:cNvPr>
        <xdr:cNvCxnSpPr/>
      </xdr:nvCxnSpPr>
      <xdr:spPr>
        <a:xfrm flipV="1">
          <a:off x="18768170" y="7012492"/>
          <a:ext cx="826715" cy="2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169077</xdr:rowOff>
    </xdr:from>
    <xdr:to>
      <xdr:col>102</xdr:col>
      <xdr:colOff>165100</xdr:colOff>
      <xdr:row>40</xdr:row>
      <xdr:rowOff>99227</xdr:rowOff>
    </xdr:to>
    <xdr:sp macro="" textlink="">
      <xdr:nvSpPr>
        <xdr:cNvPr id="595" name="楕円 594">
          <a:extLst>
            <a:ext uri="{FF2B5EF4-FFF2-40B4-BE49-F238E27FC236}">
              <a16:creationId xmlns:a16="http://schemas.microsoft.com/office/drawing/2014/main" id="{7D16F28F-BC58-48E5-B9B1-FDD93D7E94D8}"/>
            </a:ext>
          </a:extLst>
        </xdr:cNvPr>
        <xdr:cNvSpPr/>
      </xdr:nvSpPr>
      <xdr:spPr>
        <a:xfrm>
          <a:off x="17906227" y="698334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26269</xdr:rowOff>
    </xdr:from>
    <xdr:to>
      <xdr:col>107</xdr:col>
      <xdr:colOff>50800</xdr:colOff>
      <xdr:row>40</xdr:row>
      <xdr:rowOff>48427</xdr:rowOff>
    </xdr:to>
    <xdr:cxnSp macro="">
      <xdr:nvCxnSpPr>
        <xdr:cNvPr id="596" name="直線コネクタ 595">
          <a:extLst>
            <a:ext uri="{FF2B5EF4-FFF2-40B4-BE49-F238E27FC236}">
              <a16:creationId xmlns:a16="http://schemas.microsoft.com/office/drawing/2014/main" id="{6859F5C9-6E4B-44BE-BF23-D9E1B6A461A4}"/>
            </a:ext>
          </a:extLst>
        </xdr:cNvPr>
        <xdr:cNvCxnSpPr/>
      </xdr:nvCxnSpPr>
      <xdr:spPr>
        <a:xfrm flipV="1">
          <a:off x="17957027" y="7015466"/>
          <a:ext cx="811143" cy="2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158708</xdr:rowOff>
    </xdr:from>
    <xdr:to>
      <xdr:col>98</xdr:col>
      <xdr:colOff>38100</xdr:colOff>
      <xdr:row>40</xdr:row>
      <xdr:rowOff>88858</xdr:rowOff>
    </xdr:to>
    <xdr:sp macro="" textlink="">
      <xdr:nvSpPr>
        <xdr:cNvPr id="597" name="楕円 596">
          <a:extLst>
            <a:ext uri="{FF2B5EF4-FFF2-40B4-BE49-F238E27FC236}">
              <a16:creationId xmlns:a16="http://schemas.microsoft.com/office/drawing/2014/main" id="{81DB3C21-BB83-4271-8482-40A255A0710B}"/>
            </a:ext>
          </a:extLst>
        </xdr:cNvPr>
        <xdr:cNvSpPr/>
      </xdr:nvSpPr>
      <xdr:spPr>
        <a:xfrm>
          <a:off x="17095083" y="6972976"/>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38058</xdr:rowOff>
    </xdr:from>
    <xdr:to>
      <xdr:col>102</xdr:col>
      <xdr:colOff>114300</xdr:colOff>
      <xdr:row>40</xdr:row>
      <xdr:rowOff>48427</xdr:rowOff>
    </xdr:to>
    <xdr:cxnSp macro="">
      <xdr:nvCxnSpPr>
        <xdr:cNvPr id="598" name="直線コネクタ 597">
          <a:extLst>
            <a:ext uri="{FF2B5EF4-FFF2-40B4-BE49-F238E27FC236}">
              <a16:creationId xmlns:a16="http://schemas.microsoft.com/office/drawing/2014/main" id="{DD536372-C972-402E-9440-D3E282A3319A}"/>
            </a:ext>
          </a:extLst>
        </xdr:cNvPr>
        <xdr:cNvCxnSpPr/>
      </xdr:nvCxnSpPr>
      <xdr:spPr>
        <a:xfrm>
          <a:off x="17145883" y="7027255"/>
          <a:ext cx="811144" cy="10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044DA254-7AC9-4C88-9D45-70BEF000580A}"/>
            </a:ext>
          </a:extLst>
        </xdr:cNvPr>
        <xdr:cNvSpPr txBox="1"/>
      </xdr:nvSpPr>
      <xdr:spPr>
        <a:xfrm>
          <a:off x="19298252" y="7064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C149C17A-09B3-4F52-B972-2F5F27FA67DE}"/>
            </a:ext>
          </a:extLst>
        </xdr:cNvPr>
        <xdr:cNvSpPr txBox="1"/>
      </xdr:nvSpPr>
      <xdr:spPr>
        <a:xfrm>
          <a:off x="18499808" y="7088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E4AF0D69-BB64-4162-94BE-63D59A135A45}"/>
            </a:ext>
          </a:extLst>
        </xdr:cNvPr>
        <xdr:cNvSpPr txBox="1"/>
      </xdr:nvSpPr>
      <xdr:spPr>
        <a:xfrm>
          <a:off x="17673093" y="7090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117476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11411544-F7A9-48A3-B191-D74760C5784E}"/>
            </a:ext>
          </a:extLst>
        </xdr:cNvPr>
        <xdr:cNvSpPr txBox="1"/>
      </xdr:nvSpPr>
      <xdr:spPr>
        <a:xfrm>
          <a:off x="16861950" y="710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90622</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1BD2D89F-AFC7-4E31-B4E8-AE88A66172CB}"/>
            </a:ext>
          </a:extLst>
        </xdr:cNvPr>
        <xdr:cNvSpPr txBox="1"/>
      </xdr:nvSpPr>
      <xdr:spPr>
        <a:xfrm>
          <a:off x="19298252" y="6729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93596</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AB579C54-CE83-45BD-8007-E849B267D722}"/>
            </a:ext>
          </a:extLst>
        </xdr:cNvPr>
        <xdr:cNvSpPr txBox="1"/>
      </xdr:nvSpPr>
      <xdr:spPr>
        <a:xfrm>
          <a:off x="18499808" y="6732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115754</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A16D0E13-5217-433C-8CA3-86E11710675C}"/>
            </a:ext>
          </a:extLst>
        </xdr:cNvPr>
        <xdr:cNvSpPr txBox="1"/>
      </xdr:nvSpPr>
      <xdr:spPr>
        <a:xfrm>
          <a:off x="17673093" y="6755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105385</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F2C303FB-4259-46FC-B163-A0262CF80737}"/>
            </a:ext>
          </a:extLst>
        </xdr:cNvPr>
        <xdr:cNvSpPr txBox="1"/>
      </xdr:nvSpPr>
      <xdr:spPr>
        <a:xfrm>
          <a:off x="16861950" y="6744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6F553C14-D5AC-4B61-908F-781429D127FA}"/>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44F2E9F7-500C-45B5-8AF8-C2EE0892502B}"/>
            </a:ext>
          </a:extLst>
        </xdr:cNvPr>
        <xdr:cNvSpPr/>
      </xdr:nvSpPr>
      <xdr:spPr>
        <a:xfrm>
          <a:off x="11545294"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33CC89E7-7E92-4AA0-BA7E-43009D93C352}"/>
            </a:ext>
          </a:extLst>
        </xdr:cNvPr>
        <xdr:cNvSpPr/>
      </xdr:nvSpPr>
      <xdr:spPr>
        <a:xfrm>
          <a:off x="11545294"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D3F66CC4-9C0A-45DD-A6FC-14EEDCB5F966}"/>
            </a:ext>
          </a:extLst>
        </xdr:cNvPr>
        <xdr:cNvSpPr/>
      </xdr:nvSpPr>
      <xdr:spPr>
        <a:xfrm>
          <a:off x="1248343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BCBED9A7-67FF-4A44-8C56-BB7EAB9C90AC}"/>
            </a:ext>
          </a:extLst>
        </xdr:cNvPr>
        <xdr:cNvSpPr/>
      </xdr:nvSpPr>
      <xdr:spPr>
        <a:xfrm>
          <a:off x="1248343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33ED3910-5AC1-4F85-A68C-E3E2067EF644}"/>
            </a:ext>
          </a:extLst>
        </xdr:cNvPr>
        <xdr:cNvSpPr/>
      </xdr:nvSpPr>
      <xdr:spPr>
        <a:xfrm>
          <a:off x="13533010"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2F61A8B1-EC6E-44FE-A9B2-CEB624642A0D}"/>
            </a:ext>
          </a:extLst>
        </xdr:cNvPr>
        <xdr:cNvSpPr/>
      </xdr:nvSpPr>
      <xdr:spPr>
        <a:xfrm>
          <a:off x="13533010"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598A5484-3FDB-4BB6-9CF0-27D991A07845}"/>
            </a:ext>
          </a:extLst>
        </xdr:cNvPr>
        <xdr:cNvSpPr/>
      </xdr:nvSpPr>
      <xdr:spPr>
        <a:xfrm>
          <a:off x="11433865" y="9320420"/>
          <a:ext cx="4335118"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5" name="正方形/長方形 614">
          <a:extLst>
            <a:ext uri="{FF2B5EF4-FFF2-40B4-BE49-F238E27FC236}">
              <a16:creationId xmlns:a16="http://schemas.microsoft.com/office/drawing/2014/main" id="{5AF34C78-997A-4A9E-BF8F-29DA1C84C0D4}"/>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6" name="正方形/長方形 615">
          <a:extLst>
            <a:ext uri="{FF2B5EF4-FFF2-40B4-BE49-F238E27FC236}">
              <a16:creationId xmlns:a16="http://schemas.microsoft.com/office/drawing/2014/main" id="{8FDC9B2D-D7B2-462A-B66B-DAAB39F3D670}"/>
            </a:ext>
          </a:extLst>
        </xdr:cNvPr>
        <xdr:cNvSpPr/>
      </xdr:nvSpPr>
      <xdr:spPr>
        <a:xfrm>
          <a:off x="1692015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7" name="正方形/長方形 616">
          <a:extLst>
            <a:ext uri="{FF2B5EF4-FFF2-40B4-BE49-F238E27FC236}">
              <a16:creationId xmlns:a16="http://schemas.microsoft.com/office/drawing/2014/main" id="{E3387B3F-6744-4F26-8D00-F9190B47E6FD}"/>
            </a:ext>
          </a:extLst>
        </xdr:cNvPr>
        <xdr:cNvSpPr/>
      </xdr:nvSpPr>
      <xdr:spPr>
        <a:xfrm>
          <a:off x="1692015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8" name="正方形/長方形 617">
          <a:extLst>
            <a:ext uri="{FF2B5EF4-FFF2-40B4-BE49-F238E27FC236}">
              <a16:creationId xmlns:a16="http://schemas.microsoft.com/office/drawing/2014/main" id="{12077518-777B-43AB-A31C-E92D2F068CC6}"/>
            </a:ext>
          </a:extLst>
        </xdr:cNvPr>
        <xdr:cNvSpPr/>
      </xdr:nvSpPr>
      <xdr:spPr>
        <a:xfrm>
          <a:off x="1784272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9" name="正方形/長方形 618">
          <a:extLst>
            <a:ext uri="{FF2B5EF4-FFF2-40B4-BE49-F238E27FC236}">
              <a16:creationId xmlns:a16="http://schemas.microsoft.com/office/drawing/2014/main" id="{EDF25121-D8B5-4387-B39D-6255974CDC16}"/>
            </a:ext>
          </a:extLst>
        </xdr:cNvPr>
        <xdr:cNvSpPr/>
      </xdr:nvSpPr>
      <xdr:spPr>
        <a:xfrm>
          <a:off x="1784272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0" name="正方形/長方形 619">
          <a:extLst>
            <a:ext uri="{FF2B5EF4-FFF2-40B4-BE49-F238E27FC236}">
              <a16:creationId xmlns:a16="http://schemas.microsoft.com/office/drawing/2014/main" id="{6EEE6DA6-25AD-491D-BFCF-09689C8878CA}"/>
            </a:ext>
          </a:extLst>
        </xdr:cNvPr>
        <xdr:cNvSpPr/>
      </xdr:nvSpPr>
      <xdr:spPr>
        <a:xfrm>
          <a:off x="1889229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1" name="正方形/長方形 620">
          <a:extLst>
            <a:ext uri="{FF2B5EF4-FFF2-40B4-BE49-F238E27FC236}">
              <a16:creationId xmlns:a16="http://schemas.microsoft.com/office/drawing/2014/main" id="{FB707D39-0078-4419-BB08-B7697E7DDE1E}"/>
            </a:ext>
          </a:extLst>
        </xdr:cNvPr>
        <xdr:cNvSpPr/>
      </xdr:nvSpPr>
      <xdr:spPr>
        <a:xfrm>
          <a:off x="1889229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2" name="正方形/長方形 621">
          <a:extLst>
            <a:ext uri="{FF2B5EF4-FFF2-40B4-BE49-F238E27FC236}">
              <a16:creationId xmlns:a16="http://schemas.microsoft.com/office/drawing/2014/main" id="{BCAE6471-6226-4AF7-AA20-4DAA168F3C10}"/>
            </a:ext>
          </a:extLst>
        </xdr:cNvPr>
        <xdr:cNvSpPr/>
      </xdr:nvSpPr>
      <xdr:spPr>
        <a:xfrm>
          <a:off x="16793155" y="9320420"/>
          <a:ext cx="4350688" cy="233122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2C5DC48B-9CB8-4A33-BA04-E401E5245D52}"/>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3912AFC7-EAA4-4EB0-A366-16A8B20A2AAA}"/>
            </a:ext>
          </a:extLst>
        </xdr:cNvPr>
        <xdr:cNvSpPr/>
      </xdr:nvSpPr>
      <xdr:spPr>
        <a:xfrm>
          <a:off x="11545294"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5BA2E73E-9613-427D-8EB6-46C58C5EA35F}"/>
            </a:ext>
          </a:extLst>
        </xdr:cNvPr>
        <xdr:cNvSpPr/>
      </xdr:nvSpPr>
      <xdr:spPr>
        <a:xfrm>
          <a:off x="11545294"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31128F55-420D-4A7C-B92F-9D8E47A7D250}"/>
            </a:ext>
          </a:extLst>
        </xdr:cNvPr>
        <xdr:cNvSpPr/>
      </xdr:nvSpPr>
      <xdr:spPr>
        <a:xfrm>
          <a:off x="1248343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91592B09-80A0-4035-A4E2-391178ED1FF3}"/>
            </a:ext>
          </a:extLst>
        </xdr:cNvPr>
        <xdr:cNvSpPr/>
      </xdr:nvSpPr>
      <xdr:spPr>
        <a:xfrm>
          <a:off x="1248343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B3A5A5D8-9F27-4330-AA8B-7DEB1D1853C3}"/>
            </a:ext>
          </a:extLst>
        </xdr:cNvPr>
        <xdr:cNvSpPr/>
      </xdr:nvSpPr>
      <xdr:spPr>
        <a:xfrm>
          <a:off x="13533010"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6ACD6F9F-A172-4E09-8128-EE53321E4DED}"/>
            </a:ext>
          </a:extLst>
        </xdr:cNvPr>
        <xdr:cNvSpPr/>
      </xdr:nvSpPr>
      <xdr:spPr>
        <a:xfrm>
          <a:off x="13533010"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B334A543-CF85-4EED-BCF2-1F5C60C1A607}"/>
            </a:ext>
          </a:extLst>
        </xdr:cNvPr>
        <xdr:cNvSpPr/>
      </xdr:nvSpPr>
      <xdr:spPr>
        <a:xfrm>
          <a:off x="11433865" y="13206951"/>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5C0B4961-5CAD-42EB-B64D-B12BB879078A}"/>
            </a:ext>
          </a:extLst>
        </xdr:cNvPr>
        <xdr:cNvSpPr txBox="1"/>
      </xdr:nvSpPr>
      <xdr:spPr>
        <a:xfrm>
          <a:off x="11395765"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1074CC25-0AB9-4E3C-A79E-9F7CCFFF5107}"/>
            </a:ext>
          </a:extLst>
        </xdr:cNvPr>
        <xdr:cNvCxnSpPr/>
      </xdr:nvCxnSpPr>
      <xdr:spPr>
        <a:xfrm>
          <a:off x="11433865" y="155381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026832D3-54E6-4D6D-BB86-0BB1C72CF6F6}"/>
            </a:ext>
          </a:extLst>
        </xdr:cNvPr>
        <xdr:cNvSpPr txBox="1"/>
      </xdr:nvSpPr>
      <xdr:spPr>
        <a:xfrm>
          <a:off x="1101340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67D932B4-CBC4-462E-9FF0-EF8F33E88255}"/>
            </a:ext>
          </a:extLst>
        </xdr:cNvPr>
        <xdr:cNvCxnSpPr/>
      </xdr:nvCxnSpPr>
      <xdr:spPr>
        <a:xfrm>
          <a:off x="11433865" y="1515021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5F70AAEC-A4D1-4E7F-9DEC-5F5D6B6CE056}"/>
            </a:ext>
          </a:extLst>
        </xdr:cNvPr>
        <xdr:cNvSpPr txBox="1"/>
      </xdr:nvSpPr>
      <xdr:spPr>
        <a:xfrm>
          <a:off x="11013400"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70FF552B-2D53-4955-B313-0AD325361016}"/>
            </a:ext>
          </a:extLst>
        </xdr:cNvPr>
        <xdr:cNvCxnSpPr/>
      </xdr:nvCxnSpPr>
      <xdr:spPr>
        <a:xfrm>
          <a:off x="11433865" y="1476225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879A853C-1CD0-4E56-AF9A-8813BEA462AA}"/>
            </a:ext>
          </a:extLst>
        </xdr:cNvPr>
        <xdr:cNvSpPr txBox="1"/>
      </xdr:nvSpPr>
      <xdr:spPr>
        <a:xfrm>
          <a:off x="11061949" y="14616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0BACA2BD-81DB-44B4-95FF-4C497C0D0AA4}"/>
            </a:ext>
          </a:extLst>
        </xdr:cNvPr>
        <xdr:cNvCxnSpPr/>
      </xdr:nvCxnSpPr>
      <xdr:spPr>
        <a:xfrm>
          <a:off x="11433865" y="1437430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DE6C9A77-8BB4-452C-9765-7A83A866F6C6}"/>
            </a:ext>
          </a:extLst>
        </xdr:cNvPr>
        <xdr:cNvSpPr txBox="1"/>
      </xdr:nvSpPr>
      <xdr:spPr>
        <a:xfrm>
          <a:off x="11061949" y="1422860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8E04FB11-E3EE-4F7C-B941-548F7E1971A1}"/>
            </a:ext>
          </a:extLst>
        </xdr:cNvPr>
        <xdr:cNvCxnSpPr/>
      </xdr:nvCxnSpPr>
      <xdr:spPr>
        <a:xfrm>
          <a:off x="11433865" y="1398634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8D4719A5-1F58-4A83-B102-09D14169F608}"/>
            </a:ext>
          </a:extLst>
        </xdr:cNvPr>
        <xdr:cNvSpPr txBox="1"/>
      </xdr:nvSpPr>
      <xdr:spPr>
        <a:xfrm>
          <a:off x="11061949" y="13840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04FB193F-5964-4A17-9F9E-AD9C0A51BDA8}"/>
            </a:ext>
          </a:extLst>
        </xdr:cNvPr>
        <xdr:cNvCxnSpPr/>
      </xdr:nvCxnSpPr>
      <xdr:spPr>
        <a:xfrm>
          <a:off x="11433865" y="1359490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A9C3AE36-BE29-4D72-9B35-FF6A7A4158F3}"/>
            </a:ext>
          </a:extLst>
        </xdr:cNvPr>
        <xdr:cNvSpPr txBox="1"/>
      </xdr:nvSpPr>
      <xdr:spPr>
        <a:xfrm>
          <a:off x="11061949" y="134492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7FFE6E8A-EC14-4265-B792-276F00BCAB1F}"/>
            </a:ext>
          </a:extLst>
        </xdr:cNvPr>
        <xdr:cNvCxnSpPr/>
      </xdr:nvCxnSpPr>
      <xdr:spPr>
        <a:xfrm>
          <a:off x="11433865" y="1320695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5967C6D7-4E77-4AD9-889E-1299DE3B0F55}"/>
            </a:ext>
          </a:extLst>
        </xdr:cNvPr>
        <xdr:cNvSpPr txBox="1"/>
      </xdr:nvSpPr>
      <xdr:spPr>
        <a:xfrm>
          <a:off x="11126069" y="130612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消防施設】&#10;有形固定資産減価償却率グラフ枠">
          <a:extLst>
            <a:ext uri="{FF2B5EF4-FFF2-40B4-BE49-F238E27FC236}">
              <a16:creationId xmlns:a16="http://schemas.microsoft.com/office/drawing/2014/main" id="{99685331-58A3-461D-B29E-AABB44C11A11}"/>
            </a:ext>
          </a:extLst>
        </xdr:cNvPr>
        <xdr:cNvSpPr/>
      </xdr:nvSpPr>
      <xdr:spPr>
        <a:xfrm>
          <a:off x="11433865" y="13206951"/>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647" name="直線コネクタ 646">
          <a:extLst>
            <a:ext uri="{FF2B5EF4-FFF2-40B4-BE49-F238E27FC236}">
              <a16:creationId xmlns:a16="http://schemas.microsoft.com/office/drawing/2014/main" id="{B4ECD92C-A969-414F-86EB-03D1ABF03527}"/>
            </a:ext>
          </a:extLst>
        </xdr:cNvPr>
        <xdr:cNvCxnSpPr/>
      </xdr:nvCxnSpPr>
      <xdr:spPr>
        <a:xfrm flipV="1">
          <a:off x="14995303" y="13695542"/>
          <a:ext cx="0" cy="1414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648" name="【消防施設】&#10;有形固定資産減価償却率最小値テキスト">
          <a:extLst>
            <a:ext uri="{FF2B5EF4-FFF2-40B4-BE49-F238E27FC236}">
              <a16:creationId xmlns:a16="http://schemas.microsoft.com/office/drawing/2014/main" id="{EBA2B1BE-AC8B-4585-B709-EAFE85CDAD65}"/>
            </a:ext>
          </a:extLst>
        </xdr:cNvPr>
        <xdr:cNvSpPr txBox="1"/>
      </xdr:nvSpPr>
      <xdr:spPr>
        <a:xfrm>
          <a:off x="15034039" y="1511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649" name="直線コネクタ 648">
          <a:extLst>
            <a:ext uri="{FF2B5EF4-FFF2-40B4-BE49-F238E27FC236}">
              <a16:creationId xmlns:a16="http://schemas.microsoft.com/office/drawing/2014/main" id="{6FF300E2-ABBA-449A-BF18-C137071E4052}"/>
            </a:ext>
          </a:extLst>
        </xdr:cNvPr>
        <xdr:cNvCxnSpPr/>
      </xdr:nvCxnSpPr>
      <xdr:spPr>
        <a:xfrm>
          <a:off x="14907039" y="1511021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650" name="【消防施設】&#10;有形固定資産減価償却率最大値テキスト">
          <a:extLst>
            <a:ext uri="{FF2B5EF4-FFF2-40B4-BE49-F238E27FC236}">
              <a16:creationId xmlns:a16="http://schemas.microsoft.com/office/drawing/2014/main" id="{FFF5F2A9-7801-4255-B4E4-D883187944DB}"/>
            </a:ext>
          </a:extLst>
        </xdr:cNvPr>
        <xdr:cNvSpPr txBox="1"/>
      </xdr:nvSpPr>
      <xdr:spPr>
        <a:xfrm>
          <a:off x="15034039" y="13467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651" name="直線コネクタ 650">
          <a:extLst>
            <a:ext uri="{FF2B5EF4-FFF2-40B4-BE49-F238E27FC236}">
              <a16:creationId xmlns:a16="http://schemas.microsoft.com/office/drawing/2014/main" id="{853FFDA5-0DB0-48EA-9347-DB746E50F1AA}"/>
            </a:ext>
          </a:extLst>
        </xdr:cNvPr>
        <xdr:cNvCxnSpPr/>
      </xdr:nvCxnSpPr>
      <xdr:spPr>
        <a:xfrm>
          <a:off x="14907039" y="1369554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51452</xdr:rowOff>
    </xdr:from>
    <xdr:ext cx="405111" cy="259045"/>
    <xdr:sp macro="" textlink="">
      <xdr:nvSpPr>
        <xdr:cNvPr id="652" name="【消防施設】&#10;有形固定資産減価償却率平均値テキスト">
          <a:extLst>
            <a:ext uri="{FF2B5EF4-FFF2-40B4-BE49-F238E27FC236}">
              <a16:creationId xmlns:a16="http://schemas.microsoft.com/office/drawing/2014/main" id="{B29F5645-EC36-4005-B0D8-1565F6D6C061}"/>
            </a:ext>
          </a:extLst>
        </xdr:cNvPr>
        <xdr:cNvSpPr txBox="1"/>
      </xdr:nvSpPr>
      <xdr:spPr>
        <a:xfrm>
          <a:off x="15034039" y="143876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653" name="フローチャート: 判断 652">
          <a:extLst>
            <a:ext uri="{FF2B5EF4-FFF2-40B4-BE49-F238E27FC236}">
              <a16:creationId xmlns:a16="http://schemas.microsoft.com/office/drawing/2014/main" id="{98BBC327-7E52-49A2-845E-195868912CE5}"/>
            </a:ext>
          </a:extLst>
        </xdr:cNvPr>
        <xdr:cNvSpPr/>
      </xdr:nvSpPr>
      <xdr:spPr>
        <a:xfrm>
          <a:off x="14945139" y="1440922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654" name="フローチャート: 判断 653">
          <a:extLst>
            <a:ext uri="{FF2B5EF4-FFF2-40B4-BE49-F238E27FC236}">
              <a16:creationId xmlns:a16="http://schemas.microsoft.com/office/drawing/2014/main" id="{AC2BCA4B-582E-40C1-846B-674E3CBB21BB}"/>
            </a:ext>
          </a:extLst>
        </xdr:cNvPr>
        <xdr:cNvSpPr/>
      </xdr:nvSpPr>
      <xdr:spPr>
        <a:xfrm>
          <a:off x="14169224" y="1439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655" name="フローチャート: 判断 654">
          <a:extLst>
            <a:ext uri="{FF2B5EF4-FFF2-40B4-BE49-F238E27FC236}">
              <a16:creationId xmlns:a16="http://schemas.microsoft.com/office/drawing/2014/main" id="{FC4CC9F5-263E-4BEE-A097-47D7BCB4B32F}"/>
            </a:ext>
          </a:extLst>
        </xdr:cNvPr>
        <xdr:cNvSpPr/>
      </xdr:nvSpPr>
      <xdr:spPr>
        <a:xfrm>
          <a:off x="13358081" y="14369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656" name="フローチャート: 判断 655">
          <a:extLst>
            <a:ext uri="{FF2B5EF4-FFF2-40B4-BE49-F238E27FC236}">
              <a16:creationId xmlns:a16="http://schemas.microsoft.com/office/drawing/2014/main" id="{DEB019E4-2452-4D5A-BE8B-B2349EAA833F}"/>
            </a:ext>
          </a:extLst>
        </xdr:cNvPr>
        <xdr:cNvSpPr/>
      </xdr:nvSpPr>
      <xdr:spPr>
        <a:xfrm>
          <a:off x="12546937" y="1432002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657" name="フローチャート: 判断 656">
          <a:extLst>
            <a:ext uri="{FF2B5EF4-FFF2-40B4-BE49-F238E27FC236}">
              <a16:creationId xmlns:a16="http://schemas.microsoft.com/office/drawing/2014/main" id="{9525432B-90F6-42AC-9210-C43F921FD1E6}"/>
            </a:ext>
          </a:extLst>
        </xdr:cNvPr>
        <xdr:cNvSpPr/>
      </xdr:nvSpPr>
      <xdr:spPr>
        <a:xfrm>
          <a:off x="11720223" y="1431430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A07E543F-AC23-4887-A538-85FD9C5621FF}"/>
            </a:ext>
          </a:extLst>
        </xdr:cNvPr>
        <xdr:cNvSpPr txBox="1"/>
      </xdr:nvSpPr>
      <xdr:spPr>
        <a:xfrm>
          <a:off x="1482101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EAEFD932-4C63-4813-B09D-4DC0BF34DB30}"/>
            </a:ext>
          </a:extLst>
        </xdr:cNvPr>
        <xdr:cNvSpPr txBox="1"/>
      </xdr:nvSpPr>
      <xdr:spPr>
        <a:xfrm>
          <a:off x="1404509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68AAD46F-B450-4F19-8125-2451A2582AE2}"/>
            </a:ext>
          </a:extLst>
        </xdr:cNvPr>
        <xdr:cNvSpPr txBox="1"/>
      </xdr:nvSpPr>
      <xdr:spPr>
        <a:xfrm>
          <a:off x="1323395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0413850-C495-4986-BECA-601A4D5105C9}"/>
            </a:ext>
          </a:extLst>
        </xdr:cNvPr>
        <xdr:cNvSpPr txBox="1"/>
      </xdr:nvSpPr>
      <xdr:spPr>
        <a:xfrm>
          <a:off x="12422809"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237FF11F-E00A-4C73-B1F2-03943D54D57C}"/>
            </a:ext>
          </a:extLst>
        </xdr:cNvPr>
        <xdr:cNvSpPr txBox="1"/>
      </xdr:nvSpPr>
      <xdr:spPr>
        <a:xfrm>
          <a:off x="1159609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663" name="楕円 662">
          <a:extLst>
            <a:ext uri="{FF2B5EF4-FFF2-40B4-BE49-F238E27FC236}">
              <a16:creationId xmlns:a16="http://schemas.microsoft.com/office/drawing/2014/main" id="{50D7AE7D-0672-439E-A15B-1F60664C4E96}"/>
            </a:ext>
          </a:extLst>
        </xdr:cNvPr>
        <xdr:cNvSpPr/>
      </xdr:nvSpPr>
      <xdr:spPr>
        <a:xfrm>
          <a:off x="14945139" y="1436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53991</xdr:rowOff>
    </xdr:from>
    <xdr:ext cx="405111" cy="259045"/>
    <xdr:sp macro="" textlink="">
      <xdr:nvSpPr>
        <xdr:cNvPr id="664" name="【消防施設】&#10;有形固定資産減価償却率該当値テキスト">
          <a:extLst>
            <a:ext uri="{FF2B5EF4-FFF2-40B4-BE49-F238E27FC236}">
              <a16:creationId xmlns:a16="http://schemas.microsoft.com/office/drawing/2014/main" id="{4D22E715-98B1-444D-8A98-F3C56816D56F}"/>
            </a:ext>
          </a:extLst>
        </xdr:cNvPr>
        <xdr:cNvSpPr txBox="1"/>
      </xdr:nvSpPr>
      <xdr:spPr>
        <a:xfrm>
          <a:off x="15034039" y="14215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636</xdr:rowOff>
    </xdr:from>
    <xdr:to>
      <xdr:col>81</xdr:col>
      <xdr:colOff>101600</xdr:colOff>
      <xdr:row>82</xdr:row>
      <xdr:rowOff>102236</xdr:rowOff>
    </xdr:to>
    <xdr:sp macro="" textlink="">
      <xdr:nvSpPr>
        <xdr:cNvPr id="665" name="楕円 664">
          <a:extLst>
            <a:ext uri="{FF2B5EF4-FFF2-40B4-BE49-F238E27FC236}">
              <a16:creationId xmlns:a16="http://schemas.microsoft.com/office/drawing/2014/main" id="{6E6998E9-3D54-473E-B754-21B789F1D588}"/>
            </a:ext>
          </a:extLst>
        </xdr:cNvPr>
        <xdr:cNvSpPr/>
      </xdr:nvSpPr>
      <xdr:spPr>
        <a:xfrm>
          <a:off x="14169224" y="1433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51436</xdr:rowOff>
    </xdr:from>
    <xdr:to>
      <xdr:col>85</xdr:col>
      <xdr:colOff>127000</xdr:colOff>
      <xdr:row>82</xdr:row>
      <xdr:rowOff>81914</xdr:rowOff>
    </xdr:to>
    <xdr:cxnSp macro="">
      <xdr:nvCxnSpPr>
        <xdr:cNvPr id="666" name="直線コネクタ 665">
          <a:extLst>
            <a:ext uri="{FF2B5EF4-FFF2-40B4-BE49-F238E27FC236}">
              <a16:creationId xmlns:a16="http://schemas.microsoft.com/office/drawing/2014/main" id="{6B195EF8-7572-4AB6-85E8-11B9F6086E93}"/>
            </a:ext>
          </a:extLst>
        </xdr:cNvPr>
        <xdr:cNvCxnSpPr/>
      </xdr:nvCxnSpPr>
      <xdr:spPr>
        <a:xfrm>
          <a:off x="14220024" y="14387638"/>
          <a:ext cx="775915"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139700</xdr:rowOff>
    </xdr:from>
    <xdr:to>
      <xdr:col>76</xdr:col>
      <xdr:colOff>165100</xdr:colOff>
      <xdr:row>82</xdr:row>
      <xdr:rowOff>69850</xdr:rowOff>
    </xdr:to>
    <xdr:sp macro="" textlink="">
      <xdr:nvSpPr>
        <xdr:cNvPr id="667" name="楕円 666">
          <a:extLst>
            <a:ext uri="{FF2B5EF4-FFF2-40B4-BE49-F238E27FC236}">
              <a16:creationId xmlns:a16="http://schemas.microsoft.com/office/drawing/2014/main" id="{FC71DE91-112B-4FF6-A2E9-FDD37DCDDA60}"/>
            </a:ext>
          </a:extLst>
        </xdr:cNvPr>
        <xdr:cNvSpPr/>
      </xdr:nvSpPr>
      <xdr:spPr>
        <a:xfrm>
          <a:off x="13358081" y="1430097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19050</xdr:rowOff>
    </xdr:from>
    <xdr:to>
      <xdr:col>81</xdr:col>
      <xdr:colOff>50800</xdr:colOff>
      <xdr:row>82</xdr:row>
      <xdr:rowOff>51436</xdr:rowOff>
    </xdr:to>
    <xdr:cxnSp macro="">
      <xdr:nvCxnSpPr>
        <xdr:cNvPr id="668" name="直線コネクタ 667">
          <a:extLst>
            <a:ext uri="{FF2B5EF4-FFF2-40B4-BE49-F238E27FC236}">
              <a16:creationId xmlns:a16="http://schemas.microsoft.com/office/drawing/2014/main" id="{FB6FB25A-F419-4E2C-BC1D-2F1B52B32CD3}"/>
            </a:ext>
          </a:extLst>
        </xdr:cNvPr>
        <xdr:cNvCxnSpPr/>
      </xdr:nvCxnSpPr>
      <xdr:spPr>
        <a:xfrm>
          <a:off x="13408881" y="14355252"/>
          <a:ext cx="811143"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107314</xdr:rowOff>
    </xdr:from>
    <xdr:to>
      <xdr:col>72</xdr:col>
      <xdr:colOff>38100</xdr:colOff>
      <xdr:row>82</xdr:row>
      <xdr:rowOff>37464</xdr:rowOff>
    </xdr:to>
    <xdr:sp macro="" textlink="">
      <xdr:nvSpPr>
        <xdr:cNvPr id="669" name="楕円 668">
          <a:extLst>
            <a:ext uri="{FF2B5EF4-FFF2-40B4-BE49-F238E27FC236}">
              <a16:creationId xmlns:a16="http://schemas.microsoft.com/office/drawing/2014/main" id="{5B2AC447-3727-471F-A839-8D50A1108BEF}"/>
            </a:ext>
          </a:extLst>
        </xdr:cNvPr>
        <xdr:cNvSpPr/>
      </xdr:nvSpPr>
      <xdr:spPr>
        <a:xfrm>
          <a:off x="12546937" y="14268587"/>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158114</xdr:rowOff>
    </xdr:from>
    <xdr:to>
      <xdr:col>76</xdr:col>
      <xdr:colOff>114300</xdr:colOff>
      <xdr:row>82</xdr:row>
      <xdr:rowOff>19050</xdr:rowOff>
    </xdr:to>
    <xdr:cxnSp macro="">
      <xdr:nvCxnSpPr>
        <xdr:cNvPr id="670" name="直線コネクタ 669">
          <a:extLst>
            <a:ext uri="{FF2B5EF4-FFF2-40B4-BE49-F238E27FC236}">
              <a16:creationId xmlns:a16="http://schemas.microsoft.com/office/drawing/2014/main" id="{883EA135-562B-4174-B9B3-CE77E5E35227}"/>
            </a:ext>
          </a:extLst>
        </xdr:cNvPr>
        <xdr:cNvCxnSpPr/>
      </xdr:nvCxnSpPr>
      <xdr:spPr>
        <a:xfrm>
          <a:off x="12597737" y="14319387"/>
          <a:ext cx="811144" cy="3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65405</xdr:rowOff>
    </xdr:from>
    <xdr:to>
      <xdr:col>67</xdr:col>
      <xdr:colOff>101600</xdr:colOff>
      <xdr:row>82</xdr:row>
      <xdr:rowOff>167005</xdr:rowOff>
    </xdr:to>
    <xdr:sp macro="" textlink="">
      <xdr:nvSpPr>
        <xdr:cNvPr id="671" name="楕円 670">
          <a:extLst>
            <a:ext uri="{FF2B5EF4-FFF2-40B4-BE49-F238E27FC236}">
              <a16:creationId xmlns:a16="http://schemas.microsoft.com/office/drawing/2014/main" id="{60DFE95A-5750-4890-8A12-9B32820B6387}"/>
            </a:ext>
          </a:extLst>
        </xdr:cNvPr>
        <xdr:cNvSpPr/>
      </xdr:nvSpPr>
      <xdr:spPr>
        <a:xfrm>
          <a:off x="11720223" y="1440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158114</xdr:rowOff>
    </xdr:from>
    <xdr:to>
      <xdr:col>71</xdr:col>
      <xdr:colOff>177800</xdr:colOff>
      <xdr:row>82</xdr:row>
      <xdr:rowOff>116205</xdr:rowOff>
    </xdr:to>
    <xdr:cxnSp macro="">
      <xdr:nvCxnSpPr>
        <xdr:cNvPr id="672" name="直線コネクタ 671">
          <a:extLst>
            <a:ext uri="{FF2B5EF4-FFF2-40B4-BE49-F238E27FC236}">
              <a16:creationId xmlns:a16="http://schemas.microsoft.com/office/drawing/2014/main" id="{DE668C4F-FFD5-4346-B268-68B48634F2F4}"/>
            </a:ext>
          </a:extLst>
        </xdr:cNvPr>
        <xdr:cNvCxnSpPr/>
      </xdr:nvCxnSpPr>
      <xdr:spPr>
        <a:xfrm flipV="1">
          <a:off x="11771023" y="14319387"/>
          <a:ext cx="826714" cy="1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150513</xdr:rowOff>
    </xdr:from>
    <xdr:ext cx="405111" cy="259045"/>
    <xdr:sp macro="" textlink="">
      <xdr:nvSpPr>
        <xdr:cNvPr id="673" name="n_1aveValue【消防施設】&#10;有形固定資産減価償却率">
          <a:extLst>
            <a:ext uri="{FF2B5EF4-FFF2-40B4-BE49-F238E27FC236}">
              <a16:creationId xmlns:a16="http://schemas.microsoft.com/office/drawing/2014/main" id="{03F8F848-43DC-4C46-936B-B1ABDFCE7C9E}"/>
            </a:ext>
          </a:extLst>
        </xdr:cNvPr>
        <xdr:cNvSpPr txBox="1"/>
      </xdr:nvSpPr>
      <xdr:spPr>
        <a:xfrm>
          <a:off x="14020340" y="1448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674" name="n_2aveValue【消防施設】&#10;有形固定資産減価償却率">
          <a:extLst>
            <a:ext uri="{FF2B5EF4-FFF2-40B4-BE49-F238E27FC236}">
              <a16:creationId xmlns:a16="http://schemas.microsoft.com/office/drawing/2014/main" id="{142271CA-4EA6-4C3E-84B3-4C6B80F65E4F}"/>
            </a:ext>
          </a:extLst>
        </xdr:cNvPr>
        <xdr:cNvSpPr txBox="1"/>
      </xdr:nvSpPr>
      <xdr:spPr>
        <a:xfrm>
          <a:off x="13221896" y="14461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80027</xdr:rowOff>
    </xdr:from>
    <xdr:ext cx="405111" cy="259045"/>
    <xdr:sp macro="" textlink="">
      <xdr:nvSpPr>
        <xdr:cNvPr id="675" name="n_3aveValue【消防施設】&#10;有形固定資産減価償却率">
          <a:extLst>
            <a:ext uri="{FF2B5EF4-FFF2-40B4-BE49-F238E27FC236}">
              <a16:creationId xmlns:a16="http://schemas.microsoft.com/office/drawing/2014/main" id="{B8182BC2-F476-4F3E-9EBE-9FC19DC864B7}"/>
            </a:ext>
          </a:extLst>
        </xdr:cNvPr>
        <xdr:cNvSpPr txBox="1"/>
      </xdr:nvSpPr>
      <xdr:spPr>
        <a:xfrm>
          <a:off x="12410753" y="14416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676" name="n_4aveValue【消防施設】&#10;有形固定資産減価償却率">
          <a:extLst>
            <a:ext uri="{FF2B5EF4-FFF2-40B4-BE49-F238E27FC236}">
              <a16:creationId xmlns:a16="http://schemas.microsoft.com/office/drawing/2014/main" id="{103D5A3D-E038-44BF-B546-750E201D0C21}"/>
            </a:ext>
          </a:extLst>
        </xdr:cNvPr>
        <xdr:cNvSpPr txBox="1"/>
      </xdr:nvSpPr>
      <xdr:spPr>
        <a:xfrm>
          <a:off x="11584038" y="1408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118763</xdr:rowOff>
    </xdr:from>
    <xdr:ext cx="405111" cy="259045"/>
    <xdr:sp macro="" textlink="">
      <xdr:nvSpPr>
        <xdr:cNvPr id="677" name="n_1mainValue【消防施設】&#10;有形固定資産減価償却率">
          <a:extLst>
            <a:ext uri="{FF2B5EF4-FFF2-40B4-BE49-F238E27FC236}">
              <a16:creationId xmlns:a16="http://schemas.microsoft.com/office/drawing/2014/main" id="{BD25056E-D792-44F1-AE7D-E26920FD5B87}"/>
            </a:ext>
          </a:extLst>
        </xdr:cNvPr>
        <xdr:cNvSpPr txBox="1"/>
      </xdr:nvSpPr>
      <xdr:spPr>
        <a:xfrm>
          <a:off x="14020340" y="1410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86377</xdr:rowOff>
    </xdr:from>
    <xdr:ext cx="405111" cy="259045"/>
    <xdr:sp macro="" textlink="">
      <xdr:nvSpPr>
        <xdr:cNvPr id="678" name="n_2mainValue【消防施設】&#10;有形固定資産減価償却率">
          <a:extLst>
            <a:ext uri="{FF2B5EF4-FFF2-40B4-BE49-F238E27FC236}">
              <a16:creationId xmlns:a16="http://schemas.microsoft.com/office/drawing/2014/main" id="{F5E2BEC0-9B3E-4365-B6E6-C7AA9D0F0B75}"/>
            </a:ext>
          </a:extLst>
        </xdr:cNvPr>
        <xdr:cNvSpPr txBox="1"/>
      </xdr:nvSpPr>
      <xdr:spPr>
        <a:xfrm>
          <a:off x="13221896" y="14072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53991</xdr:rowOff>
    </xdr:from>
    <xdr:ext cx="405111" cy="259045"/>
    <xdr:sp macro="" textlink="">
      <xdr:nvSpPr>
        <xdr:cNvPr id="679" name="n_3mainValue【消防施設】&#10;有形固定資産減価償却率">
          <a:extLst>
            <a:ext uri="{FF2B5EF4-FFF2-40B4-BE49-F238E27FC236}">
              <a16:creationId xmlns:a16="http://schemas.microsoft.com/office/drawing/2014/main" id="{0FF97C4E-66D0-4944-A14D-8B7E4EF2DE88}"/>
            </a:ext>
          </a:extLst>
        </xdr:cNvPr>
        <xdr:cNvSpPr txBox="1"/>
      </xdr:nvSpPr>
      <xdr:spPr>
        <a:xfrm>
          <a:off x="12410753" y="14040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158132</xdr:rowOff>
    </xdr:from>
    <xdr:ext cx="405111" cy="259045"/>
    <xdr:sp macro="" textlink="">
      <xdr:nvSpPr>
        <xdr:cNvPr id="680" name="n_4mainValue【消防施設】&#10;有形固定資産減価償却率">
          <a:extLst>
            <a:ext uri="{FF2B5EF4-FFF2-40B4-BE49-F238E27FC236}">
              <a16:creationId xmlns:a16="http://schemas.microsoft.com/office/drawing/2014/main" id="{C2B43663-17AF-48D4-A7E6-FAB0F1B3584E}"/>
            </a:ext>
          </a:extLst>
        </xdr:cNvPr>
        <xdr:cNvSpPr txBox="1"/>
      </xdr:nvSpPr>
      <xdr:spPr>
        <a:xfrm>
          <a:off x="11584038" y="14494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55D00D82-7C4A-4EA0-B311-58B1757EE6B3}"/>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E0BBCA6D-C156-4396-AE22-96013D4FE970}"/>
            </a:ext>
          </a:extLst>
        </xdr:cNvPr>
        <xdr:cNvSpPr/>
      </xdr:nvSpPr>
      <xdr:spPr>
        <a:xfrm>
          <a:off x="1692015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28DACCF6-B427-4690-825C-2CE3C7CB67E8}"/>
            </a:ext>
          </a:extLst>
        </xdr:cNvPr>
        <xdr:cNvSpPr/>
      </xdr:nvSpPr>
      <xdr:spPr>
        <a:xfrm>
          <a:off x="1692015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C09E1824-DBF0-4559-80DB-B617F3923D0F}"/>
            </a:ext>
          </a:extLst>
        </xdr:cNvPr>
        <xdr:cNvSpPr/>
      </xdr:nvSpPr>
      <xdr:spPr>
        <a:xfrm>
          <a:off x="1784272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4B5D0A3E-52E2-4E4A-AF2D-C3A25B194DBE}"/>
            </a:ext>
          </a:extLst>
        </xdr:cNvPr>
        <xdr:cNvSpPr/>
      </xdr:nvSpPr>
      <xdr:spPr>
        <a:xfrm>
          <a:off x="1784272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3D2541A1-D490-492E-B83D-A2C8BD02ABB8}"/>
            </a:ext>
          </a:extLst>
        </xdr:cNvPr>
        <xdr:cNvSpPr/>
      </xdr:nvSpPr>
      <xdr:spPr>
        <a:xfrm>
          <a:off x="1889229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78B23813-053B-41EA-BB39-AB9783F844DA}"/>
            </a:ext>
          </a:extLst>
        </xdr:cNvPr>
        <xdr:cNvSpPr/>
      </xdr:nvSpPr>
      <xdr:spPr>
        <a:xfrm>
          <a:off x="1889229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7A36E5DB-CC66-40BF-A910-C27969EC9437}"/>
            </a:ext>
          </a:extLst>
        </xdr:cNvPr>
        <xdr:cNvSpPr/>
      </xdr:nvSpPr>
      <xdr:spPr>
        <a:xfrm>
          <a:off x="1679315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BDC83A6C-4984-4676-A8FF-0AC218D75DD6}"/>
            </a:ext>
          </a:extLst>
        </xdr:cNvPr>
        <xdr:cNvSpPr txBox="1"/>
      </xdr:nvSpPr>
      <xdr:spPr>
        <a:xfrm>
          <a:off x="1677062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A70BD2B0-183B-41EB-85C1-C701257254B6}"/>
            </a:ext>
          </a:extLst>
        </xdr:cNvPr>
        <xdr:cNvCxnSpPr/>
      </xdr:nvCxnSpPr>
      <xdr:spPr>
        <a:xfrm>
          <a:off x="1679315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1" name="直線コネクタ 690">
          <a:extLst>
            <a:ext uri="{FF2B5EF4-FFF2-40B4-BE49-F238E27FC236}">
              <a16:creationId xmlns:a16="http://schemas.microsoft.com/office/drawing/2014/main" id="{B06F3695-DA1E-4A0C-A8C2-A0B73715B856}"/>
            </a:ext>
          </a:extLst>
        </xdr:cNvPr>
        <xdr:cNvCxnSpPr/>
      </xdr:nvCxnSpPr>
      <xdr:spPr>
        <a:xfrm>
          <a:off x="16793155" y="152046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2" name="テキスト ボックス 691">
          <a:extLst>
            <a:ext uri="{FF2B5EF4-FFF2-40B4-BE49-F238E27FC236}">
              <a16:creationId xmlns:a16="http://schemas.microsoft.com/office/drawing/2014/main" id="{362FF5C6-015A-4E16-BFA9-37DDDDB4620B}"/>
            </a:ext>
          </a:extLst>
        </xdr:cNvPr>
        <xdr:cNvSpPr txBox="1"/>
      </xdr:nvSpPr>
      <xdr:spPr>
        <a:xfrm>
          <a:off x="16372690" y="150624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3" name="直線コネクタ 692">
          <a:extLst>
            <a:ext uri="{FF2B5EF4-FFF2-40B4-BE49-F238E27FC236}">
              <a16:creationId xmlns:a16="http://schemas.microsoft.com/office/drawing/2014/main" id="{D113C8A2-9D61-4B42-8471-5F225CF3411A}"/>
            </a:ext>
          </a:extLst>
        </xdr:cNvPr>
        <xdr:cNvCxnSpPr/>
      </xdr:nvCxnSpPr>
      <xdr:spPr>
        <a:xfrm>
          <a:off x="16793155" y="1487459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4" name="テキスト ボックス 693">
          <a:extLst>
            <a:ext uri="{FF2B5EF4-FFF2-40B4-BE49-F238E27FC236}">
              <a16:creationId xmlns:a16="http://schemas.microsoft.com/office/drawing/2014/main" id="{825ABFCD-A8F3-4119-83E1-A496095C6C2C}"/>
            </a:ext>
          </a:extLst>
        </xdr:cNvPr>
        <xdr:cNvSpPr txBox="1"/>
      </xdr:nvSpPr>
      <xdr:spPr>
        <a:xfrm>
          <a:off x="16372690" y="1472889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5" name="直線コネクタ 694">
          <a:extLst>
            <a:ext uri="{FF2B5EF4-FFF2-40B4-BE49-F238E27FC236}">
              <a16:creationId xmlns:a16="http://schemas.microsoft.com/office/drawing/2014/main" id="{725910A1-8F4F-4B73-BCF0-A1646BAE1828}"/>
            </a:ext>
          </a:extLst>
        </xdr:cNvPr>
        <xdr:cNvCxnSpPr/>
      </xdr:nvCxnSpPr>
      <xdr:spPr>
        <a:xfrm>
          <a:off x="16793155" y="145410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6" name="テキスト ボックス 695">
          <a:extLst>
            <a:ext uri="{FF2B5EF4-FFF2-40B4-BE49-F238E27FC236}">
              <a16:creationId xmlns:a16="http://schemas.microsoft.com/office/drawing/2014/main" id="{21FA347E-BDB3-46C3-BF7A-B6C354E9C05F}"/>
            </a:ext>
          </a:extLst>
        </xdr:cNvPr>
        <xdr:cNvSpPr txBox="1"/>
      </xdr:nvSpPr>
      <xdr:spPr>
        <a:xfrm>
          <a:off x="16372690" y="1439536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7" name="直線コネクタ 696">
          <a:extLst>
            <a:ext uri="{FF2B5EF4-FFF2-40B4-BE49-F238E27FC236}">
              <a16:creationId xmlns:a16="http://schemas.microsoft.com/office/drawing/2014/main" id="{40F58EBB-3FB7-4594-9FB7-4FEC353BFE17}"/>
            </a:ext>
          </a:extLst>
        </xdr:cNvPr>
        <xdr:cNvCxnSpPr/>
      </xdr:nvCxnSpPr>
      <xdr:spPr>
        <a:xfrm>
          <a:off x="16793155" y="1420753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8" name="テキスト ボックス 697">
          <a:extLst>
            <a:ext uri="{FF2B5EF4-FFF2-40B4-BE49-F238E27FC236}">
              <a16:creationId xmlns:a16="http://schemas.microsoft.com/office/drawing/2014/main" id="{C271B352-141F-43EB-933D-A096066D5265}"/>
            </a:ext>
          </a:extLst>
        </xdr:cNvPr>
        <xdr:cNvSpPr txBox="1"/>
      </xdr:nvSpPr>
      <xdr:spPr>
        <a:xfrm>
          <a:off x="16372690" y="1406183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9" name="直線コネクタ 698">
          <a:extLst>
            <a:ext uri="{FF2B5EF4-FFF2-40B4-BE49-F238E27FC236}">
              <a16:creationId xmlns:a16="http://schemas.microsoft.com/office/drawing/2014/main" id="{488DE0B4-A427-407E-8894-BA389DEFAC13}"/>
            </a:ext>
          </a:extLst>
        </xdr:cNvPr>
        <xdr:cNvCxnSpPr/>
      </xdr:nvCxnSpPr>
      <xdr:spPr>
        <a:xfrm>
          <a:off x="16793155" y="1387400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0" name="テキスト ボックス 699">
          <a:extLst>
            <a:ext uri="{FF2B5EF4-FFF2-40B4-BE49-F238E27FC236}">
              <a16:creationId xmlns:a16="http://schemas.microsoft.com/office/drawing/2014/main" id="{70186483-DC0A-4DFA-BDA2-04A5761B1724}"/>
            </a:ext>
          </a:extLst>
        </xdr:cNvPr>
        <xdr:cNvSpPr txBox="1"/>
      </xdr:nvSpPr>
      <xdr:spPr>
        <a:xfrm>
          <a:off x="16372690" y="137283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1" name="直線コネクタ 700">
          <a:extLst>
            <a:ext uri="{FF2B5EF4-FFF2-40B4-BE49-F238E27FC236}">
              <a16:creationId xmlns:a16="http://schemas.microsoft.com/office/drawing/2014/main" id="{F05AAA54-383A-4700-85A8-2F3AE3515AC6}"/>
            </a:ext>
          </a:extLst>
        </xdr:cNvPr>
        <xdr:cNvCxnSpPr/>
      </xdr:nvCxnSpPr>
      <xdr:spPr>
        <a:xfrm>
          <a:off x="16793155" y="1354047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2" name="テキスト ボックス 701">
          <a:extLst>
            <a:ext uri="{FF2B5EF4-FFF2-40B4-BE49-F238E27FC236}">
              <a16:creationId xmlns:a16="http://schemas.microsoft.com/office/drawing/2014/main" id="{C5F45B16-6527-45C0-A907-02EF12EF5316}"/>
            </a:ext>
          </a:extLst>
        </xdr:cNvPr>
        <xdr:cNvSpPr txBox="1"/>
      </xdr:nvSpPr>
      <xdr:spPr>
        <a:xfrm>
          <a:off x="16372690" y="1339477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1983C0CF-CF17-4EE4-B085-09B2CB6CC0EB}"/>
            </a:ext>
          </a:extLst>
        </xdr:cNvPr>
        <xdr:cNvCxnSpPr/>
      </xdr:nvCxnSpPr>
      <xdr:spPr>
        <a:xfrm>
          <a:off x="1679315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0B3AB826-068D-4242-BCA7-387621C906CA}"/>
            </a:ext>
          </a:extLst>
        </xdr:cNvPr>
        <xdr:cNvSpPr txBox="1"/>
      </xdr:nvSpPr>
      <xdr:spPr>
        <a:xfrm>
          <a:off x="16372690"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a:extLst>
            <a:ext uri="{FF2B5EF4-FFF2-40B4-BE49-F238E27FC236}">
              <a16:creationId xmlns:a16="http://schemas.microsoft.com/office/drawing/2014/main" id="{56ACCF15-69CA-422C-A108-EE689608560D}"/>
            </a:ext>
          </a:extLst>
        </xdr:cNvPr>
        <xdr:cNvSpPr/>
      </xdr:nvSpPr>
      <xdr:spPr>
        <a:xfrm>
          <a:off x="1679315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706" name="直線コネクタ 705">
          <a:extLst>
            <a:ext uri="{FF2B5EF4-FFF2-40B4-BE49-F238E27FC236}">
              <a16:creationId xmlns:a16="http://schemas.microsoft.com/office/drawing/2014/main" id="{D08C111E-3250-400D-B8E5-82F237616592}"/>
            </a:ext>
          </a:extLst>
        </xdr:cNvPr>
        <xdr:cNvCxnSpPr/>
      </xdr:nvCxnSpPr>
      <xdr:spPr>
        <a:xfrm flipV="1">
          <a:off x="20354593" y="13676764"/>
          <a:ext cx="0" cy="1507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707" name="【消防施設】&#10;一人当たり面積最小値テキスト">
          <a:extLst>
            <a:ext uri="{FF2B5EF4-FFF2-40B4-BE49-F238E27FC236}">
              <a16:creationId xmlns:a16="http://schemas.microsoft.com/office/drawing/2014/main" id="{2F98F2AA-3494-47CD-B515-8994C48A881D}"/>
            </a:ext>
          </a:extLst>
        </xdr:cNvPr>
        <xdr:cNvSpPr txBox="1"/>
      </xdr:nvSpPr>
      <xdr:spPr>
        <a:xfrm>
          <a:off x="20393329" y="15187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708" name="直線コネクタ 707">
          <a:extLst>
            <a:ext uri="{FF2B5EF4-FFF2-40B4-BE49-F238E27FC236}">
              <a16:creationId xmlns:a16="http://schemas.microsoft.com/office/drawing/2014/main" id="{5BE4FC68-5147-4A1D-AF30-117CC3B242EC}"/>
            </a:ext>
          </a:extLst>
        </xdr:cNvPr>
        <xdr:cNvCxnSpPr/>
      </xdr:nvCxnSpPr>
      <xdr:spPr>
        <a:xfrm>
          <a:off x="20281900" y="1518396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709" name="【消防施設】&#10;一人当たり面積最大値テキスト">
          <a:extLst>
            <a:ext uri="{FF2B5EF4-FFF2-40B4-BE49-F238E27FC236}">
              <a16:creationId xmlns:a16="http://schemas.microsoft.com/office/drawing/2014/main" id="{18AFDA1B-408F-425F-92ED-BEC49E048CD9}"/>
            </a:ext>
          </a:extLst>
        </xdr:cNvPr>
        <xdr:cNvSpPr txBox="1"/>
      </xdr:nvSpPr>
      <xdr:spPr>
        <a:xfrm>
          <a:off x="20393329" y="13445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710" name="直線コネクタ 709">
          <a:extLst>
            <a:ext uri="{FF2B5EF4-FFF2-40B4-BE49-F238E27FC236}">
              <a16:creationId xmlns:a16="http://schemas.microsoft.com/office/drawing/2014/main" id="{2330A34A-26F5-4519-974A-FFE69EE91426}"/>
            </a:ext>
          </a:extLst>
        </xdr:cNvPr>
        <xdr:cNvCxnSpPr/>
      </xdr:nvCxnSpPr>
      <xdr:spPr>
        <a:xfrm>
          <a:off x="20281900" y="1367676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126291</xdr:rowOff>
    </xdr:from>
    <xdr:ext cx="469744" cy="259045"/>
    <xdr:sp macro="" textlink="">
      <xdr:nvSpPr>
        <xdr:cNvPr id="711" name="【消防施設】&#10;一人当たり面積平均値テキスト">
          <a:extLst>
            <a:ext uri="{FF2B5EF4-FFF2-40B4-BE49-F238E27FC236}">
              <a16:creationId xmlns:a16="http://schemas.microsoft.com/office/drawing/2014/main" id="{7C275F07-61A3-4643-B82E-5E31DC23B06F}"/>
            </a:ext>
          </a:extLst>
        </xdr:cNvPr>
        <xdr:cNvSpPr txBox="1"/>
      </xdr:nvSpPr>
      <xdr:spPr>
        <a:xfrm>
          <a:off x="20393329" y="149872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712" name="フローチャート: 判断 711">
          <a:extLst>
            <a:ext uri="{FF2B5EF4-FFF2-40B4-BE49-F238E27FC236}">
              <a16:creationId xmlns:a16="http://schemas.microsoft.com/office/drawing/2014/main" id="{923BFA43-0581-4B73-82E5-B47809C6B671}"/>
            </a:ext>
          </a:extLst>
        </xdr:cNvPr>
        <xdr:cNvSpPr/>
      </xdr:nvSpPr>
      <xdr:spPr>
        <a:xfrm>
          <a:off x="20304429" y="15008852"/>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713" name="フローチャート: 判断 712">
          <a:extLst>
            <a:ext uri="{FF2B5EF4-FFF2-40B4-BE49-F238E27FC236}">
              <a16:creationId xmlns:a16="http://schemas.microsoft.com/office/drawing/2014/main" id="{383303A5-A26D-4820-9436-B75F93E14E4A}"/>
            </a:ext>
          </a:extLst>
        </xdr:cNvPr>
        <xdr:cNvSpPr/>
      </xdr:nvSpPr>
      <xdr:spPr>
        <a:xfrm>
          <a:off x="19544085" y="1501211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714" name="フローチャート: 判断 713">
          <a:extLst>
            <a:ext uri="{FF2B5EF4-FFF2-40B4-BE49-F238E27FC236}">
              <a16:creationId xmlns:a16="http://schemas.microsoft.com/office/drawing/2014/main" id="{CFACA8F4-B3E8-4090-A5A7-6484171E9B8A}"/>
            </a:ext>
          </a:extLst>
        </xdr:cNvPr>
        <xdr:cNvSpPr/>
      </xdr:nvSpPr>
      <xdr:spPr>
        <a:xfrm>
          <a:off x="18717370" y="1501429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715" name="フローチャート: 判断 714">
          <a:extLst>
            <a:ext uri="{FF2B5EF4-FFF2-40B4-BE49-F238E27FC236}">
              <a16:creationId xmlns:a16="http://schemas.microsoft.com/office/drawing/2014/main" id="{07CE8A35-3561-4236-A1FC-512B333ABB2F}"/>
            </a:ext>
          </a:extLst>
        </xdr:cNvPr>
        <xdr:cNvSpPr/>
      </xdr:nvSpPr>
      <xdr:spPr>
        <a:xfrm>
          <a:off x="17906227" y="1500994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716" name="フローチャート: 判断 715">
          <a:extLst>
            <a:ext uri="{FF2B5EF4-FFF2-40B4-BE49-F238E27FC236}">
              <a16:creationId xmlns:a16="http://schemas.microsoft.com/office/drawing/2014/main" id="{F2F79099-9010-4881-B67E-0168C6F784E3}"/>
            </a:ext>
          </a:extLst>
        </xdr:cNvPr>
        <xdr:cNvSpPr/>
      </xdr:nvSpPr>
      <xdr:spPr>
        <a:xfrm>
          <a:off x="17095083" y="15018650"/>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35A4463B-A088-4A22-A431-53224CCB768F}"/>
            </a:ext>
          </a:extLst>
        </xdr:cNvPr>
        <xdr:cNvSpPr txBox="1"/>
      </xdr:nvSpPr>
      <xdr:spPr>
        <a:xfrm>
          <a:off x="2018030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20431F0-9D72-4AA5-A729-4989E39ED018}"/>
            </a:ext>
          </a:extLst>
        </xdr:cNvPr>
        <xdr:cNvSpPr txBox="1"/>
      </xdr:nvSpPr>
      <xdr:spPr>
        <a:xfrm>
          <a:off x="1941995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E0868C87-48F8-4AC1-9D1F-323583EFDEF9}"/>
            </a:ext>
          </a:extLst>
        </xdr:cNvPr>
        <xdr:cNvSpPr txBox="1"/>
      </xdr:nvSpPr>
      <xdr:spPr>
        <a:xfrm>
          <a:off x="1859324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3B9E4040-938B-47F5-9EFC-5CA32B3C3F3C}"/>
            </a:ext>
          </a:extLst>
        </xdr:cNvPr>
        <xdr:cNvSpPr txBox="1"/>
      </xdr:nvSpPr>
      <xdr:spPr>
        <a:xfrm>
          <a:off x="1778209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BDF44FB0-1A5F-4227-AD7C-D1E6C77171BE}"/>
            </a:ext>
          </a:extLst>
        </xdr:cNvPr>
        <xdr:cNvSpPr txBox="1"/>
      </xdr:nvSpPr>
      <xdr:spPr>
        <a:xfrm>
          <a:off x="1697095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115207</xdr:rowOff>
    </xdr:from>
    <xdr:to>
      <xdr:col>116</xdr:col>
      <xdr:colOff>114300</xdr:colOff>
      <xdr:row>86</xdr:row>
      <xdr:rowOff>45357</xdr:rowOff>
    </xdr:to>
    <xdr:sp macro="" textlink="">
      <xdr:nvSpPr>
        <xdr:cNvPr id="722" name="楕円 721">
          <a:extLst>
            <a:ext uri="{FF2B5EF4-FFF2-40B4-BE49-F238E27FC236}">
              <a16:creationId xmlns:a16="http://schemas.microsoft.com/office/drawing/2014/main" id="{1D1EE86B-A784-4FBD-BCD9-FE3E38BE76DB}"/>
            </a:ext>
          </a:extLst>
        </xdr:cNvPr>
        <xdr:cNvSpPr/>
      </xdr:nvSpPr>
      <xdr:spPr>
        <a:xfrm>
          <a:off x="20304429" y="1497619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138084</xdr:rowOff>
    </xdr:from>
    <xdr:ext cx="469744" cy="259045"/>
    <xdr:sp macro="" textlink="">
      <xdr:nvSpPr>
        <xdr:cNvPr id="723" name="【消防施設】&#10;一人当たり面積該当値テキスト">
          <a:extLst>
            <a:ext uri="{FF2B5EF4-FFF2-40B4-BE49-F238E27FC236}">
              <a16:creationId xmlns:a16="http://schemas.microsoft.com/office/drawing/2014/main" id="{816FD567-EC63-4ADC-B2BF-A6D5A9654DF6}"/>
            </a:ext>
          </a:extLst>
        </xdr:cNvPr>
        <xdr:cNvSpPr txBox="1"/>
      </xdr:nvSpPr>
      <xdr:spPr>
        <a:xfrm>
          <a:off x="20393329" y="1482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118473</xdr:rowOff>
    </xdr:from>
    <xdr:to>
      <xdr:col>112</xdr:col>
      <xdr:colOff>38100</xdr:colOff>
      <xdr:row>86</xdr:row>
      <xdr:rowOff>48623</xdr:rowOff>
    </xdr:to>
    <xdr:sp macro="" textlink="">
      <xdr:nvSpPr>
        <xdr:cNvPr id="724" name="楕円 723">
          <a:extLst>
            <a:ext uri="{FF2B5EF4-FFF2-40B4-BE49-F238E27FC236}">
              <a16:creationId xmlns:a16="http://schemas.microsoft.com/office/drawing/2014/main" id="{46F3AD40-0418-47D4-98AE-0F34AC067E60}"/>
            </a:ext>
          </a:extLst>
        </xdr:cNvPr>
        <xdr:cNvSpPr/>
      </xdr:nvSpPr>
      <xdr:spPr>
        <a:xfrm>
          <a:off x="19544085" y="14979461"/>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166007</xdr:rowOff>
    </xdr:from>
    <xdr:to>
      <xdr:col>116</xdr:col>
      <xdr:colOff>63500</xdr:colOff>
      <xdr:row>85</xdr:row>
      <xdr:rowOff>169273</xdr:rowOff>
    </xdr:to>
    <xdr:cxnSp macro="">
      <xdr:nvCxnSpPr>
        <xdr:cNvPr id="725" name="直線コネクタ 724">
          <a:extLst>
            <a:ext uri="{FF2B5EF4-FFF2-40B4-BE49-F238E27FC236}">
              <a16:creationId xmlns:a16="http://schemas.microsoft.com/office/drawing/2014/main" id="{C5FE0AE3-25E6-449D-805C-1D0666FB1ACF}"/>
            </a:ext>
          </a:extLst>
        </xdr:cNvPr>
        <xdr:cNvCxnSpPr/>
      </xdr:nvCxnSpPr>
      <xdr:spPr>
        <a:xfrm flipV="1">
          <a:off x="19594885" y="15026995"/>
          <a:ext cx="760344"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119562</xdr:rowOff>
    </xdr:from>
    <xdr:to>
      <xdr:col>107</xdr:col>
      <xdr:colOff>101600</xdr:colOff>
      <xdr:row>86</xdr:row>
      <xdr:rowOff>49712</xdr:rowOff>
    </xdr:to>
    <xdr:sp macro="" textlink="">
      <xdr:nvSpPr>
        <xdr:cNvPr id="726" name="楕円 725">
          <a:extLst>
            <a:ext uri="{FF2B5EF4-FFF2-40B4-BE49-F238E27FC236}">
              <a16:creationId xmlns:a16="http://schemas.microsoft.com/office/drawing/2014/main" id="{24BCB982-3464-4ED1-90BB-AE89F0B881BE}"/>
            </a:ext>
          </a:extLst>
        </xdr:cNvPr>
        <xdr:cNvSpPr/>
      </xdr:nvSpPr>
      <xdr:spPr>
        <a:xfrm>
          <a:off x="18717370" y="1498055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169273</xdr:rowOff>
    </xdr:from>
    <xdr:to>
      <xdr:col>111</xdr:col>
      <xdr:colOff>177800</xdr:colOff>
      <xdr:row>85</xdr:row>
      <xdr:rowOff>170362</xdr:rowOff>
    </xdr:to>
    <xdr:cxnSp macro="">
      <xdr:nvCxnSpPr>
        <xdr:cNvPr id="727" name="直線コネクタ 726">
          <a:extLst>
            <a:ext uri="{FF2B5EF4-FFF2-40B4-BE49-F238E27FC236}">
              <a16:creationId xmlns:a16="http://schemas.microsoft.com/office/drawing/2014/main" id="{9BD46E0C-A573-4BE0-9DB3-E1143460B602}"/>
            </a:ext>
          </a:extLst>
        </xdr:cNvPr>
        <xdr:cNvCxnSpPr/>
      </xdr:nvCxnSpPr>
      <xdr:spPr>
        <a:xfrm flipV="1">
          <a:off x="18768170" y="15030261"/>
          <a:ext cx="826715"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121738</xdr:rowOff>
    </xdr:from>
    <xdr:to>
      <xdr:col>102</xdr:col>
      <xdr:colOff>165100</xdr:colOff>
      <xdr:row>86</xdr:row>
      <xdr:rowOff>51888</xdr:rowOff>
    </xdr:to>
    <xdr:sp macro="" textlink="">
      <xdr:nvSpPr>
        <xdr:cNvPr id="728" name="楕円 727">
          <a:extLst>
            <a:ext uri="{FF2B5EF4-FFF2-40B4-BE49-F238E27FC236}">
              <a16:creationId xmlns:a16="http://schemas.microsoft.com/office/drawing/2014/main" id="{82F7EE27-0FB9-49B7-9F10-C894F99A7D78}"/>
            </a:ext>
          </a:extLst>
        </xdr:cNvPr>
        <xdr:cNvSpPr/>
      </xdr:nvSpPr>
      <xdr:spPr>
        <a:xfrm>
          <a:off x="17906227" y="1498272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170362</xdr:rowOff>
    </xdr:from>
    <xdr:to>
      <xdr:col>107</xdr:col>
      <xdr:colOff>50800</xdr:colOff>
      <xdr:row>86</xdr:row>
      <xdr:rowOff>1088</xdr:rowOff>
    </xdr:to>
    <xdr:cxnSp macro="">
      <xdr:nvCxnSpPr>
        <xdr:cNvPr id="729" name="直線コネクタ 728">
          <a:extLst>
            <a:ext uri="{FF2B5EF4-FFF2-40B4-BE49-F238E27FC236}">
              <a16:creationId xmlns:a16="http://schemas.microsoft.com/office/drawing/2014/main" id="{5B11C00C-33FB-4308-889F-B05E386CB7AA}"/>
            </a:ext>
          </a:extLst>
        </xdr:cNvPr>
        <xdr:cNvCxnSpPr/>
      </xdr:nvCxnSpPr>
      <xdr:spPr>
        <a:xfrm flipV="1">
          <a:off x="17957027" y="15031350"/>
          <a:ext cx="811143" cy="5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122827</xdr:rowOff>
    </xdr:from>
    <xdr:to>
      <xdr:col>98</xdr:col>
      <xdr:colOff>38100</xdr:colOff>
      <xdr:row>86</xdr:row>
      <xdr:rowOff>52977</xdr:rowOff>
    </xdr:to>
    <xdr:sp macro="" textlink="">
      <xdr:nvSpPr>
        <xdr:cNvPr id="730" name="楕円 729">
          <a:extLst>
            <a:ext uri="{FF2B5EF4-FFF2-40B4-BE49-F238E27FC236}">
              <a16:creationId xmlns:a16="http://schemas.microsoft.com/office/drawing/2014/main" id="{C4F10069-25A2-428D-83C7-4DE06DE25506}"/>
            </a:ext>
          </a:extLst>
        </xdr:cNvPr>
        <xdr:cNvSpPr/>
      </xdr:nvSpPr>
      <xdr:spPr>
        <a:xfrm>
          <a:off x="17095083" y="1498381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1088</xdr:rowOff>
    </xdr:from>
    <xdr:to>
      <xdr:col>102</xdr:col>
      <xdr:colOff>114300</xdr:colOff>
      <xdr:row>86</xdr:row>
      <xdr:rowOff>2177</xdr:rowOff>
    </xdr:to>
    <xdr:cxnSp macro="">
      <xdr:nvCxnSpPr>
        <xdr:cNvPr id="731" name="直線コネクタ 730">
          <a:extLst>
            <a:ext uri="{FF2B5EF4-FFF2-40B4-BE49-F238E27FC236}">
              <a16:creationId xmlns:a16="http://schemas.microsoft.com/office/drawing/2014/main" id="{3BEC7DDC-99DB-48B7-BCBA-21E9A8D0C0C6}"/>
            </a:ext>
          </a:extLst>
        </xdr:cNvPr>
        <xdr:cNvCxnSpPr/>
      </xdr:nvCxnSpPr>
      <xdr:spPr>
        <a:xfrm flipV="1">
          <a:off x="17145883" y="15037005"/>
          <a:ext cx="811144"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72407</xdr:rowOff>
    </xdr:from>
    <xdr:ext cx="469744" cy="259045"/>
    <xdr:sp macro="" textlink="">
      <xdr:nvSpPr>
        <xdr:cNvPr id="732" name="n_1aveValue【消防施設】&#10;一人当たり面積">
          <a:extLst>
            <a:ext uri="{FF2B5EF4-FFF2-40B4-BE49-F238E27FC236}">
              <a16:creationId xmlns:a16="http://schemas.microsoft.com/office/drawing/2014/main" id="{BAB35212-82AE-4F6B-B50E-853AB5868938}"/>
            </a:ext>
          </a:extLst>
        </xdr:cNvPr>
        <xdr:cNvSpPr txBox="1"/>
      </xdr:nvSpPr>
      <xdr:spPr>
        <a:xfrm>
          <a:off x="19362884" y="15108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74584</xdr:rowOff>
    </xdr:from>
    <xdr:ext cx="469744" cy="259045"/>
    <xdr:sp macro="" textlink="">
      <xdr:nvSpPr>
        <xdr:cNvPr id="733" name="n_2aveValue【消防施設】&#10;一人当たり面積">
          <a:extLst>
            <a:ext uri="{FF2B5EF4-FFF2-40B4-BE49-F238E27FC236}">
              <a16:creationId xmlns:a16="http://schemas.microsoft.com/office/drawing/2014/main" id="{9D778139-6661-490A-B948-FD83E7BF84A5}"/>
            </a:ext>
          </a:extLst>
        </xdr:cNvPr>
        <xdr:cNvSpPr txBox="1"/>
      </xdr:nvSpPr>
      <xdr:spPr>
        <a:xfrm>
          <a:off x="18548869" y="15110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70229</xdr:rowOff>
    </xdr:from>
    <xdr:ext cx="469744" cy="259045"/>
    <xdr:sp macro="" textlink="">
      <xdr:nvSpPr>
        <xdr:cNvPr id="734" name="n_3aveValue【消防施設】&#10;一人当たり面積">
          <a:extLst>
            <a:ext uri="{FF2B5EF4-FFF2-40B4-BE49-F238E27FC236}">
              <a16:creationId xmlns:a16="http://schemas.microsoft.com/office/drawing/2014/main" id="{203BB367-C0F5-4580-A869-7BC33E922A36}"/>
            </a:ext>
          </a:extLst>
        </xdr:cNvPr>
        <xdr:cNvSpPr txBox="1"/>
      </xdr:nvSpPr>
      <xdr:spPr>
        <a:xfrm>
          <a:off x="17737725" y="15106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78939</xdr:rowOff>
    </xdr:from>
    <xdr:ext cx="469744" cy="259045"/>
    <xdr:sp macro="" textlink="">
      <xdr:nvSpPr>
        <xdr:cNvPr id="735" name="n_4aveValue【消防施設】&#10;一人当たり面積">
          <a:extLst>
            <a:ext uri="{FF2B5EF4-FFF2-40B4-BE49-F238E27FC236}">
              <a16:creationId xmlns:a16="http://schemas.microsoft.com/office/drawing/2014/main" id="{50BB3BB6-5185-40FF-B03E-9ABAE84C6426}"/>
            </a:ext>
          </a:extLst>
        </xdr:cNvPr>
        <xdr:cNvSpPr txBox="1"/>
      </xdr:nvSpPr>
      <xdr:spPr>
        <a:xfrm>
          <a:off x="16926582" y="1511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65150</xdr:rowOff>
    </xdr:from>
    <xdr:ext cx="469744" cy="259045"/>
    <xdr:sp macro="" textlink="">
      <xdr:nvSpPr>
        <xdr:cNvPr id="736" name="n_1mainValue【消防施設】&#10;一人当たり面積">
          <a:extLst>
            <a:ext uri="{FF2B5EF4-FFF2-40B4-BE49-F238E27FC236}">
              <a16:creationId xmlns:a16="http://schemas.microsoft.com/office/drawing/2014/main" id="{BEE6670D-5FB9-4709-B6BA-033FC9A7FA1A}"/>
            </a:ext>
          </a:extLst>
        </xdr:cNvPr>
        <xdr:cNvSpPr txBox="1"/>
      </xdr:nvSpPr>
      <xdr:spPr>
        <a:xfrm>
          <a:off x="19362884" y="14751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66239</xdr:rowOff>
    </xdr:from>
    <xdr:ext cx="469744" cy="259045"/>
    <xdr:sp macro="" textlink="">
      <xdr:nvSpPr>
        <xdr:cNvPr id="737" name="n_2mainValue【消防施設】&#10;一人当たり面積">
          <a:extLst>
            <a:ext uri="{FF2B5EF4-FFF2-40B4-BE49-F238E27FC236}">
              <a16:creationId xmlns:a16="http://schemas.microsoft.com/office/drawing/2014/main" id="{96023EC9-6AF1-497F-AE7C-F3057864B535}"/>
            </a:ext>
          </a:extLst>
        </xdr:cNvPr>
        <xdr:cNvSpPr txBox="1"/>
      </xdr:nvSpPr>
      <xdr:spPr>
        <a:xfrm>
          <a:off x="18548869" y="14752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68415</xdr:rowOff>
    </xdr:from>
    <xdr:ext cx="469744" cy="259045"/>
    <xdr:sp macro="" textlink="">
      <xdr:nvSpPr>
        <xdr:cNvPr id="738" name="n_3mainValue【消防施設】&#10;一人当たり面積">
          <a:extLst>
            <a:ext uri="{FF2B5EF4-FFF2-40B4-BE49-F238E27FC236}">
              <a16:creationId xmlns:a16="http://schemas.microsoft.com/office/drawing/2014/main" id="{96D3D01E-C161-4E51-9AB5-B89CCE0D5BFD}"/>
            </a:ext>
          </a:extLst>
        </xdr:cNvPr>
        <xdr:cNvSpPr txBox="1"/>
      </xdr:nvSpPr>
      <xdr:spPr>
        <a:xfrm>
          <a:off x="17737725" y="1475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69504</xdr:rowOff>
    </xdr:from>
    <xdr:ext cx="469744" cy="259045"/>
    <xdr:sp macro="" textlink="">
      <xdr:nvSpPr>
        <xdr:cNvPr id="739" name="n_4mainValue【消防施設】&#10;一人当たり面積">
          <a:extLst>
            <a:ext uri="{FF2B5EF4-FFF2-40B4-BE49-F238E27FC236}">
              <a16:creationId xmlns:a16="http://schemas.microsoft.com/office/drawing/2014/main" id="{78102C80-207B-4758-B02B-67DFBF6F824F}"/>
            </a:ext>
          </a:extLst>
        </xdr:cNvPr>
        <xdr:cNvSpPr txBox="1"/>
      </xdr:nvSpPr>
      <xdr:spPr>
        <a:xfrm>
          <a:off x="16926582" y="1475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78A565B-5E01-4219-8487-45FA6DC9C2E4}"/>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AD1D3574-866E-4E1A-81ED-21BC91453E41}"/>
            </a:ext>
          </a:extLst>
        </xdr:cNvPr>
        <xdr:cNvSpPr/>
      </xdr:nvSpPr>
      <xdr:spPr>
        <a:xfrm>
          <a:off x="11545294"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3C4BB5BB-E755-4A5B-AD3D-121DEE0C125B}"/>
            </a:ext>
          </a:extLst>
        </xdr:cNvPr>
        <xdr:cNvSpPr/>
      </xdr:nvSpPr>
      <xdr:spPr>
        <a:xfrm>
          <a:off x="11545294"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E1D4C8B4-8531-4244-9690-65DAED7CBAF7}"/>
            </a:ext>
          </a:extLst>
        </xdr:cNvPr>
        <xdr:cNvSpPr/>
      </xdr:nvSpPr>
      <xdr:spPr>
        <a:xfrm>
          <a:off x="1248343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B0AFE48E-4A33-4094-8442-A09F13DC59C4}"/>
            </a:ext>
          </a:extLst>
        </xdr:cNvPr>
        <xdr:cNvSpPr/>
      </xdr:nvSpPr>
      <xdr:spPr>
        <a:xfrm>
          <a:off x="1248343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D3C1FC9E-5846-49E3-A4BF-DB13DB0B4E3B}"/>
            </a:ext>
          </a:extLst>
        </xdr:cNvPr>
        <xdr:cNvSpPr/>
      </xdr:nvSpPr>
      <xdr:spPr>
        <a:xfrm>
          <a:off x="13533010"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8AEE187B-B620-464E-B112-D74B7CEF2791}"/>
            </a:ext>
          </a:extLst>
        </xdr:cNvPr>
        <xdr:cNvSpPr/>
      </xdr:nvSpPr>
      <xdr:spPr>
        <a:xfrm>
          <a:off x="13533010"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89321AD0-4303-4B40-AF32-ECFBB6A5C7AF}"/>
            </a:ext>
          </a:extLst>
        </xdr:cNvPr>
        <xdr:cNvSpPr/>
      </xdr:nvSpPr>
      <xdr:spPr>
        <a:xfrm>
          <a:off x="11433865" y="17045774"/>
          <a:ext cx="433511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79932115-6236-4C1B-B9E8-996445BDACC3}"/>
            </a:ext>
          </a:extLst>
        </xdr:cNvPr>
        <xdr:cNvSpPr txBox="1"/>
      </xdr:nvSpPr>
      <xdr:spPr>
        <a:xfrm>
          <a:off x="11395765"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51FEB410-FCE0-4784-B670-4C02B7245524}"/>
            </a:ext>
          </a:extLst>
        </xdr:cNvPr>
        <xdr:cNvCxnSpPr/>
      </xdr:nvCxnSpPr>
      <xdr:spPr>
        <a:xfrm>
          <a:off x="11433865" y="1926915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A5DBC7A7-674B-416C-BA14-32E4EE685378}"/>
            </a:ext>
          </a:extLst>
        </xdr:cNvPr>
        <xdr:cNvSpPr txBox="1"/>
      </xdr:nvSpPr>
      <xdr:spPr>
        <a:xfrm>
          <a:off x="1101340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4B0F8474-372B-438F-BF40-8BD865971D5E}"/>
            </a:ext>
          </a:extLst>
        </xdr:cNvPr>
        <xdr:cNvCxnSpPr/>
      </xdr:nvCxnSpPr>
      <xdr:spPr>
        <a:xfrm>
          <a:off x="11433865" y="1895153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749C1A2F-9481-4DC5-8B16-B5E464A71C34}"/>
            </a:ext>
          </a:extLst>
        </xdr:cNvPr>
        <xdr:cNvSpPr txBox="1"/>
      </xdr:nvSpPr>
      <xdr:spPr>
        <a:xfrm>
          <a:off x="11013400" y="18813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815AAC6F-BEC6-437F-8A2D-C48055EE77A7}"/>
            </a:ext>
          </a:extLst>
        </xdr:cNvPr>
        <xdr:cNvCxnSpPr/>
      </xdr:nvCxnSpPr>
      <xdr:spPr>
        <a:xfrm>
          <a:off x="11433865" y="1863390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C3FAA4ED-D051-4CE2-A67A-AC891FE0AED2}"/>
            </a:ext>
          </a:extLst>
        </xdr:cNvPr>
        <xdr:cNvSpPr txBox="1"/>
      </xdr:nvSpPr>
      <xdr:spPr>
        <a:xfrm>
          <a:off x="11061949" y="18496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F08644F5-9E71-4BD9-9014-1CF2064F0BFA}"/>
            </a:ext>
          </a:extLst>
        </xdr:cNvPr>
        <xdr:cNvCxnSpPr/>
      </xdr:nvCxnSpPr>
      <xdr:spPr>
        <a:xfrm>
          <a:off x="11433865" y="1831627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BF43A791-342C-4221-8143-964D6BE6CFC6}"/>
            </a:ext>
          </a:extLst>
        </xdr:cNvPr>
        <xdr:cNvSpPr txBox="1"/>
      </xdr:nvSpPr>
      <xdr:spPr>
        <a:xfrm>
          <a:off x="11061949" y="181785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F24BCC9F-523D-49E0-AE5F-7A971AC3625B}"/>
            </a:ext>
          </a:extLst>
        </xdr:cNvPr>
        <xdr:cNvCxnSpPr/>
      </xdr:nvCxnSpPr>
      <xdr:spPr>
        <a:xfrm>
          <a:off x="11433865" y="1799865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2A222F3A-C939-4BB6-B82A-7B2A5565A1C5}"/>
            </a:ext>
          </a:extLst>
        </xdr:cNvPr>
        <xdr:cNvSpPr txBox="1"/>
      </xdr:nvSpPr>
      <xdr:spPr>
        <a:xfrm>
          <a:off x="11061949" y="17860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D3BF2F00-A2B8-41A8-9043-209341035B3F}"/>
            </a:ext>
          </a:extLst>
        </xdr:cNvPr>
        <xdr:cNvCxnSpPr/>
      </xdr:nvCxnSpPr>
      <xdr:spPr>
        <a:xfrm>
          <a:off x="11433865" y="1768102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B029C2A5-137B-4E01-B430-95921E3C87EA}"/>
            </a:ext>
          </a:extLst>
        </xdr:cNvPr>
        <xdr:cNvSpPr txBox="1"/>
      </xdr:nvSpPr>
      <xdr:spPr>
        <a:xfrm>
          <a:off x="11061949" y="1754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41148805-80B7-4DFE-ADE2-05E6B8B1E0A8}"/>
            </a:ext>
          </a:extLst>
        </xdr:cNvPr>
        <xdr:cNvCxnSpPr/>
      </xdr:nvCxnSpPr>
      <xdr:spPr>
        <a:xfrm>
          <a:off x="11433865" y="1736340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BCA2D395-3EE9-4E63-82D9-E4E6EAE1E6C0}"/>
            </a:ext>
          </a:extLst>
        </xdr:cNvPr>
        <xdr:cNvSpPr txBox="1"/>
      </xdr:nvSpPr>
      <xdr:spPr>
        <a:xfrm>
          <a:off x="11126069" y="1722565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66E38F62-6F84-430C-95D2-0739F029D4E2}"/>
            </a:ext>
          </a:extLst>
        </xdr:cNvPr>
        <xdr:cNvCxnSpPr/>
      </xdr:nvCxnSpPr>
      <xdr:spPr>
        <a:xfrm>
          <a:off x="11433865" y="170457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85E66BCC-9D7C-4ACE-BCAE-4AEA48B2BB87}"/>
            </a:ext>
          </a:extLst>
        </xdr:cNvPr>
        <xdr:cNvSpPr/>
      </xdr:nvSpPr>
      <xdr:spPr>
        <a:xfrm>
          <a:off x="11433865" y="17045774"/>
          <a:ext cx="433511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765" name="直線コネクタ 764">
          <a:extLst>
            <a:ext uri="{FF2B5EF4-FFF2-40B4-BE49-F238E27FC236}">
              <a16:creationId xmlns:a16="http://schemas.microsoft.com/office/drawing/2014/main" id="{8B7B2F91-3A9D-4C76-B9BD-7AB48ED50D78}"/>
            </a:ext>
          </a:extLst>
        </xdr:cNvPr>
        <xdr:cNvCxnSpPr/>
      </xdr:nvCxnSpPr>
      <xdr:spPr>
        <a:xfrm flipV="1">
          <a:off x="14995303" y="17518949"/>
          <a:ext cx="0" cy="1430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6" name="【庁舎】&#10;有形固定資産減価償却率最小値テキスト">
          <a:extLst>
            <a:ext uri="{FF2B5EF4-FFF2-40B4-BE49-F238E27FC236}">
              <a16:creationId xmlns:a16="http://schemas.microsoft.com/office/drawing/2014/main" id="{EC46355A-365D-4279-9250-FA2C37D35917}"/>
            </a:ext>
          </a:extLst>
        </xdr:cNvPr>
        <xdr:cNvSpPr txBox="1"/>
      </xdr:nvSpPr>
      <xdr:spPr>
        <a:xfrm>
          <a:off x="15034039" y="18953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7" name="直線コネクタ 766">
          <a:extLst>
            <a:ext uri="{FF2B5EF4-FFF2-40B4-BE49-F238E27FC236}">
              <a16:creationId xmlns:a16="http://schemas.microsoft.com/office/drawing/2014/main" id="{0BB0F25C-4B7C-4668-B5BC-7347D851EE7D}"/>
            </a:ext>
          </a:extLst>
        </xdr:cNvPr>
        <xdr:cNvCxnSpPr/>
      </xdr:nvCxnSpPr>
      <xdr:spPr>
        <a:xfrm>
          <a:off x="14907039" y="1894989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768" name="【庁舎】&#10;有形固定資産減価償却率最大値テキスト">
          <a:extLst>
            <a:ext uri="{FF2B5EF4-FFF2-40B4-BE49-F238E27FC236}">
              <a16:creationId xmlns:a16="http://schemas.microsoft.com/office/drawing/2014/main" id="{AE16E9C2-F2FB-49C2-9C1C-0064F318BFCE}"/>
            </a:ext>
          </a:extLst>
        </xdr:cNvPr>
        <xdr:cNvSpPr txBox="1"/>
      </xdr:nvSpPr>
      <xdr:spPr>
        <a:xfrm>
          <a:off x="15034039" y="172986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769" name="直線コネクタ 768">
          <a:extLst>
            <a:ext uri="{FF2B5EF4-FFF2-40B4-BE49-F238E27FC236}">
              <a16:creationId xmlns:a16="http://schemas.microsoft.com/office/drawing/2014/main" id="{A89DC717-0531-4F03-AEA9-DFCBC7A17B4B}"/>
            </a:ext>
          </a:extLst>
        </xdr:cNvPr>
        <xdr:cNvCxnSpPr/>
      </xdr:nvCxnSpPr>
      <xdr:spPr>
        <a:xfrm>
          <a:off x="14907039" y="1751894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770" name="【庁舎】&#10;有形固定資産減価償却率平均値テキスト">
          <a:extLst>
            <a:ext uri="{FF2B5EF4-FFF2-40B4-BE49-F238E27FC236}">
              <a16:creationId xmlns:a16="http://schemas.microsoft.com/office/drawing/2014/main" id="{51C54239-8CC4-4CF8-99DE-CC4622AE8F1C}"/>
            </a:ext>
          </a:extLst>
        </xdr:cNvPr>
        <xdr:cNvSpPr txBox="1"/>
      </xdr:nvSpPr>
      <xdr:spPr>
        <a:xfrm>
          <a:off x="15034039" y="181536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771" name="フローチャート: 判断 770">
          <a:extLst>
            <a:ext uri="{FF2B5EF4-FFF2-40B4-BE49-F238E27FC236}">
              <a16:creationId xmlns:a16="http://schemas.microsoft.com/office/drawing/2014/main" id="{988448DB-23BA-4CC1-AC9A-5AA9A33BADB3}"/>
            </a:ext>
          </a:extLst>
        </xdr:cNvPr>
        <xdr:cNvSpPr/>
      </xdr:nvSpPr>
      <xdr:spPr>
        <a:xfrm>
          <a:off x="14945139" y="1817524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2" name="フローチャート: 判断 771">
          <a:extLst>
            <a:ext uri="{FF2B5EF4-FFF2-40B4-BE49-F238E27FC236}">
              <a16:creationId xmlns:a16="http://schemas.microsoft.com/office/drawing/2014/main" id="{AC5A1D2F-D8E1-43B1-AEEC-CDD62BA845CA}"/>
            </a:ext>
          </a:extLst>
        </xdr:cNvPr>
        <xdr:cNvSpPr/>
      </xdr:nvSpPr>
      <xdr:spPr>
        <a:xfrm>
          <a:off x="14169224" y="18155652"/>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73" name="フローチャート: 判断 772">
          <a:extLst>
            <a:ext uri="{FF2B5EF4-FFF2-40B4-BE49-F238E27FC236}">
              <a16:creationId xmlns:a16="http://schemas.microsoft.com/office/drawing/2014/main" id="{8C2AF539-B14F-4DA7-B1EF-8C6BC5491624}"/>
            </a:ext>
          </a:extLst>
        </xdr:cNvPr>
        <xdr:cNvSpPr/>
      </xdr:nvSpPr>
      <xdr:spPr>
        <a:xfrm>
          <a:off x="13358081" y="18157285"/>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774" name="フローチャート: 判断 773">
          <a:extLst>
            <a:ext uri="{FF2B5EF4-FFF2-40B4-BE49-F238E27FC236}">
              <a16:creationId xmlns:a16="http://schemas.microsoft.com/office/drawing/2014/main" id="{10796114-D52A-4D98-8677-A32381CFA9F3}"/>
            </a:ext>
          </a:extLst>
        </xdr:cNvPr>
        <xdr:cNvSpPr/>
      </xdr:nvSpPr>
      <xdr:spPr>
        <a:xfrm>
          <a:off x="12546937" y="1814095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775" name="フローチャート: 判断 774">
          <a:extLst>
            <a:ext uri="{FF2B5EF4-FFF2-40B4-BE49-F238E27FC236}">
              <a16:creationId xmlns:a16="http://schemas.microsoft.com/office/drawing/2014/main" id="{99944B85-EBB0-4077-8ADF-0EF06A544C0B}"/>
            </a:ext>
          </a:extLst>
        </xdr:cNvPr>
        <xdr:cNvSpPr/>
      </xdr:nvSpPr>
      <xdr:spPr>
        <a:xfrm>
          <a:off x="11720223" y="18144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FAB21236-89B1-4A86-A452-5CFA2B7BCE1D}"/>
            </a:ext>
          </a:extLst>
        </xdr:cNvPr>
        <xdr:cNvSpPr txBox="1"/>
      </xdr:nvSpPr>
      <xdr:spPr>
        <a:xfrm>
          <a:off x="1482101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C4F316C3-429E-4A0F-9897-233417BA5E77}"/>
            </a:ext>
          </a:extLst>
        </xdr:cNvPr>
        <xdr:cNvSpPr txBox="1"/>
      </xdr:nvSpPr>
      <xdr:spPr>
        <a:xfrm>
          <a:off x="1404509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328FC668-081E-4E58-974E-5B5691CA01A9}"/>
            </a:ext>
          </a:extLst>
        </xdr:cNvPr>
        <xdr:cNvSpPr txBox="1"/>
      </xdr:nvSpPr>
      <xdr:spPr>
        <a:xfrm>
          <a:off x="1323395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D0F9B5C2-7BF2-4102-9241-244AED7FAC57}"/>
            </a:ext>
          </a:extLst>
        </xdr:cNvPr>
        <xdr:cNvSpPr txBox="1"/>
      </xdr:nvSpPr>
      <xdr:spPr>
        <a:xfrm>
          <a:off x="12422809"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298FBECD-35AC-4141-B412-CC58A9394F76}"/>
            </a:ext>
          </a:extLst>
        </xdr:cNvPr>
        <xdr:cNvSpPr txBox="1"/>
      </xdr:nvSpPr>
      <xdr:spPr>
        <a:xfrm>
          <a:off x="1159609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74386</xdr:rowOff>
    </xdr:from>
    <xdr:to>
      <xdr:col>85</xdr:col>
      <xdr:colOff>177800</xdr:colOff>
      <xdr:row>102</xdr:row>
      <xdr:rowOff>4536</xdr:rowOff>
    </xdr:to>
    <xdr:sp macro="" textlink="">
      <xdr:nvSpPr>
        <xdr:cNvPr id="781" name="楕円 780">
          <a:extLst>
            <a:ext uri="{FF2B5EF4-FFF2-40B4-BE49-F238E27FC236}">
              <a16:creationId xmlns:a16="http://schemas.microsoft.com/office/drawing/2014/main" id="{B2284C92-62E2-42EF-ABBF-CD1D2ADD2C46}"/>
            </a:ext>
          </a:extLst>
        </xdr:cNvPr>
        <xdr:cNvSpPr/>
      </xdr:nvSpPr>
      <xdr:spPr>
        <a:xfrm>
          <a:off x="14945139" y="17654720"/>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97263</xdr:rowOff>
    </xdr:from>
    <xdr:ext cx="405111" cy="259045"/>
    <xdr:sp macro="" textlink="">
      <xdr:nvSpPr>
        <xdr:cNvPr id="782" name="【庁舎】&#10;有形固定資産減価償却率該当値テキスト">
          <a:extLst>
            <a:ext uri="{FF2B5EF4-FFF2-40B4-BE49-F238E27FC236}">
              <a16:creationId xmlns:a16="http://schemas.microsoft.com/office/drawing/2014/main" id="{239AF193-BD4E-4D24-B5FC-24DE5827BB5A}"/>
            </a:ext>
          </a:extLst>
        </xdr:cNvPr>
        <xdr:cNvSpPr txBox="1"/>
      </xdr:nvSpPr>
      <xdr:spPr>
        <a:xfrm>
          <a:off x="15034039" y="1751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9071</xdr:rowOff>
    </xdr:from>
    <xdr:to>
      <xdr:col>81</xdr:col>
      <xdr:colOff>101600</xdr:colOff>
      <xdr:row>101</xdr:row>
      <xdr:rowOff>110671</xdr:rowOff>
    </xdr:to>
    <xdr:sp macro="" textlink="">
      <xdr:nvSpPr>
        <xdr:cNvPr id="783" name="楕円 782">
          <a:extLst>
            <a:ext uri="{FF2B5EF4-FFF2-40B4-BE49-F238E27FC236}">
              <a16:creationId xmlns:a16="http://schemas.microsoft.com/office/drawing/2014/main" id="{D79C7261-5437-4DD9-BE50-AB94589CED55}"/>
            </a:ext>
          </a:extLst>
        </xdr:cNvPr>
        <xdr:cNvSpPr/>
      </xdr:nvSpPr>
      <xdr:spPr>
        <a:xfrm>
          <a:off x="14169224" y="1758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59871</xdr:rowOff>
    </xdr:from>
    <xdr:to>
      <xdr:col>85</xdr:col>
      <xdr:colOff>127000</xdr:colOff>
      <xdr:row>101</xdr:row>
      <xdr:rowOff>125186</xdr:rowOff>
    </xdr:to>
    <xdr:cxnSp macro="">
      <xdr:nvCxnSpPr>
        <xdr:cNvPr id="784" name="直線コネクタ 783">
          <a:extLst>
            <a:ext uri="{FF2B5EF4-FFF2-40B4-BE49-F238E27FC236}">
              <a16:creationId xmlns:a16="http://schemas.microsoft.com/office/drawing/2014/main" id="{4A3E7221-941A-4B8B-A4F6-236A498BEE5E}"/>
            </a:ext>
          </a:extLst>
        </xdr:cNvPr>
        <xdr:cNvCxnSpPr/>
      </xdr:nvCxnSpPr>
      <xdr:spPr>
        <a:xfrm>
          <a:off x="14220024" y="17640205"/>
          <a:ext cx="775915"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116839</xdr:rowOff>
    </xdr:from>
    <xdr:to>
      <xdr:col>76</xdr:col>
      <xdr:colOff>165100</xdr:colOff>
      <xdr:row>101</xdr:row>
      <xdr:rowOff>46989</xdr:rowOff>
    </xdr:to>
    <xdr:sp macro="" textlink="">
      <xdr:nvSpPr>
        <xdr:cNvPr id="785" name="楕円 784">
          <a:extLst>
            <a:ext uri="{FF2B5EF4-FFF2-40B4-BE49-F238E27FC236}">
              <a16:creationId xmlns:a16="http://schemas.microsoft.com/office/drawing/2014/main" id="{D02F7C16-0E6A-4976-82B7-B8BC0FF97D18}"/>
            </a:ext>
          </a:extLst>
        </xdr:cNvPr>
        <xdr:cNvSpPr/>
      </xdr:nvSpPr>
      <xdr:spPr>
        <a:xfrm>
          <a:off x="13358081" y="17530196"/>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167639</xdr:rowOff>
    </xdr:from>
    <xdr:to>
      <xdr:col>81</xdr:col>
      <xdr:colOff>50800</xdr:colOff>
      <xdr:row>101</xdr:row>
      <xdr:rowOff>59871</xdr:rowOff>
    </xdr:to>
    <xdr:cxnSp macro="">
      <xdr:nvCxnSpPr>
        <xdr:cNvPr id="786" name="直線コネクタ 785">
          <a:extLst>
            <a:ext uri="{FF2B5EF4-FFF2-40B4-BE49-F238E27FC236}">
              <a16:creationId xmlns:a16="http://schemas.microsoft.com/office/drawing/2014/main" id="{CDC82183-DA13-41A7-A8C6-20A000871561}"/>
            </a:ext>
          </a:extLst>
        </xdr:cNvPr>
        <xdr:cNvCxnSpPr/>
      </xdr:nvCxnSpPr>
      <xdr:spPr>
        <a:xfrm>
          <a:off x="13408881" y="17580996"/>
          <a:ext cx="811143" cy="5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118473</xdr:rowOff>
    </xdr:from>
    <xdr:to>
      <xdr:col>72</xdr:col>
      <xdr:colOff>38100</xdr:colOff>
      <xdr:row>101</xdr:row>
      <xdr:rowOff>48623</xdr:rowOff>
    </xdr:to>
    <xdr:sp macro="" textlink="">
      <xdr:nvSpPr>
        <xdr:cNvPr id="787" name="楕円 786">
          <a:extLst>
            <a:ext uri="{FF2B5EF4-FFF2-40B4-BE49-F238E27FC236}">
              <a16:creationId xmlns:a16="http://schemas.microsoft.com/office/drawing/2014/main" id="{0B9B8FCD-6DE2-473B-92BD-3EDFDFA92B2E}"/>
            </a:ext>
          </a:extLst>
        </xdr:cNvPr>
        <xdr:cNvSpPr/>
      </xdr:nvSpPr>
      <xdr:spPr>
        <a:xfrm>
          <a:off x="12546937" y="17531830"/>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167639</xdr:rowOff>
    </xdr:from>
    <xdr:to>
      <xdr:col>76</xdr:col>
      <xdr:colOff>114300</xdr:colOff>
      <xdr:row>100</xdr:row>
      <xdr:rowOff>169273</xdr:rowOff>
    </xdr:to>
    <xdr:cxnSp macro="">
      <xdr:nvCxnSpPr>
        <xdr:cNvPr id="788" name="直線コネクタ 787">
          <a:extLst>
            <a:ext uri="{FF2B5EF4-FFF2-40B4-BE49-F238E27FC236}">
              <a16:creationId xmlns:a16="http://schemas.microsoft.com/office/drawing/2014/main" id="{A9463D28-B893-4392-81BB-301B5EF815B6}"/>
            </a:ext>
          </a:extLst>
        </xdr:cNvPr>
        <xdr:cNvCxnSpPr/>
      </xdr:nvCxnSpPr>
      <xdr:spPr>
        <a:xfrm flipV="1">
          <a:off x="12597737" y="17580996"/>
          <a:ext cx="811144"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80918</xdr:rowOff>
    </xdr:from>
    <xdr:to>
      <xdr:col>67</xdr:col>
      <xdr:colOff>101600</xdr:colOff>
      <xdr:row>101</xdr:row>
      <xdr:rowOff>11068</xdr:rowOff>
    </xdr:to>
    <xdr:sp macro="" textlink="">
      <xdr:nvSpPr>
        <xdr:cNvPr id="789" name="楕円 788">
          <a:extLst>
            <a:ext uri="{FF2B5EF4-FFF2-40B4-BE49-F238E27FC236}">
              <a16:creationId xmlns:a16="http://schemas.microsoft.com/office/drawing/2014/main" id="{BB2E537E-409E-414A-9C2E-F16CB4360BFD}"/>
            </a:ext>
          </a:extLst>
        </xdr:cNvPr>
        <xdr:cNvSpPr/>
      </xdr:nvSpPr>
      <xdr:spPr>
        <a:xfrm>
          <a:off x="11720223" y="17494275"/>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131718</xdr:rowOff>
    </xdr:from>
    <xdr:to>
      <xdr:col>71</xdr:col>
      <xdr:colOff>177800</xdr:colOff>
      <xdr:row>100</xdr:row>
      <xdr:rowOff>169273</xdr:rowOff>
    </xdr:to>
    <xdr:cxnSp macro="">
      <xdr:nvCxnSpPr>
        <xdr:cNvPr id="790" name="直線コネクタ 789">
          <a:extLst>
            <a:ext uri="{FF2B5EF4-FFF2-40B4-BE49-F238E27FC236}">
              <a16:creationId xmlns:a16="http://schemas.microsoft.com/office/drawing/2014/main" id="{823C2C2B-3194-44FA-BB4F-2B97F2BD28B0}"/>
            </a:ext>
          </a:extLst>
        </xdr:cNvPr>
        <xdr:cNvCxnSpPr/>
      </xdr:nvCxnSpPr>
      <xdr:spPr>
        <a:xfrm>
          <a:off x="11771023" y="17545075"/>
          <a:ext cx="826714"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791" name="n_1aveValue【庁舎】&#10;有形固定資産減価償却率">
          <a:extLst>
            <a:ext uri="{FF2B5EF4-FFF2-40B4-BE49-F238E27FC236}">
              <a16:creationId xmlns:a16="http://schemas.microsoft.com/office/drawing/2014/main" id="{F2028DB4-404E-4617-885B-3D7ACA80FED9}"/>
            </a:ext>
          </a:extLst>
        </xdr:cNvPr>
        <xdr:cNvSpPr txBox="1"/>
      </xdr:nvSpPr>
      <xdr:spPr>
        <a:xfrm>
          <a:off x="14020340" y="18248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792" name="n_2aveValue【庁舎】&#10;有形固定資産減価償却率">
          <a:extLst>
            <a:ext uri="{FF2B5EF4-FFF2-40B4-BE49-F238E27FC236}">
              <a16:creationId xmlns:a16="http://schemas.microsoft.com/office/drawing/2014/main" id="{9E8D1C48-E4E2-4AE6-A7B4-1A688BD95D6D}"/>
            </a:ext>
          </a:extLst>
        </xdr:cNvPr>
        <xdr:cNvSpPr txBox="1"/>
      </xdr:nvSpPr>
      <xdr:spPr>
        <a:xfrm>
          <a:off x="13221896" y="1825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793" name="n_3aveValue【庁舎】&#10;有形固定資産減価償却率">
          <a:extLst>
            <a:ext uri="{FF2B5EF4-FFF2-40B4-BE49-F238E27FC236}">
              <a16:creationId xmlns:a16="http://schemas.microsoft.com/office/drawing/2014/main" id="{A7204423-1314-4153-8CF4-438CEC6A71C9}"/>
            </a:ext>
          </a:extLst>
        </xdr:cNvPr>
        <xdr:cNvSpPr txBox="1"/>
      </xdr:nvSpPr>
      <xdr:spPr>
        <a:xfrm>
          <a:off x="12410753" y="1823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794" name="n_4aveValue【庁舎】&#10;有形固定資産減価償却率">
          <a:extLst>
            <a:ext uri="{FF2B5EF4-FFF2-40B4-BE49-F238E27FC236}">
              <a16:creationId xmlns:a16="http://schemas.microsoft.com/office/drawing/2014/main" id="{6613ECF3-91E4-43FE-99C9-710300EA62D8}"/>
            </a:ext>
          </a:extLst>
        </xdr:cNvPr>
        <xdr:cNvSpPr txBox="1"/>
      </xdr:nvSpPr>
      <xdr:spPr>
        <a:xfrm>
          <a:off x="11584038" y="18236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127198</xdr:rowOff>
    </xdr:from>
    <xdr:ext cx="405111" cy="259045"/>
    <xdr:sp macro="" textlink="">
      <xdr:nvSpPr>
        <xdr:cNvPr id="795" name="n_1mainValue【庁舎】&#10;有形固定資産減価償却率">
          <a:extLst>
            <a:ext uri="{FF2B5EF4-FFF2-40B4-BE49-F238E27FC236}">
              <a16:creationId xmlns:a16="http://schemas.microsoft.com/office/drawing/2014/main" id="{B4002E48-F143-4116-857D-A3A49D50AF99}"/>
            </a:ext>
          </a:extLst>
        </xdr:cNvPr>
        <xdr:cNvSpPr txBox="1"/>
      </xdr:nvSpPr>
      <xdr:spPr>
        <a:xfrm>
          <a:off x="14020340" y="1737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63516</xdr:rowOff>
    </xdr:from>
    <xdr:ext cx="405111" cy="259045"/>
    <xdr:sp macro="" textlink="">
      <xdr:nvSpPr>
        <xdr:cNvPr id="796" name="n_2mainValue【庁舎】&#10;有形固定資産減価償却率">
          <a:extLst>
            <a:ext uri="{FF2B5EF4-FFF2-40B4-BE49-F238E27FC236}">
              <a16:creationId xmlns:a16="http://schemas.microsoft.com/office/drawing/2014/main" id="{0CE64DA1-37A2-4CAE-8252-60731FC272CD}"/>
            </a:ext>
          </a:extLst>
        </xdr:cNvPr>
        <xdr:cNvSpPr txBox="1"/>
      </xdr:nvSpPr>
      <xdr:spPr>
        <a:xfrm>
          <a:off x="13221896" y="17309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65150</xdr:rowOff>
    </xdr:from>
    <xdr:ext cx="405111" cy="259045"/>
    <xdr:sp macro="" textlink="">
      <xdr:nvSpPr>
        <xdr:cNvPr id="797" name="n_3mainValue【庁舎】&#10;有形固定資産減価償却率">
          <a:extLst>
            <a:ext uri="{FF2B5EF4-FFF2-40B4-BE49-F238E27FC236}">
              <a16:creationId xmlns:a16="http://schemas.microsoft.com/office/drawing/2014/main" id="{7C19947C-203E-45A6-A2FE-8590CB31F4EF}"/>
            </a:ext>
          </a:extLst>
        </xdr:cNvPr>
        <xdr:cNvSpPr txBox="1"/>
      </xdr:nvSpPr>
      <xdr:spPr>
        <a:xfrm>
          <a:off x="12410753" y="17311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27595</xdr:rowOff>
    </xdr:from>
    <xdr:ext cx="405111" cy="259045"/>
    <xdr:sp macro="" textlink="">
      <xdr:nvSpPr>
        <xdr:cNvPr id="798" name="n_4mainValue【庁舎】&#10;有形固定資産減価償却率">
          <a:extLst>
            <a:ext uri="{FF2B5EF4-FFF2-40B4-BE49-F238E27FC236}">
              <a16:creationId xmlns:a16="http://schemas.microsoft.com/office/drawing/2014/main" id="{B576B454-4F5C-4494-99AC-3762B6FF57F6}"/>
            </a:ext>
          </a:extLst>
        </xdr:cNvPr>
        <xdr:cNvSpPr txBox="1"/>
      </xdr:nvSpPr>
      <xdr:spPr>
        <a:xfrm>
          <a:off x="11584038" y="17273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A2EB9A12-1834-443E-9DD0-C793695CA0CA}"/>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BF74160A-2979-4062-8E6A-58E197B8A8CB}"/>
            </a:ext>
          </a:extLst>
        </xdr:cNvPr>
        <xdr:cNvSpPr/>
      </xdr:nvSpPr>
      <xdr:spPr>
        <a:xfrm>
          <a:off x="1692015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B5E2D2F9-D639-45DB-B40A-C24AEF4F99BF}"/>
            </a:ext>
          </a:extLst>
        </xdr:cNvPr>
        <xdr:cNvSpPr/>
      </xdr:nvSpPr>
      <xdr:spPr>
        <a:xfrm>
          <a:off x="1692015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708ECF6C-14A0-472D-A1BA-50D997F058FC}"/>
            </a:ext>
          </a:extLst>
        </xdr:cNvPr>
        <xdr:cNvSpPr/>
      </xdr:nvSpPr>
      <xdr:spPr>
        <a:xfrm>
          <a:off x="1784272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45F1094F-7786-4E51-818C-B9A9EB1356A1}"/>
            </a:ext>
          </a:extLst>
        </xdr:cNvPr>
        <xdr:cNvSpPr/>
      </xdr:nvSpPr>
      <xdr:spPr>
        <a:xfrm>
          <a:off x="1784272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A9124683-51A7-4761-88D4-037573A61536}"/>
            </a:ext>
          </a:extLst>
        </xdr:cNvPr>
        <xdr:cNvSpPr/>
      </xdr:nvSpPr>
      <xdr:spPr>
        <a:xfrm>
          <a:off x="1889229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56E3FA2A-00CE-480F-BA07-A8309751947E}"/>
            </a:ext>
          </a:extLst>
        </xdr:cNvPr>
        <xdr:cNvSpPr/>
      </xdr:nvSpPr>
      <xdr:spPr>
        <a:xfrm>
          <a:off x="1889229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A5825006-9375-4868-9AC5-8D8AB38EFAEE}"/>
            </a:ext>
          </a:extLst>
        </xdr:cNvPr>
        <xdr:cNvSpPr/>
      </xdr:nvSpPr>
      <xdr:spPr>
        <a:xfrm>
          <a:off x="1679315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41A6C957-D0B6-4380-88D7-65B6A3226610}"/>
            </a:ext>
          </a:extLst>
        </xdr:cNvPr>
        <xdr:cNvSpPr txBox="1"/>
      </xdr:nvSpPr>
      <xdr:spPr>
        <a:xfrm>
          <a:off x="1677062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6805C12E-AD86-4B2F-A85A-60C1505C6A59}"/>
            </a:ext>
          </a:extLst>
        </xdr:cNvPr>
        <xdr:cNvCxnSpPr/>
      </xdr:nvCxnSpPr>
      <xdr:spPr>
        <a:xfrm>
          <a:off x="1679315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a:extLst>
            <a:ext uri="{FF2B5EF4-FFF2-40B4-BE49-F238E27FC236}">
              <a16:creationId xmlns:a16="http://schemas.microsoft.com/office/drawing/2014/main" id="{518A3DC0-1338-4162-89D3-F84DBB632B9F}"/>
            </a:ext>
          </a:extLst>
        </xdr:cNvPr>
        <xdr:cNvCxnSpPr/>
      </xdr:nvCxnSpPr>
      <xdr:spPr>
        <a:xfrm>
          <a:off x="16793155" y="189015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a:extLst>
            <a:ext uri="{FF2B5EF4-FFF2-40B4-BE49-F238E27FC236}">
              <a16:creationId xmlns:a16="http://schemas.microsoft.com/office/drawing/2014/main" id="{17759C09-95C7-45E8-9F9D-B50538FCB8A4}"/>
            </a:ext>
          </a:extLst>
        </xdr:cNvPr>
        <xdr:cNvSpPr txBox="1"/>
      </xdr:nvSpPr>
      <xdr:spPr>
        <a:xfrm>
          <a:off x="16372690" y="187593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a:extLst>
            <a:ext uri="{FF2B5EF4-FFF2-40B4-BE49-F238E27FC236}">
              <a16:creationId xmlns:a16="http://schemas.microsoft.com/office/drawing/2014/main" id="{A2DDED11-9344-4122-8FDB-93D318EB9D3A}"/>
            </a:ext>
          </a:extLst>
        </xdr:cNvPr>
        <xdr:cNvCxnSpPr/>
      </xdr:nvCxnSpPr>
      <xdr:spPr>
        <a:xfrm>
          <a:off x="16793155" y="1852952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a:extLst>
            <a:ext uri="{FF2B5EF4-FFF2-40B4-BE49-F238E27FC236}">
              <a16:creationId xmlns:a16="http://schemas.microsoft.com/office/drawing/2014/main" id="{E6CAAF6C-A524-4009-A99C-90CBDBA811D5}"/>
            </a:ext>
          </a:extLst>
        </xdr:cNvPr>
        <xdr:cNvSpPr txBox="1"/>
      </xdr:nvSpPr>
      <xdr:spPr>
        <a:xfrm>
          <a:off x="16372690" y="183917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a:extLst>
            <a:ext uri="{FF2B5EF4-FFF2-40B4-BE49-F238E27FC236}">
              <a16:creationId xmlns:a16="http://schemas.microsoft.com/office/drawing/2014/main" id="{118DC0F4-CDD7-4B01-BA2B-5A94271CA0A8}"/>
            </a:ext>
          </a:extLst>
        </xdr:cNvPr>
        <xdr:cNvCxnSpPr/>
      </xdr:nvCxnSpPr>
      <xdr:spPr>
        <a:xfrm>
          <a:off x="16793155" y="181574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a:extLst>
            <a:ext uri="{FF2B5EF4-FFF2-40B4-BE49-F238E27FC236}">
              <a16:creationId xmlns:a16="http://schemas.microsoft.com/office/drawing/2014/main" id="{26FD1A51-DB7C-42CC-BE61-6A3688F13F34}"/>
            </a:ext>
          </a:extLst>
        </xdr:cNvPr>
        <xdr:cNvSpPr txBox="1"/>
      </xdr:nvSpPr>
      <xdr:spPr>
        <a:xfrm>
          <a:off x="16372690" y="180197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a:extLst>
            <a:ext uri="{FF2B5EF4-FFF2-40B4-BE49-F238E27FC236}">
              <a16:creationId xmlns:a16="http://schemas.microsoft.com/office/drawing/2014/main" id="{ADAED3B3-5B74-4386-8A66-D672661B9EAE}"/>
            </a:ext>
          </a:extLst>
        </xdr:cNvPr>
        <xdr:cNvCxnSpPr/>
      </xdr:nvCxnSpPr>
      <xdr:spPr>
        <a:xfrm>
          <a:off x="16793155" y="177854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a:extLst>
            <a:ext uri="{FF2B5EF4-FFF2-40B4-BE49-F238E27FC236}">
              <a16:creationId xmlns:a16="http://schemas.microsoft.com/office/drawing/2014/main" id="{D0A94773-0154-4042-A606-8CC18A6E1DA6}"/>
            </a:ext>
          </a:extLst>
        </xdr:cNvPr>
        <xdr:cNvSpPr txBox="1"/>
      </xdr:nvSpPr>
      <xdr:spPr>
        <a:xfrm>
          <a:off x="16372690" y="176476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a:extLst>
            <a:ext uri="{FF2B5EF4-FFF2-40B4-BE49-F238E27FC236}">
              <a16:creationId xmlns:a16="http://schemas.microsoft.com/office/drawing/2014/main" id="{56DD24AC-1608-4325-8E76-C9FCC2DBFC3B}"/>
            </a:ext>
          </a:extLst>
        </xdr:cNvPr>
        <xdr:cNvCxnSpPr/>
      </xdr:nvCxnSpPr>
      <xdr:spPr>
        <a:xfrm>
          <a:off x="16793155" y="174133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a:extLst>
            <a:ext uri="{FF2B5EF4-FFF2-40B4-BE49-F238E27FC236}">
              <a16:creationId xmlns:a16="http://schemas.microsoft.com/office/drawing/2014/main" id="{61F7E50D-2B54-4FF1-9BEA-9679588DE69B}"/>
            </a:ext>
          </a:extLst>
        </xdr:cNvPr>
        <xdr:cNvSpPr txBox="1"/>
      </xdr:nvSpPr>
      <xdr:spPr>
        <a:xfrm>
          <a:off x="16372690" y="172756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8BC743BC-1A57-4433-8BB2-A7581B55ACE7}"/>
            </a:ext>
          </a:extLst>
        </xdr:cNvPr>
        <xdr:cNvCxnSpPr/>
      </xdr:nvCxnSpPr>
      <xdr:spPr>
        <a:xfrm>
          <a:off x="1679315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0D501C1E-8B28-4AE8-A026-EF48C1F38F23}"/>
            </a:ext>
          </a:extLst>
        </xdr:cNvPr>
        <xdr:cNvSpPr txBox="1"/>
      </xdr:nvSpPr>
      <xdr:spPr>
        <a:xfrm>
          <a:off x="16372690"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55722409-B56E-4776-8721-12B0DC9FC037}"/>
            </a:ext>
          </a:extLst>
        </xdr:cNvPr>
        <xdr:cNvSpPr/>
      </xdr:nvSpPr>
      <xdr:spPr>
        <a:xfrm>
          <a:off x="1679315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822" name="直線コネクタ 821">
          <a:extLst>
            <a:ext uri="{FF2B5EF4-FFF2-40B4-BE49-F238E27FC236}">
              <a16:creationId xmlns:a16="http://schemas.microsoft.com/office/drawing/2014/main" id="{96F0331C-9D85-416D-BBB2-3DBDAF38E512}"/>
            </a:ext>
          </a:extLst>
        </xdr:cNvPr>
        <xdr:cNvCxnSpPr/>
      </xdr:nvCxnSpPr>
      <xdr:spPr>
        <a:xfrm flipV="1">
          <a:off x="20354593" y="17579093"/>
          <a:ext cx="0" cy="1276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823" name="【庁舎】&#10;一人当たり面積最小値テキスト">
          <a:extLst>
            <a:ext uri="{FF2B5EF4-FFF2-40B4-BE49-F238E27FC236}">
              <a16:creationId xmlns:a16="http://schemas.microsoft.com/office/drawing/2014/main" id="{30F67071-713E-4920-AEC5-AD20587B2315}"/>
            </a:ext>
          </a:extLst>
        </xdr:cNvPr>
        <xdr:cNvSpPr txBox="1"/>
      </xdr:nvSpPr>
      <xdr:spPr>
        <a:xfrm>
          <a:off x="20393329" y="18859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24" name="直線コネクタ 823">
          <a:extLst>
            <a:ext uri="{FF2B5EF4-FFF2-40B4-BE49-F238E27FC236}">
              <a16:creationId xmlns:a16="http://schemas.microsoft.com/office/drawing/2014/main" id="{2E906D41-3A87-4752-BBAB-38AABB43B3CD}"/>
            </a:ext>
          </a:extLst>
        </xdr:cNvPr>
        <xdr:cNvCxnSpPr/>
      </xdr:nvCxnSpPr>
      <xdr:spPr>
        <a:xfrm>
          <a:off x="20281900" y="1885585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825" name="【庁舎】&#10;一人当たり面積最大値テキスト">
          <a:extLst>
            <a:ext uri="{FF2B5EF4-FFF2-40B4-BE49-F238E27FC236}">
              <a16:creationId xmlns:a16="http://schemas.microsoft.com/office/drawing/2014/main" id="{7FF0C221-3567-4A98-A2BE-B7B44DA69ED2}"/>
            </a:ext>
          </a:extLst>
        </xdr:cNvPr>
        <xdr:cNvSpPr txBox="1"/>
      </xdr:nvSpPr>
      <xdr:spPr>
        <a:xfrm>
          <a:off x="20393329" y="17358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826" name="直線コネクタ 825">
          <a:extLst>
            <a:ext uri="{FF2B5EF4-FFF2-40B4-BE49-F238E27FC236}">
              <a16:creationId xmlns:a16="http://schemas.microsoft.com/office/drawing/2014/main" id="{9451253C-B924-449F-85E5-49FA829FCCCA}"/>
            </a:ext>
          </a:extLst>
        </xdr:cNvPr>
        <xdr:cNvCxnSpPr/>
      </xdr:nvCxnSpPr>
      <xdr:spPr>
        <a:xfrm>
          <a:off x="20281900" y="1757909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827" name="【庁舎】&#10;一人当たり面積平均値テキスト">
          <a:extLst>
            <a:ext uri="{FF2B5EF4-FFF2-40B4-BE49-F238E27FC236}">
              <a16:creationId xmlns:a16="http://schemas.microsoft.com/office/drawing/2014/main" id="{BCD658F8-F0AE-4072-9049-1B4636AF8F95}"/>
            </a:ext>
          </a:extLst>
        </xdr:cNvPr>
        <xdr:cNvSpPr txBox="1"/>
      </xdr:nvSpPr>
      <xdr:spPr>
        <a:xfrm>
          <a:off x="20393329" y="181466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28" name="フローチャート: 判断 827">
          <a:extLst>
            <a:ext uri="{FF2B5EF4-FFF2-40B4-BE49-F238E27FC236}">
              <a16:creationId xmlns:a16="http://schemas.microsoft.com/office/drawing/2014/main" id="{F7A569A3-7000-4872-AF88-5FAAADDAFD91}"/>
            </a:ext>
          </a:extLst>
        </xdr:cNvPr>
        <xdr:cNvSpPr/>
      </xdr:nvSpPr>
      <xdr:spPr>
        <a:xfrm>
          <a:off x="20304429" y="1829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829" name="フローチャート: 判断 828">
          <a:extLst>
            <a:ext uri="{FF2B5EF4-FFF2-40B4-BE49-F238E27FC236}">
              <a16:creationId xmlns:a16="http://schemas.microsoft.com/office/drawing/2014/main" id="{07A7121B-87CC-4FE4-9BDB-C6C7556009D8}"/>
            </a:ext>
          </a:extLst>
        </xdr:cNvPr>
        <xdr:cNvSpPr/>
      </xdr:nvSpPr>
      <xdr:spPr>
        <a:xfrm>
          <a:off x="19544085" y="1829840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830" name="フローチャート: 判断 829">
          <a:extLst>
            <a:ext uri="{FF2B5EF4-FFF2-40B4-BE49-F238E27FC236}">
              <a16:creationId xmlns:a16="http://schemas.microsoft.com/office/drawing/2014/main" id="{2C36FFE7-D2E5-4ADE-B4FF-329D6259998C}"/>
            </a:ext>
          </a:extLst>
        </xdr:cNvPr>
        <xdr:cNvSpPr/>
      </xdr:nvSpPr>
      <xdr:spPr>
        <a:xfrm>
          <a:off x="18717370" y="182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31" name="フローチャート: 判断 830">
          <a:extLst>
            <a:ext uri="{FF2B5EF4-FFF2-40B4-BE49-F238E27FC236}">
              <a16:creationId xmlns:a16="http://schemas.microsoft.com/office/drawing/2014/main" id="{11456BBA-F0DA-4C43-A246-3912512C863A}"/>
            </a:ext>
          </a:extLst>
        </xdr:cNvPr>
        <xdr:cNvSpPr/>
      </xdr:nvSpPr>
      <xdr:spPr>
        <a:xfrm>
          <a:off x="17906227" y="1829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32" name="フローチャート: 判断 831">
          <a:extLst>
            <a:ext uri="{FF2B5EF4-FFF2-40B4-BE49-F238E27FC236}">
              <a16:creationId xmlns:a16="http://schemas.microsoft.com/office/drawing/2014/main" id="{61DBAD2F-0856-44AD-B9D9-EA475D86D511}"/>
            </a:ext>
          </a:extLst>
        </xdr:cNvPr>
        <xdr:cNvSpPr/>
      </xdr:nvSpPr>
      <xdr:spPr>
        <a:xfrm>
          <a:off x="17095083" y="1829269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ED322EEB-69D4-4734-B5FE-54C940A028BF}"/>
            </a:ext>
          </a:extLst>
        </xdr:cNvPr>
        <xdr:cNvSpPr txBox="1"/>
      </xdr:nvSpPr>
      <xdr:spPr>
        <a:xfrm>
          <a:off x="2018030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12F80804-65D3-40FE-AD41-929D028B0E28}"/>
            </a:ext>
          </a:extLst>
        </xdr:cNvPr>
        <xdr:cNvSpPr txBox="1"/>
      </xdr:nvSpPr>
      <xdr:spPr>
        <a:xfrm>
          <a:off x="1941995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BC222B14-4AAC-401E-B7FA-5EC9761A61AC}"/>
            </a:ext>
          </a:extLst>
        </xdr:cNvPr>
        <xdr:cNvSpPr txBox="1"/>
      </xdr:nvSpPr>
      <xdr:spPr>
        <a:xfrm>
          <a:off x="1859324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8E6267C7-76EE-4DB5-99A8-8528B450B0F2}"/>
            </a:ext>
          </a:extLst>
        </xdr:cNvPr>
        <xdr:cNvSpPr txBox="1"/>
      </xdr:nvSpPr>
      <xdr:spPr>
        <a:xfrm>
          <a:off x="1778209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6DC3881F-DE0C-473A-A51C-4E69D1379C18}"/>
            </a:ext>
          </a:extLst>
        </xdr:cNvPr>
        <xdr:cNvSpPr txBox="1"/>
      </xdr:nvSpPr>
      <xdr:spPr>
        <a:xfrm>
          <a:off x="1697095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109220</xdr:rowOff>
    </xdr:from>
    <xdr:to>
      <xdr:col>116</xdr:col>
      <xdr:colOff>114300</xdr:colOff>
      <xdr:row>106</xdr:row>
      <xdr:rowOff>39370</xdr:rowOff>
    </xdr:to>
    <xdr:sp macro="" textlink="">
      <xdr:nvSpPr>
        <xdr:cNvPr id="838" name="楕円 837">
          <a:extLst>
            <a:ext uri="{FF2B5EF4-FFF2-40B4-BE49-F238E27FC236}">
              <a16:creationId xmlns:a16="http://schemas.microsoft.com/office/drawing/2014/main" id="{0FFCE927-DAB9-4AD4-964C-1CDCE873387D}"/>
            </a:ext>
          </a:extLst>
        </xdr:cNvPr>
        <xdr:cNvSpPr/>
      </xdr:nvSpPr>
      <xdr:spPr>
        <a:xfrm>
          <a:off x="20304429" y="18357463"/>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87647</xdr:rowOff>
    </xdr:from>
    <xdr:ext cx="469744" cy="259045"/>
    <xdr:sp macro="" textlink="">
      <xdr:nvSpPr>
        <xdr:cNvPr id="839" name="【庁舎】&#10;一人当たり面積該当値テキスト">
          <a:extLst>
            <a:ext uri="{FF2B5EF4-FFF2-40B4-BE49-F238E27FC236}">
              <a16:creationId xmlns:a16="http://schemas.microsoft.com/office/drawing/2014/main" id="{405C9B37-BF22-4178-91CC-8171010D22EC}"/>
            </a:ext>
          </a:extLst>
        </xdr:cNvPr>
        <xdr:cNvSpPr txBox="1"/>
      </xdr:nvSpPr>
      <xdr:spPr>
        <a:xfrm>
          <a:off x="20393329" y="1833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116839</xdr:rowOff>
    </xdr:from>
    <xdr:to>
      <xdr:col>112</xdr:col>
      <xdr:colOff>38100</xdr:colOff>
      <xdr:row>106</xdr:row>
      <xdr:rowOff>46989</xdr:rowOff>
    </xdr:to>
    <xdr:sp macro="" textlink="">
      <xdr:nvSpPr>
        <xdr:cNvPr id="840" name="楕円 839">
          <a:extLst>
            <a:ext uri="{FF2B5EF4-FFF2-40B4-BE49-F238E27FC236}">
              <a16:creationId xmlns:a16="http://schemas.microsoft.com/office/drawing/2014/main" id="{4EC2297C-3F6C-40DC-A1E9-1660F6702F0A}"/>
            </a:ext>
          </a:extLst>
        </xdr:cNvPr>
        <xdr:cNvSpPr/>
      </xdr:nvSpPr>
      <xdr:spPr>
        <a:xfrm>
          <a:off x="19544085" y="18365082"/>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160020</xdr:rowOff>
    </xdr:from>
    <xdr:to>
      <xdr:col>116</xdr:col>
      <xdr:colOff>63500</xdr:colOff>
      <xdr:row>105</xdr:row>
      <xdr:rowOff>167639</xdr:rowOff>
    </xdr:to>
    <xdr:cxnSp macro="">
      <xdr:nvCxnSpPr>
        <xdr:cNvPr id="841" name="直線コネクタ 840">
          <a:extLst>
            <a:ext uri="{FF2B5EF4-FFF2-40B4-BE49-F238E27FC236}">
              <a16:creationId xmlns:a16="http://schemas.microsoft.com/office/drawing/2014/main" id="{25E90996-1FE1-4012-82F0-3D0509E118B7}"/>
            </a:ext>
          </a:extLst>
        </xdr:cNvPr>
        <xdr:cNvCxnSpPr/>
      </xdr:nvCxnSpPr>
      <xdr:spPr>
        <a:xfrm flipV="1">
          <a:off x="19594885" y="18408263"/>
          <a:ext cx="760344"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122555</xdr:rowOff>
    </xdr:from>
    <xdr:to>
      <xdr:col>107</xdr:col>
      <xdr:colOff>101600</xdr:colOff>
      <xdr:row>106</xdr:row>
      <xdr:rowOff>52705</xdr:rowOff>
    </xdr:to>
    <xdr:sp macro="" textlink="">
      <xdr:nvSpPr>
        <xdr:cNvPr id="842" name="楕円 841">
          <a:extLst>
            <a:ext uri="{FF2B5EF4-FFF2-40B4-BE49-F238E27FC236}">
              <a16:creationId xmlns:a16="http://schemas.microsoft.com/office/drawing/2014/main" id="{30F3831F-8A4B-4D2A-BE93-0FDDE859E307}"/>
            </a:ext>
          </a:extLst>
        </xdr:cNvPr>
        <xdr:cNvSpPr/>
      </xdr:nvSpPr>
      <xdr:spPr>
        <a:xfrm>
          <a:off x="18717370" y="18370798"/>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167639</xdr:rowOff>
    </xdr:from>
    <xdr:to>
      <xdr:col>111</xdr:col>
      <xdr:colOff>177800</xdr:colOff>
      <xdr:row>106</xdr:row>
      <xdr:rowOff>1905</xdr:rowOff>
    </xdr:to>
    <xdr:cxnSp macro="">
      <xdr:nvCxnSpPr>
        <xdr:cNvPr id="843" name="直線コネクタ 842">
          <a:extLst>
            <a:ext uri="{FF2B5EF4-FFF2-40B4-BE49-F238E27FC236}">
              <a16:creationId xmlns:a16="http://schemas.microsoft.com/office/drawing/2014/main" id="{1E4FB21A-11FF-4C5C-AC37-0E0670326E78}"/>
            </a:ext>
          </a:extLst>
        </xdr:cNvPr>
        <xdr:cNvCxnSpPr/>
      </xdr:nvCxnSpPr>
      <xdr:spPr>
        <a:xfrm flipV="1">
          <a:off x="18768170" y="18415882"/>
          <a:ext cx="826715" cy="1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126364</xdr:rowOff>
    </xdr:from>
    <xdr:to>
      <xdr:col>102</xdr:col>
      <xdr:colOff>165100</xdr:colOff>
      <xdr:row>106</xdr:row>
      <xdr:rowOff>56514</xdr:rowOff>
    </xdr:to>
    <xdr:sp macro="" textlink="">
      <xdr:nvSpPr>
        <xdr:cNvPr id="844" name="楕円 843">
          <a:extLst>
            <a:ext uri="{FF2B5EF4-FFF2-40B4-BE49-F238E27FC236}">
              <a16:creationId xmlns:a16="http://schemas.microsoft.com/office/drawing/2014/main" id="{170373F5-9E36-4D79-ABFD-F8795C48FC69}"/>
            </a:ext>
          </a:extLst>
        </xdr:cNvPr>
        <xdr:cNvSpPr/>
      </xdr:nvSpPr>
      <xdr:spPr>
        <a:xfrm>
          <a:off x="17906227" y="18374607"/>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1905</xdr:rowOff>
    </xdr:from>
    <xdr:to>
      <xdr:col>107</xdr:col>
      <xdr:colOff>50800</xdr:colOff>
      <xdr:row>106</xdr:row>
      <xdr:rowOff>5714</xdr:rowOff>
    </xdr:to>
    <xdr:cxnSp macro="">
      <xdr:nvCxnSpPr>
        <xdr:cNvPr id="845" name="直線コネクタ 844">
          <a:extLst>
            <a:ext uri="{FF2B5EF4-FFF2-40B4-BE49-F238E27FC236}">
              <a16:creationId xmlns:a16="http://schemas.microsoft.com/office/drawing/2014/main" id="{D34FD520-4F3C-4369-A7AA-F973B48A297B}"/>
            </a:ext>
          </a:extLst>
        </xdr:cNvPr>
        <xdr:cNvCxnSpPr/>
      </xdr:nvCxnSpPr>
      <xdr:spPr>
        <a:xfrm flipV="1">
          <a:off x="17957027" y="18417126"/>
          <a:ext cx="811143"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130175</xdr:rowOff>
    </xdr:from>
    <xdr:to>
      <xdr:col>98</xdr:col>
      <xdr:colOff>38100</xdr:colOff>
      <xdr:row>106</xdr:row>
      <xdr:rowOff>60325</xdr:rowOff>
    </xdr:to>
    <xdr:sp macro="" textlink="">
      <xdr:nvSpPr>
        <xdr:cNvPr id="846" name="楕円 845">
          <a:extLst>
            <a:ext uri="{FF2B5EF4-FFF2-40B4-BE49-F238E27FC236}">
              <a16:creationId xmlns:a16="http://schemas.microsoft.com/office/drawing/2014/main" id="{664DE348-5F02-48B1-9D17-7BCA946B61AF}"/>
            </a:ext>
          </a:extLst>
        </xdr:cNvPr>
        <xdr:cNvSpPr/>
      </xdr:nvSpPr>
      <xdr:spPr>
        <a:xfrm>
          <a:off x="17095083" y="18378418"/>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5714</xdr:rowOff>
    </xdr:from>
    <xdr:to>
      <xdr:col>102</xdr:col>
      <xdr:colOff>114300</xdr:colOff>
      <xdr:row>106</xdr:row>
      <xdr:rowOff>9525</xdr:rowOff>
    </xdr:to>
    <xdr:cxnSp macro="">
      <xdr:nvCxnSpPr>
        <xdr:cNvPr id="847" name="直線コネクタ 846">
          <a:extLst>
            <a:ext uri="{FF2B5EF4-FFF2-40B4-BE49-F238E27FC236}">
              <a16:creationId xmlns:a16="http://schemas.microsoft.com/office/drawing/2014/main" id="{2EE118B6-F600-4A09-89FA-C4BCAFBB8708}"/>
            </a:ext>
          </a:extLst>
        </xdr:cNvPr>
        <xdr:cNvCxnSpPr/>
      </xdr:nvCxnSpPr>
      <xdr:spPr>
        <a:xfrm flipV="1">
          <a:off x="17145883" y="18420935"/>
          <a:ext cx="811144"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848" name="n_1aveValue【庁舎】&#10;一人当たり面積">
          <a:extLst>
            <a:ext uri="{FF2B5EF4-FFF2-40B4-BE49-F238E27FC236}">
              <a16:creationId xmlns:a16="http://schemas.microsoft.com/office/drawing/2014/main" id="{74497AA0-3528-41E2-80AF-9AD77DFDE7FD}"/>
            </a:ext>
          </a:extLst>
        </xdr:cNvPr>
        <xdr:cNvSpPr txBox="1"/>
      </xdr:nvSpPr>
      <xdr:spPr>
        <a:xfrm>
          <a:off x="19362884" y="18082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849" name="n_2aveValue【庁舎】&#10;一人当たり面積">
          <a:extLst>
            <a:ext uri="{FF2B5EF4-FFF2-40B4-BE49-F238E27FC236}">
              <a16:creationId xmlns:a16="http://schemas.microsoft.com/office/drawing/2014/main" id="{0F474B99-0B6A-429C-B645-ECA6CFD1A34F}"/>
            </a:ext>
          </a:extLst>
        </xdr:cNvPr>
        <xdr:cNvSpPr txBox="1"/>
      </xdr:nvSpPr>
      <xdr:spPr>
        <a:xfrm>
          <a:off x="18548869" y="18078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850" name="n_3aveValue【庁舎】&#10;一人当たり面積">
          <a:extLst>
            <a:ext uri="{FF2B5EF4-FFF2-40B4-BE49-F238E27FC236}">
              <a16:creationId xmlns:a16="http://schemas.microsoft.com/office/drawing/2014/main" id="{2D6952E2-0588-4AF0-ABD0-DA4EE18B384D}"/>
            </a:ext>
          </a:extLst>
        </xdr:cNvPr>
        <xdr:cNvSpPr txBox="1"/>
      </xdr:nvSpPr>
      <xdr:spPr>
        <a:xfrm>
          <a:off x="17737725" y="18076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162577</xdr:rowOff>
    </xdr:from>
    <xdr:ext cx="469744" cy="259045"/>
    <xdr:sp macro="" textlink="">
      <xdr:nvSpPr>
        <xdr:cNvPr id="851" name="n_4aveValue【庁舎】&#10;一人当たり面積">
          <a:extLst>
            <a:ext uri="{FF2B5EF4-FFF2-40B4-BE49-F238E27FC236}">
              <a16:creationId xmlns:a16="http://schemas.microsoft.com/office/drawing/2014/main" id="{F735D11B-824E-44FD-8BCD-387BE3F80427}"/>
            </a:ext>
          </a:extLst>
        </xdr:cNvPr>
        <xdr:cNvSpPr txBox="1"/>
      </xdr:nvSpPr>
      <xdr:spPr>
        <a:xfrm>
          <a:off x="16926582" y="18076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38116</xdr:rowOff>
    </xdr:from>
    <xdr:ext cx="469744" cy="259045"/>
    <xdr:sp macro="" textlink="">
      <xdr:nvSpPr>
        <xdr:cNvPr id="852" name="n_1mainValue【庁舎】&#10;一人当たり面積">
          <a:extLst>
            <a:ext uri="{FF2B5EF4-FFF2-40B4-BE49-F238E27FC236}">
              <a16:creationId xmlns:a16="http://schemas.microsoft.com/office/drawing/2014/main" id="{057D10EB-5BD5-4ED2-8F2F-FB80AB758D8B}"/>
            </a:ext>
          </a:extLst>
        </xdr:cNvPr>
        <xdr:cNvSpPr txBox="1"/>
      </xdr:nvSpPr>
      <xdr:spPr>
        <a:xfrm>
          <a:off x="19362884" y="1845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43832</xdr:rowOff>
    </xdr:from>
    <xdr:ext cx="469744" cy="259045"/>
    <xdr:sp macro="" textlink="">
      <xdr:nvSpPr>
        <xdr:cNvPr id="853" name="n_2mainValue【庁舎】&#10;一人当たり面積">
          <a:extLst>
            <a:ext uri="{FF2B5EF4-FFF2-40B4-BE49-F238E27FC236}">
              <a16:creationId xmlns:a16="http://schemas.microsoft.com/office/drawing/2014/main" id="{FD263FC8-0A6E-48DD-A81C-DE95A29A7E44}"/>
            </a:ext>
          </a:extLst>
        </xdr:cNvPr>
        <xdr:cNvSpPr txBox="1"/>
      </xdr:nvSpPr>
      <xdr:spPr>
        <a:xfrm>
          <a:off x="18548869" y="18459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47641</xdr:rowOff>
    </xdr:from>
    <xdr:ext cx="469744" cy="259045"/>
    <xdr:sp macro="" textlink="">
      <xdr:nvSpPr>
        <xdr:cNvPr id="854" name="n_3mainValue【庁舎】&#10;一人当たり面積">
          <a:extLst>
            <a:ext uri="{FF2B5EF4-FFF2-40B4-BE49-F238E27FC236}">
              <a16:creationId xmlns:a16="http://schemas.microsoft.com/office/drawing/2014/main" id="{E4ADA9FF-255D-4246-A750-BD311F1895FB}"/>
            </a:ext>
          </a:extLst>
        </xdr:cNvPr>
        <xdr:cNvSpPr txBox="1"/>
      </xdr:nvSpPr>
      <xdr:spPr>
        <a:xfrm>
          <a:off x="17737725" y="1846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51452</xdr:rowOff>
    </xdr:from>
    <xdr:ext cx="469744" cy="259045"/>
    <xdr:sp macro="" textlink="">
      <xdr:nvSpPr>
        <xdr:cNvPr id="855" name="n_4mainValue【庁舎】&#10;一人当たり面積">
          <a:extLst>
            <a:ext uri="{FF2B5EF4-FFF2-40B4-BE49-F238E27FC236}">
              <a16:creationId xmlns:a16="http://schemas.microsoft.com/office/drawing/2014/main" id="{D7113018-4254-4F55-B17B-4AB73486F8E7}"/>
            </a:ext>
          </a:extLst>
        </xdr:cNvPr>
        <xdr:cNvSpPr txBox="1"/>
      </xdr:nvSpPr>
      <xdr:spPr>
        <a:xfrm>
          <a:off x="16926582" y="18466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8A2B1FE9-0728-45E9-B41B-AD29FAD2413D}"/>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A1E2B441-88ED-4238-923C-6375DAF929EC}"/>
            </a:ext>
          </a:extLst>
        </xdr:cNvPr>
        <xdr:cNvSpPr/>
      </xdr:nvSpPr>
      <xdr:spPr>
        <a:xfrm>
          <a:off x="699715" y="19704713"/>
          <a:ext cx="3536674" cy="2450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DFC4E6C7-F57E-4CB6-B055-8AFC93D5AF30}"/>
            </a:ext>
          </a:extLst>
        </xdr:cNvPr>
        <xdr:cNvSpPr txBox="1"/>
      </xdr:nvSpPr>
      <xdr:spPr>
        <a:xfrm>
          <a:off x="775915" y="19949767"/>
          <a:ext cx="20279028" cy="14501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a:t>図書館及び市民会館については、黒部市公共施設等総合管理計画に基づき、老朽化した施設の機能を新施設へ移転・集約したことから、有形固定資産減価償却率は低い水準となっている。図書館の住民一人当たり面積は、旧施設と比較して新施設の面積が増加したことから、類似団体平均を上回っている。また、市民会館については、新旧施設の面積は同程度であるものの、人口減少により住民一人当たり面積が微増している。</a:t>
          </a:r>
        </a:p>
        <a:p>
          <a:r>
            <a:rPr lang="ja-JP" altLang="ja-JP"/>
            <a:t>庁舎については、平成27年度に新築したことから、有形固定資産減価償却率は類似団体と比較して低い水準となっている。</a:t>
          </a:r>
        </a:p>
        <a:p>
          <a:r>
            <a:rPr lang="ja-JP" altLang="ja-JP"/>
            <a:t>体育館・プールについては、住民一人当たり面積が類似団体平均を上回っている。市内には体育館が８施設あり、黒部市公共施設等総合管理計画に基づき、機能が重複する施設については、大規模改修が必要となる時期を捉え、解体・統合を検討していく。</a:t>
          </a:r>
        </a:p>
        <a:p>
          <a:r>
            <a:rPr lang="ja-JP" altLang="ja-JP"/>
            <a:t>福祉施設については、有形固定資産減価償却率が類似団体と比較して高い水準となっている。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3_&#24066;&#30010;&#26449;&#8594;&#30476;/&#12304;&#36001;&#25919;&#29366;&#27841;&#36039;&#26009;&#38598;&#12305;_162078_&#40658;&#37096;&#24066;_2024(2&#22238;&#30446;)&#12288;0917&#25552;&#20986;.xlsx" TargetMode="External"/><Relationship Id="rId2" Type="http://schemas.openxmlformats.org/officeDocument/2006/relationships/externalLinkPath" Target="file:///I:\&#9733;&#24066;&#30010;&#26449;&#25903;&#25588;&#35506;&#31227;&#34892;&#12487;&#12540;&#12479;\&#36001;&#25919;&#20418;\08%20%20&#20844;&#20250;&#35336;&#21046;&#24230;\R08\260817_&#9317;&#36001;&#25919;&#29366;&#27841;&#36039;&#26009;&#38598;&#12398;&#20316;&#25104;&#12395;&#12388;&#12356;&#12390;\03_&#24066;&#30010;&#26449;&#8594;&#30476;\&#12304;&#36001;&#25919;&#29366;&#27841;&#36039;&#26009;&#38598;&#12305;_162078_&#40658;&#37096;&#24066;_2024(2&#22238;&#30446;)&#12288;0917&#25552;&#20986;.xlsx" TargetMode="External"/><Relationship Id="rId1" Type="http://schemas.openxmlformats.org/officeDocument/2006/relationships/externalLinkPath" Target="/&#9733;&#24066;&#30010;&#26449;&#25903;&#25588;&#35506;&#31227;&#34892;&#12487;&#12540;&#12479;/&#36001;&#25919;&#20418;/08%20%20&#20844;&#20250;&#35336;&#21046;&#24230;/R08/260817_&#9317;&#36001;&#25919;&#29366;&#27841;&#36039;&#26009;&#38598;&#12398;&#20316;&#25104;&#12395;&#12388;&#12356;&#12390;/03_&#24066;&#30010;&#26449;&#8594;&#30476;/&#12304;&#36001;&#25919;&#29366;&#27841;&#36039;&#26009;&#38598;&#12305;_162078_&#40658;&#37096;&#24066;_2024(2&#22238;&#30446;)&#12288;0917&#25552;&#2098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104.5</v>
          </cell>
          <cell r="BX51">
            <v>111.5</v>
          </cell>
          <cell r="CF51">
            <v>117.3</v>
          </cell>
          <cell r="CN51">
            <v>113.9</v>
          </cell>
          <cell r="CV51">
            <v>108.1</v>
          </cell>
        </row>
        <row r="53">
          <cell r="BP53">
            <v>61</v>
          </cell>
          <cell r="BX53">
            <v>61.9</v>
          </cell>
          <cell r="CF53">
            <v>63.3</v>
          </cell>
          <cell r="CN53">
            <v>63.9</v>
          </cell>
          <cell r="CV53">
            <v>65.7</v>
          </cell>
        </row>
        <row r="55">
          <cell r="AN55" t="str">
            <v>類似団体内平均値</v>
          </cell>
          <cell r="BP55">
            <v>37.299999999999997</v>
          </cell>
          <cell r="BX55">
            <v>25.4</v>
          </cell>
          <cell r="CF55">
            <v>17.600000000000001</v>
          </cell>
          <cell r="CN55">
            <v>17.2</v>
          </cell>
          <cell r="CV55">
            <v>16.100000000000001</v>
          </cell>
        </row>
        <row r="57">
          <cell r="BP57">
            <v>62</v>
          </cell>
          <cell r="BX57">
            <v>63.2</v>
          </cell>
          <cell r="CF57">
            <v>65.3</v>
          </cell>
          <cell r="CN57">
            <v>66.900000000000006</v>
          </cell>
          <cell r="CV57">
            <v>68.099999999999994</v>
          </cell>
        </row>
        <row r="72">
          <cell r="BP72" t="str">
            <v>R02</v>
          </cell>
          <cell r="BX72" t="str">
            <v>R03</v>
          </cell>
          <cell r="CF72" t="str">
            <v>R04</v>
          </cell>
          <cell r="CN72" t="str">
            <v>R05</v>
          </cell>
          <cell r="CV72" t="str">
            <v>R06</v>
          </cell>
        </row>
        <row r="73">
          <cell r="AN73" t="str">
            <v>当該団体値</v>
          </cell>
          <cell r="BP73">
            <v>104.5</v>
          </cell>
          <cell r="BX73">
            <v>111.5</v>
          </cell>
          <cell r="CF73">
            <v>117.3</v>
          </cell>
          <cell r="CN73">
            <v>113.9</v>
          </cell>
          <cell r="CV73">
            <v>108.1</v>
          </cell>
        </row>
        <row r="75">
          <cell r="BP75">
            <v>11.4</v>
          </cell>
          <cell r="BX75">
            <v>10.9</v>
          </cell>
          <cell r="CF75">
            <v>10.7</v>
          </cell>
          <cell r="CN75">
            <v>10.8</v>
          </cell>
          <cell r="CV75">
            <v>11</v>
          </cell>
        </row>
        <row r="77">
          <cell r="AN77" t="str">
            <v>類似団体内平均値</v>
          </cell>
          <cell r="BP77">
            <v>37.299999999999997</v>
          </cell>
          <cell r="BX77">
            <v>25.4</v>
          </cell>
          <cell r="CF77">
            <v>17.600000000000001</v>
          </cell>
          <cell r="CN77">
            <v>17.2</v>
          </cell>
          <cell r="CV77">
            <v>16.100000000000001</v>
          </cell>
        </row>
        <row r="79">
          <cell r="BP79">
            <v>8.6</v>
          </cell>
          <cell r="BX79">
            <v>8.3000000000000007</v>
          </cell>
          <cell r="CF79">
            <v>8.4</v>
          </cell>
          <cell r="CN79">
            <v>8.6</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65"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049999999999997"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45" thickBot="1" x14ac:dyDescent="0.25">
      <c r="B2" s="164" t="s">
        <v>77</v>
      </c>
      <c r="C2" s="164"/>
      <c r="D2" s="165"/>
    </row>
    <row r="3" spans="1:119" ht="18.8"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8"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24163144</v>
      </c>
      <c r="BO4" s="358"/>
      <c r="BP4" s="358"/>
      <c r="BQ4" s="358"/>
      <c r="BR4" s="358"/>
      <c r="BS4" s="358"/>
      <c r="BT4" s="358"/>
      <c r="BU4" s="359"/>
      <c r="BV4" s="357">
        <v>23789435</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4</v>
      </c>
      <c r="CU4" s="364"/>
      <c r="CV4" s="364"/>
      <c r="CW4" s="364"/>
      <c r="CX4" s="364"/>
      <c r="CY4" s="364"/>
      <c r="CZ4" s="364"/>
      <c r="DA4" s="365"/>
      <c r="DB4" s="363">
        <v>3.9</v>
      </c>
      <c r="DC4" s="364"/>
      <c r="DD4" s="364"/>
      <c r="DE4" s="364"/>
      <c r="DF4" s="364"/>
      <c r="DG4" s="364"/>
      <c r="DH4" s="364"/>
      <c r="DI4" s="365"/>
    </row>
    <row r="5" spans="1:119" ht="18.8"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23351749</v>
      </c>
      <c r="BO5" s="395"/>
      <c r="BP5" s="395"/>
      <c r="BQ5" s="395"/>
      <c r="BR5" s="395"/>
      <c r="BS5" s="395"/>
      <c r="BT5" s="395"/>
      <c r="BU5" s="396"/>
      <c r="BV5" s="394">
        <v>23058632</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90.6</v>
      </c>
      <c r="CU5" s="392"/>
      <c r="CV5" s="392"/>
      <c r="CW5" s="392"/>
      <c r="CX5" s="392"/>
      <c r="CY5" s="392"/>
      <c r="CZ5" s="392"/>
      <c r="DA5" s="393"/>
      <c r="DB5" s="391">
        <v>89.5</v>
      </c>
      <c r="DC5" s="392"/>
      <c r="DD5" s="392"/>
      <c r="DE5" s="392"/>
      <c r="DF5" s="392"/>
      <c r="DG5" s="392"/>
      <c r="DH5" s="392"/>
      <c r="DI5" s="393"/>
    </row>
    <row r="6" spans="1:119" ht="18.8"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811395</v>
      </c>
      <c r="BO6" s="395"/>
      <c r="BP6" s="395"/>
      <c r="BQ6" s="395"/>
      <c r="BR6" s="395"/>
      <c r="BS6" s="395"/>
      <c r="BT6" s="395"/>
      <c r="BU6" s="396"/>
      <c r="BV6" s="394">
        <v>730803</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90.9</v>
      </c>
      <c r="CU6" s="432"/>
      <c r="CV6" s="432"/>
      <c r="CW6" s="432"/>
      <c r="CX6" s="432"/>
      <c r="CY6" s="432"/>
      <c r="CZ6" s="432"/>
      <c r="DA6" s="433"/>
      <c r="DB6" s="431">
        <v>90.3</v>
      </c>
      <c r="DC6" s="432"/>
      <c r="DD6" s="432"/>
      <c r="DE6" s="432"/>
      <c r="DF6" s="432"/>
      <c r="DG6" s="432"/>
      <c r="DH6" s="432"/>
      <c r="DI6" s="433"/>
    </row>
    <row r="7" spans="1:119" ht="18.8"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279323</v>
      </c>
      <c r="BO7" s="395"/>
      <c r="BP7" s="395"/>
      <c r="BQ7" s="395"/>
      <c r="BR7" s="395"/>
      <c r="BS7" s="395"/>
      <c r="BT7" s="395"/>
      <c r="BU7" s="396"/>
      <c r="BV7" s="394">
        <v>215745</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13289740</v>
      </c>
      <c r="CU7" s="395"/>
      <c r="CV7" s="395"/>
      <c r="CW7" s="395"/>
      <c r="CX7" s="395"/>
      <c r="CY7" s="395"/>
      <c r="CZ7" s="395"/>
      <c r="DA7" s="396"/>
      <c r="DB7" s="394">
        <v>13081697</v>
      </c>
      <c r="DC7" s="395"/>
      <c r="DD7" s="395"/>
      <c r="DE7" s="395"/>
      <c r="DF7" s="395"/>
      <c r="DG7" s="395"/>
      <c r="DH7" s="395"/>
      <c r="DI7" s="396"/>
    </row>
    <row r="8" spans="1:119" ht="18.8"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532072</v>
      </c>
      <c r="BO8" s="395"/>
      <c r="BP8" s="395"/>
      <c r="BQ8" s="395"/>
      <c r="BR8" s="395"/>
      <c r="BS8" s="395"/>
      <c r="BT8" s="395"/>
      <c r="BU8" s="396"/>
      <c r="BV8" s="394">
        <v>515058</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0.62</v>
      </c>
      <c r="CU8" s="435"/>
      <c r="CV8" s="435"/>
      <c r="CW8" s="435"/>
      <c r="CX8" s="435"/>
      <c r="CY8" s="435"/>
      <c r="CZ8" s="435"/>
      <c r="DA8" s="436"/>
      <c r="DB8" s="434">
        <v>0.62</v>
      </c>
      <c r="DC8" s="435"/>
      <c r="DD8" s="435"/>
      <c r="DE8" s="435"/>
      <c r="DF8" s="435"/>
      <c r="DG8" s="435"/>
      <c r="DH8" s="435"/>
      <c r="DI8" s="436"/>
    </row>
    <row r="9" spans="1:119" ht="18.8" customHeight="1" thickBot="1" x14ac:dyDescent="0.25">
      <c r="A9" s="163"/>
      <c r="B9" s="388" t="s">
        <v>106</v>
      </c>
      <c r="C9" s="389"/>
      <c r="D9" s="389"/>
      <c r="E9" s="389"/>
      <c r="F9" s="389"/>
      <c r="G9" s="389"/>
      <c r="H9" s="389"/>
      <c r="I9" s="389"/>
      <c r="J9" s="389"/>
      <c r="K9" s="437"/>
      <c r="L9" s="438" t="s">
        <v>107</v>
      </c>
      <c r="M9" s="439"/>
      <c r="N9" s="439"/>
      <c r="O9" s="439"/>
      <c r="P9" s="439"/>
      <c r="Q9" s="440"/>
      <c r="R9" s="441">
        <v>39638</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110</v>
      </c>
      <c r="AV9" s="427"/>
      <c r="AW9" s="427"/>
      <c r="AX9" s="427"/>
      <c r="AY9" s="428" t="s">
        <v>111</v>
      </c>
      <c r="AZ9" s="429"/>
      <c r="BA9" s="429"/>
      <c r="BB9" s="429"/>
      <c r="BC9" s="429"/>
      <c r="BD9" s="429"/>
      <c r="BE9" s="429"/>
      <c r="BF9" s="429"/>
      <c r="BG9" s="429"/>
      <c r="BH9" s="429"/>
      <c r="BI9" s="429"/>
      <c r="BJ9" s="429"/>
      <c r="BK9" s="429"/>
      <c r="BL9" s="429"/>
      <c r="BM9" s="430"/>
      <c r="BN9" s="394">
        <v>17014</v>
      </c>
      <c r="BO9" s="395"/>
      <c r="BP9" s="395"/>
      <c r="BQ9" s="395"/>
      <c r="BR9" s="395"/>
      <c r="BS9" s="395"/>
      <c r="BT9" s="395"/>
      <c r="BU9" s="396"/>
      <c r="BV9" s="394">
        <v>-264275</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14.1</v>
      </c>
      <c r="CU9" s="392"/>
      <c r="CV9" s="392"/>
      <c r="CW9" s="392"/>
      <c r="CX9" s="392"/>
      <c r="CY9" s="392"/>
      <c r="CZ9" s="392"/>
      <c r="DA9" s="393"/>
      <c r="DB9" s="391">
        <v>15.1</v>
      </c>
      <c r="DC9" s="392"/>
      <c r="DD9" s="392"/>
      <c r="DE9" s="392"/>
      <c r="DF9" s="392"/>
      <c r="DG9" s="392"/>
      <c r="DH9" s="392"/>
      <c r="DI9" s="393"/>
    </row>
    <row r="10" spans="1:119" ht="18.8" customHeight="1" thickBot="1" x14ac:dyDescent="0.25">
      <c r="A10" s="163"/>
      <c r="B10" s="388"/>
      <c r="C10" s="389"/>
      <c r="D10" s="389"/>
      <c r="E10" s="389"/>
      <c r="F10" s="389"/>
      <c r="G10" s="389"/>
      <c r="H10" s="389"/>
      <c r="I10" s="389"/>
      <c r="J10" s="389"/>
      <c r="K10" s="437"/>
      <c r="L10" s="444" t="s">
        <v>113</v>
      </c>
      <c r="M10" s="424"/>
      <c r="N10" s="424"/>
      <c r="O10" s="424"/>
      <c r="P10" s="424"/>
      <c r="Q10" s="425"/>
      <c r="R10" s="445">
        <v>40991</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2997</v>
      </c>
      <c r="BO10" s="395"/>
      <c r="BP10" s="395"/>
      <c r="BQ10" s="395"/>
      <c r="BR10" s="395"/>
      <c r="BS10" s="395"/>
      <c r="BT10" s="395"/>
      <c r="BU10" s="396"/>
      <c r="BV10" s="394">
        <v>28364</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8"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8" customHeight="1" x14ac:dyDescent="0.2">
      <c r="A12" s="163"/>
      <c r="B12" s="454" t="s">
        <v>123</v>
      </c>
      <c r="C12" s="455"/>
      <c r="D12" s="455"/>
      <c r="E12" s="455"/>
      <c r="F12" s="455"/>
      <c r="G12" s="455"/>
      <c r="H12" s="455"/>
      <c r="I12" s="455"/>
      <c r="J12" s="455"/>
      <c r="K12" s="456"/>
      <c r="L12" s="463" t="s">
        <v>124</v>
      </c>
      <c r="M12" s="464"/>
      <c r="N12" s="464"/>
      <c r="O12" s="464"/>
      <c r="P12" s="464"/>
      <c r="Q12" s="465"/>
      <c r="R12" s="466">
        <v>39155</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150000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8" customHeight="1" x14ac:dyDescent="0.2">
      <c r="A13" s="163"/>
      <c r="B13" s="457"/>
      <c r="C13" s="458"/>
      <c r="D13" s="458"/>
      <c r="E13" s="458"/>
      <c r="F13" s="458"/>
      <c r="G13" s="458"/>
      <c r="H13" s="458"/>
      <c r="I13" s="458"/>
      <c r="J13" s="458"/>
      <c r="K13" s="459"/>
      <c r="L13" s="172"/>
      <c r="M13" s="485" t="s">
        <v>130</v>
      </c>
      <c r="N13" s="486"/>
      <c r="O13" s="486"/>
      <c r="P13" s="486"/>
      <c r="Q13" s="487"/>
      <c r="R13" s="478">
        <v>38616</v>
      </c>
      <c r="S13" s="479"/>
      <c r="T13" s="479"/>
      <c r="U13" s="479"/>
      <c r="V13" s="480"/>
      <c r="W13" s="410" t="s">
        <v>131</v>
      </c>
      <c r="X13" s="411"/>
      <c r="Y13" s="411"/>
      <c r="Z13" s="411"/>
      <c r="AA13" s="411"/>
      <c r="AB13" s="401"/>
      <c r="AC13" s="445">
        <v>692</v>
      </c>
      <c r="AD13" s="446"/>
      <c r="AE13" s="446"/>
      <c r="AF13" s="446"/>
      <c r="AG13" s="488"/>
      <c r="AH13" s="445">
        <v>828</v>
      </c>
      <c r="AI13" s="446"/>
      <c r="AJ13" s="446"/>
      <c r="AK13" s="446"/>
      <c r="AL13" s="447"/>
      <c r="AM13" s="423" t="s">
        <v>132</v>
      </c>
      <c r="AN13" s="424"/>
      <c r="AO13" s="424"/>
      <c r="AP13" s="424"/>
      <c r="AQ13" s="424"/>
      <c r="AR13" s="424"/>
      <c r="AS13" s="424"/>
      <c r="AT13" s="425"/>
      <c r="AU13" s="426" t="s">
        <v>110</v>
      </c>
      <c r="AV13" s="427"/>
      <c r="AW13" s="427"/>
      <c r="AX13" s="427"/>
      <c r="AY13" s="428" t="s">
        <v>133</v>
      </c>
      <c r="AZ13" s="429"/>
      <c r="BA13" s="429"/>
      <c r="BB13" s="429"/>
      <c r="BC13" s="429"/>
      <c r="BD13" s="429"/>
      <c r="BE13" s="429"/>
      <c r="BF13" s="429"/>
      <c r="BG13" s="429"/>
      <c r="BH13" s="429"/>
      <c r="BI13" s="429"/>
      <c r="BJ13" s="429"/>
      <c r="BK13" s="429"/>
      <c r="BL13" s="429"/>
      <c r="BM13" s="430"/>
      <c r="BN13" s="394">
        <v>-129989</v>
      </c>
      <c r="BO13" s="395"/>
      <c r="BP13" s="395"/>
      <c r="BQ13" s="395"/>
      <c r="BR13" s="395"/>
      <c r="BS13" s="395"/>
      <c r="BT13" s="395"/>
      <c r="BU13" s="396"/>
      <c r="BV13" s="394">
        <v>-235911</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11</v>
      </c>
      <c r="CU13" s="392"/>
      <c r="CV13" s="392"/>
      <c r="CW13" s="392"/>
      <c r="CX13" s="392"/>
      <c r="CY13" s="392"/>
      <c r="CZ13" s="392"/>
      <c r="DA13" s="393"/>
      <c r="DB13" s="391">
        <v>10.8</v>
      </c>
      <c r="DC13" s="392"/>
      <c r="DD13" s="392"/>
      <c r="DE13" s="392"/>
      <c r="DF13" s="392"/>
      <c r="DG13" s="392"/>
      <c r="DH13" s="392"/>
      <c r="DI13" s="393"/>
    </row>
    <row r="14" spans="1:119" ht="18.8" customHeight="1" thickBot="1" x14ac:dyDescent="0.25">
      <c r="A14" s="163"/>
      <c r="B14" s="457"/>
      <c r="C14" s="458"/>
      <c r="D14" s="458"/>
      <c r="E14" s="458"/>
      <c r="F14" s="458"/>
      <c r="G14" s="458"/>
      <c r="H14" s="458"/>
      <c r="I14" s="458"/>
      <c r="J14" s="458"/>
      <c r="K14" s="459"/>
      <c r="L14" s="475" t="s">
        <v>135</v>
      </c>
      <c r="M14" s="476"/>
      <c r="N14" s="476"/>
      <c r="O14" s="476"/>
      <c r="P14" s="476"/>
      <c r="Q14" s="477"/>
      <c r="R14" s="478">
        <v>39697</v>
      </c>
      <c r="S14" s="479"/>
      <c r="T14" s="479"/>
      <c r="U14" s="479"/>
      <c r="V14" s="480"/>
      <c r="W14" s="384"/>
      <c r="X14" s="385"/>
      <c r="Y14" s="385"/>
      <c r="Z14" s="385"/>
      <c r="AA14" s="385"/>
      <c r="AB14" s="374"/>
      <c r="AC14" s="481">
        <v>3.4</v>
      </c>
      <c r="AD14" s="482"/>
      <c r="AE14" s="482"/>
      <c r="AF14" s="482"/>
      <c r="AG14" s="483"/>
      <c r="AH14" s="481">
        <v>4</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108.1</v>
      </c>
      <c r="CU14" s="493"/>
      <c r="CV14" s="493"/>
      <c r="CW14" s="493"/>
      <c r="CX14" s="493"/>
      <c r="CY14" s="493"/>
      <c r="CZ14" s="493"/>
      <c r="DA14" s="494"/>
      <c r="DB14" s="492">
        <v>113.9</v>
      </c>
      <c r="DC14" s="493"/>
      <c r="DD14" s="493"/>
      <c r="DE14" s="493"/>
      <c r="DF14" s="493"/>
      <c r="DG14" s="493"/>
      <c r="DH14" s="493"/>
      <c r="DI14" s="494"/>
    </row>
    <row r="15" spans="1:119" ht="18.8" customHeight="1" x14ac:dyDescent="0.2">
      <c r="A15" s="163"/>
      <c r="B15" s="457"/>
      <c r="C15" s="458"/>
      <c r="D15" s="458"/>
      <c r="E15" s="458"/>
      <c r="F15" s="458"/>
      <c r="G15" s="458"/>
      <c r="H15" s="458"/>
      <c r="I15" s="458"/>
      <c r="J15" s="458"/>
      <c r="K15" s="459"/>
      <c r="L15" s="172"/>
      <c r="M15" s="485" t="s">
        <v>130</v>
      </c>
      <c r="N15" s="486"/>
      <c r="O15" s="486"/>
      <c r="P15" s="486"/>
      <c r="Q15" s="487"/>
      <c r="R15" s="478">
        <v>39164</v>
      </c>
      <c r="S15" s="479"/>
      <c r="T15" s="479"/>
      <c r="U15" s="479"/>
      <c r="V15" s="480"/>
      <c r="W15" s="410" t="s">
        <v>137</v>
      </c>
      <c r="X15" s="411"/>
      <c r="Y15" s="411"/>
      <c r="Z15" s="411"/>
      <c r="AA15" s="411"/>
      <c r="AB15" s="401"/>
      <c r="AC15" s="445">
        <v>8827</v>
      </c>
      <c r="AD15" s="446"/>
      <c r="AE15" s="446"/>
      <c r="AF15" s="446"/>
      <c r="AG15" s="488"/>
      <c r="AH15" s="445">
        <v>9056</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6946132</v>
      </c>
      <c r="BO15" s="358"/>
      <c r="BP15" s="358"/>
      <c r="BQ15" s="358"/>
      <c r="BR15" s="358"/>
      <c r="BS15" s="358"/>
      <c r="BT15" s="358"/>
      <c r="BU15" s="359"/>
      <c r="BV15" s="357">
        <v>6872150</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8"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43.6</v>
      </c>
      <c r="AD16" s="482"/>
      <c r="AE16" s="482"/>
      <c r="AF16" s="482"/>
      <c r="AG16" s="483"/>
      <c r="AH16" s="481">
        <v>43.6</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11341620</v>
      </c>
      <c r="BO16" s="395"/>
      <c r="BP16" s="395"/>
      <c r="BQ16" s="395"/>
      <c r="BR16" s="395"/>
      <c r="BS16" s="395"/>
      <c r="BT16" s="395"/>
      <c r="BU16" s="396"/>
      <c r="BV16" s="394">
        <v>11127669</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8" customHeight="1" thickBot="1" x14ac:dyDescent="0.25">
      <c r="A17" s="163"/>
      <c r="B17" s="460"/>
      <c r="C17" s="461"/>
      <c r="D17" s="461"/>
      <c r="E17" s="461"/>
      <c r="F17" s="461"/>
      <c r="G17" s="461"/>
      <c r="H17" s="461"/>
      <c r="I17" s="461"/>
      <c r="J17" s="461"/>
      <c r="K17" s="462"/>
      <c r="L17" s="177"/>
      <c r="M17" s="505" t="s">
        <v>143</v>
      </c>
      <c r="N17" s="506"/>
      <c r="O17" s="506"/>
      <c r="P17" s="506"/>
      <c r="Q17" s="507"/>
      <c r="R17" s="500" t="s">
        <v>141</v>
      </c>
      <c r="S17" s="501"/>
      <c r="T17" s="501"/>
      <c r="U17" s="501"/>
      <c r="V17" s="502"/>
      <c r="W17" s="410" t="s">
        <v>144</v>
      </c>
      <c r="X17" s="411"/>
      <c r="Y17" s="411"/>
      <c r="Z17" s="411"/>
      <c r="AA17" s="411"/>
      <c r="AB17" s="401"/>
      <c r="AC17" s="445">
        <v>10727</v>
      </c>
      <c r="AD17" s="446"/>
      <c r="AE17" s="446"/>
      <c r="AF17" s="446"/>
      <c r="AG17" s="488"/>
      <c r="AH17" s="445">
        <v>10876</v>
      </c>
      <c r="AI17" s="446"/>
      <c r="AJ17" s="446"/>
      <c r="AK17" s="446"/>
      <c r="AL17" s="447"/>
      <c r="AM17" s="423"/>
      <c r="AN17" s="424"/>
      <c r="AO17" s="424"/>
      <c r="AP17" s="424"/>
      <c r="AQ17" s="424"/>
      <c r="AR17" s="424"/>
      <c r="AS17" s="424"/>
      <c r="AT17" s="425"/>
      <c r="AU17" s="426"/>
      <c r="AV17" s="427"/>
      <c r="AW17" s="427"/>
      <c r="AX17" s="427"/>
      <c r="AY17" s="428" t="s">
        <v>145</v>
      </c>
      <c r="AZ17" s="429"/>
      <c r="BA17" s="429"/>
      <c r="BB17" s="429"/>
      <c r="BC17" s="429"/>
      <c r="BD17" s="429"/>
      <c r="BE17" s="429"/>
      <c r="BF17" s="429"/>
      <c r="BG17" s="429"/>
      <c r="BH17" s="429"/>
      <c r="BI17" s="429"/>
      <c r="BJ17" s="429"/>
      <c r="BK17" s="429"/>
      <c r="BL17" s="429"/>
      <c r="BM17" s="430"/>
      <c r="BN17" s="394">
        <v>8840734</v>
      </c>
      <c r="BO17" s="395"/>
      <c r="BP17" s="395"/>
      <c r="BQ17" s="395"/>
      <c r="BR17" s="395"/>
      <c r="BS17" s="395"/>
      <c r="BT17" s="395"/>
      <c r="BU17" s="396"/>
      <c r="BV17" s="394">
        <v>8729589</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8" customHeight="1" thickBot="1" x14ac:dyDescent="0.25">
      <c r="A18" s="163"/>
      <c r="B18" s="516" t="s">
        <v>146</v>
      </c>
      <c r="C18" s="437"/>
      <c r="D18" s="437"/>
      <c r="E18" s="517"/>
      <c r="F18" s="517"/>
      <c r="G18" s="517"/>
      <c r="H18" s="517"/>
      <c r="I18" s="517"/>
      <c r="J18" s="517"/>
      <c r="K18" s="517"/>
      <c r="L18" s="518">
        <v>426.31</v>
      </c>
      <c r="M18" s="518"/>
      <c r="N18" s="518"/>
      <c r="O18" s="518"/>
      <c r="P18" s="518"/>
      <c r="Q18" s="518"/>
      <c r="R18" s="519"/>
      <c r="S18" s="519"/>
      <c r="T18" s="519"/>
      <c r="U18" s="519"/>
      <c r="V18" s="520"/>
      <c r="W18" s="412"/>
      <c r="X18" s="413"/>
      <c r="Y18" s="413"/>
      <c r="Z18" s="413"/>
      <c r="AA18" s="413"/>
      <c r="AB18" s="404"/>
      <c r="AC18" s="521">
        <v>53</v>
      </c>
      <c r="AD18" s="522"/>
      <c r="AE18" s="522"/>
      <c r="AF18" s="522"/>
      <c r="AG18" s="523"/>
      <c r="AH18" s="521">
        <v>52.4</v>
      </c>
      <c r="AI18" s="522"/>
      <c r="AJ18" s="522"/>
      <c r="AK18" s="522"/>
      <c r="AL18" s="524"/>
      <c r="AM18" s="423"/>
      <c r="AN18" s="424"/>
      <c r="AO18" s="424"/>
      <c r="AP18" s="424"/>
      <c r="AQ18" s="424"/>
      <c r="AR18" s="424"/>
      <c r="AS18" s="424"/>
      <c r="AT18" s="425"/>
      <c r="AU18" s="426"/>
      <c r="AV18" s="427"/>
      <c r="AW18" s="427"/>
      <c r="AX18" s="427"/>
      <c r="AY18" s="428" t="s">
        <v>147</v>
      </c>
      <c r="AZ18" s="429"/>
      <c r="BA18" s="429"/>
      <c r="BB18" s="429"/>
      <c r="BC18" s="429"/>
      <c r="BD18" s="429"/>
      <c r="BE18" s="429"/>
      <c r="BF18" s="429"/>
      <c r="BG18" s="429"/>
      <c r="BH18" s="429"/>
      <c r="BI18" s="429"/>
      <c r="BJ18" s="429"/>
      <c r="BK18" s="429"/>
      <c r="BL18" s="429"/>
      <c r="BM18" s="430"/>
      <c r="BN18" s="394">
        <v>12918169</v>
      </c>
      <c r="BO18" s="395"/>
      <c r="BP18" s="395"/>
      <c r="BQ18" s="395"/>
      <c r="BR18" s="395"/>
      <c r="BS18" s="395"/>
      <c r="BT18" s="395"/>
      <c r="BU18" s="396"/>
      <c r="BV18" s="394">
        <v>12501130</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8" customHeight="1" thickBot="1" x14ac:dyDescent="0.25">
      <c r="A19" s="163"/>
      <c r="B19" s="516" t="s">
        <v>148</v>
      </c>
      <c r="C19" s="437"/>
      <c r="D19" s="437"/>
      <c r="E19" s="517"/>
      <c r="F19" s="517"/>
      <c r="G19" s="517"/>
      <c r="H19" s="517"/>
      <c r="I19" s="517"/>
      <c r="J19" s="517"/>
      <c r="K19" s="517"/>
      <c r="L19" s="525">
        <v>93</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149</v>
      </c>
      <c r="AZ19" s="429"/>
      <c r="BA19" s="429"/>
      <c r="BB19" s="429"/>
      <c r="BC19" s="429"/>
      <c r="BD19" s="429"/>
      <c r="BE19" s="429"/>
      <c r="BF19" s="429"/>
      <c r="BG19" s="429"/>
      <c r="BH19" s="429"/>
      <c r="BI19" s="429"/>
      <c r="BJ19" s="429"/>
      <c r="BK19" s="429"/>
      <c r="BL19" s="429"/>
      <c r="BM19" s="430"/>
      <c r="BN19" s="394">
        <v>16787870</v>
      </c>
      <c r="BO19" s="395"/>
      <c r="BP19" s="395"/>
      <c r="BQ19" s="395"/>
      <c r="BR19" s="395"/>
      <c r="BS19" s="395"/>
      <c r="BT19" s="395"/>
      <c r="BU19" s="396"/>
      <c r="BV19" s="394">
        <v>16103418</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8" customHeight="1" thickBot="1" x14ac:dyDescent="0.25">
      <c r="A20" s="163"/>
      <c r="B20" s="516" t="s">
        <v>150</v>
      </c>
      <c r="C20" s="437"/>
      <c r="D20" s="437"/>
      <c r="E20" s="517"/>
      <c r="F20" s="517"/>
      <c r="G20" s="517"/>
      <c r="H20" s="517"/>
      <c r="I20" s="517"/>
      <c r="J20" s="517"/>
      <c r="K20" s="517"/>
      <c r="L20" s="525">
        <v>15238</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8" customHeight="1" thickBot="1" x14ac:dyDescent="0.25">
      <c r="A21" s="163"/>
      <c r="B21" s="534" t="s">
        <v>151</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8" customHeight="1" x14ac:dyDescent="0.2">
      <c r="A22" s="163"/>
      <c r="B22" s="564" t="s">
        <v>152</v>
      </c>
      <c r="C22" s="538"/>
      <c r="D22" s="539"/>
      <c r="E22" s="406" t="s">
        <v>1</v>
      </c>
      <c r="F22" s="411"/>
      <c r="G22" s="411"/>
      <c r="H22" s="411"/>
      <c r="I22" s="411"/>
      <c r="J22" s="411"/>
      <c r="K22" s="401"/>
      <c r="L22" s="406" t="s">
        <v>153</v>
      </c>
      <c r="M22" s="411"/>
      <c r="N22" s="411"/>
      <c r="O22" s="411"/>
      <c r="P22" s="401"/>
      <c r="Q22" s="569" t="s">
        <v>154</v>
      </c>
      <c r="R22" s="570"/>
      <c r="S22" s="570"/>
      <c r="T22" s="570"/>
      <c r="U22" s="570"/>
      <c r="V22" s="571"/>
      <c r="W22" s="537" t="s">
        <v>155</v>
      </c>
      <c r="X22" s="538"/>
      <c r="Y22" s="539"/>
      <c r="Z22" s="406" t="s">
        <v>1</v>
      </c>
      <c r="AA22" s="411"/>
      <c r="AB22" s="411"/>
      <c r="AC22" s="411"/>
      <c r="AD22" s="411"/>
      <c r="AE22" s="411"/>
      <c r="AF22" s="411"/>
      <c r="AG22" s="401"/>
      <c r="AH22" s="575" t="s">
        <v>156</v>
      </c>
      <c r="AI22" s="411"/>
      <c r="AJ22" s="411"/>
      <c r="AK22" s="411"/>
      <c r="AL22" s="401"/>
      <c r="AM22" s="575" t="s">
        <v>157</v>
      </c>
      <c r="AN22" s="576"/>
      <c r="AO22" s="576"/>
      <c r="AP22" s="576"/>
      <c r="AQ22" s="576"/>
      <c r="AR22" s="577"/>
      <c r="AS22" s="569" t="s">
        <v>154</v>
      </c>
      <c r="AT22" s="570"/>
      <c r="AU22" s="570"/>
      <c r="AV22" s="570"/>
      <c r="AW22" s="570"/>
      <c r="AX22" s="581"/>
      <c r="AY22" s="354" t="s">
        <v>158</v>
      </c>
      <c r="AZ22" s="355"/>
      <c r="BA22" s="355"/>
      <c r="BB22" s="355"/>
      <c r="BC22" s="355"/>
      <c r="BD22" s="355"/>
      <c r="BE22" s="355"/>
      <c r="BF22" s="355"/>
      <c r="BG22" s="355"/>
      <c r="BH22" s="355"/>
      <c r="BI22" s="355"/>
      <c r="BJ22" s="355"/>
      <c r="BK22" s="355"/>
      <c r="BL22" s="355"/>
      <c r="BM22" s="356"/>
      <c r="BN22" s="357">
        <v>29032507</v>
      </c>
      <c r="BO22" s="358"/>
      <c r="BP22" s="358"/>
      <c r="BQ22" s="358"/>
      <c r="BR22" s="358"/>
      <c r="BS22" s="358"/>
      <c r="BT22" s="358"/>
      <c r="BU22" s="359"/>
      <c r="BV22" s="357">
        <v>30123223</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8"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159</v>
      </c>
      <c r="AZ23" s="429"/>
      <c r="BA23" s="429"/>
      <c r="BB23" s="429"/>
      <c r="BC23" s="429"/>
      <c r="BD23" s="429"/>
      <c r="BE23" s="429"/>
      <c r="BF23" s="429"/>
      <c r="BG23" s="429"/>
      <c r="BH23" s="429"/>
      <c r="BI23" s="429"/>
      <c r="BJ23" s="429"/>
      <c r="BK23" s="429"/>
      <c r="BL23" s="429"/>
      <c r="BM23" s="430"/>
      <c r="BN23" s="394">
        <v>7410145</v>
      </c>
      <c r="BO23" s="395"/>
      <c r="BP23" s="395"/>
      <c r="BQ23" s="395"/>
      <c r="BR23" s="395"/>
      <c r="BS23" s="395"/>
      <c r="BT23" s="395"/>
      <c r="BU23" s="396"/>
      <c r="BV23" s="394">
        <v>8177178</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8" customHeight="1" thickBot="1" x14ac:dyDescent="0.25">
      <c r="A24" s="163"/>
      <c r="B24" s="565"/>
      <c r="C24" s="541"/>
      <c r="D24" s="542"/>
      <c r="E24" s="444" t="s">
        <v>160</v>
      </c>
      <c r="F24" s="424"/>
      <c r="G24" s="424"/>
      <c r="H24" s="424"/>
      <c r="I24" s="424"/>
      <c r="J24" s="424"/>
      <c r="K24" s="425"/>
      <c r="L24" s="445">
        <v>1</v>
      </c>
      <c r="M24" s="446"/>
      <c r="N24" s="446"/>
      <c r="O24" s="446"/>
      <c r="P24" s="488"/>
      <c r="Q24" s="445">
        <v>9200</v>
      </c>
      <c r="R24" s="446"/>
      <c r="S24" s="446"/>
      <c r="T24" s="446"/>
      <c r="U24" s="446"/>
      <c r="V24" s="488"/>
      <c r="W24" s="540"/>
      <c r="X24" s="541"/>
      <c r="Y24" s="542"/>
      <c r="Z24" s="444" t="s">
        <v>161</v>
      </c>
      <c r="AA24" s="424"/>
      <c r="AB24" s="424"/>
      <c r="AC24" s="424"/>
      <c r="AD24" s="424"/>
      <c r="AE24" s="424"/>
      <c r="AF24" s="424"/>
      <c r="AG24" s="425"/>
      <c r="AH24" s="445">
        <v>321</v>
      </c>
      <c r="AI24" s="446"/>
      <c r="AJ24" s="446"/>
      <c r="AK24" s="446"/>
      <c r="AL24" s="488"/>
      <c r="AM24" s="445">
        <v>982260</v>
      </c>
      <c r="AN24" s="446"/>
      <c r="AO24" s="446"/>
      <c r="AP24" s="446"/>
      <c r="AQ24" s="446"/>
      <c r="AR24" s="488"/>
      <c r="AS24" s="445">
        <v>3060</v>
      </c>
      <c r="AT24" s="446"/>
      <c r="AU24" s="446"/>
      <c r="AV24" s="446"/>
      <c r="AW24" s="446"/>
      <c r="AX24" s="447"/>
      <c r="AY24" s="510" t="s">
        <v>162</v>
      </c>
      <c r="AZ24" s="511"/>
      <c r="BA24" s="511"/>
      <c r="BB24" s="511"/>
      <c r="BC24" s="511"/>
      <c r="BD24" s="511"/>
      <c r="BE24" s="511"/>
      <c r="BF24" s="511"/>
      <c r="BG24" s="511"/>
      <c r="BH24" s="511"/>
      <c r="BI24" s="511"/>
      <c r="BJ24" s="511"/>
      <c r="BK24" s="511"/>
      <c r="BL24" s="511"/>
      <c r="BM24" s="512"/>
      <c r="BN24" s="394">
        <v>20837790</v>
      </c>
      <c r="BO24" s="395"/>
      <c r="BP24" s="395"/>
      <c r="BQ24" s="395"/>
      <c r="BR24" s="395"/>
      <c r="BS24" s="395"/>
      <c r="BT24" s="395"/>
      <c r="BU24" s="396"/>
      <c r="BV24" s="394">
        <v>21164932</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8" customHeight="1" x14ac:dyDescent="0.2">
      <c r="A25" s="163"/>
      <c r="B25" s="565"/>
      <c r="C25" s="541"/>
      <c r="D25" s="542"/>
      <c r="E25" s="444" t="s">
        <v>163</v>
      </c>
      <c r="F25" s="424"/>
      <c r="G25" s="424"/>
      <c r="H25" s="424"/>
      <c r="I25" s="424"/>
      <c r="J25" s="424"/>
      <c r="K25" s="425"/>
      <c r="L25" s="445">
        <v>1</v>
      </c>
      <c r="M25" s="446"/>
      <c r="N25" s="446"/>
      <c r="O25" s="446"/>
      <c r="P25" s="488"/>
      <c r="Q25" s="445">
        <v>7340</v>
      </c>
      <c r="R25" s="446"/>
      <c r="S25" s="446"/>
      <c r="T25" s="446"/>
      <c r="U25" s="446"/>
      <c r="V25" s="488"/>
      <c r="W25" s="540"/>
      <c r="X25" s="541"/>
      <c r="Y25" s="542"/>
      <c r="Z25" s="444" t="s">
        <v>164</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165</v>
      </c>
      <c r="AZ25" s="355"/>
      <c r="BA25" s="355"/>
      <c r="BB25" s="355"/>
      <c r="BC25" s="355"/>
      <c r="BD25" s="355"/>
      <c r="BE25" s="355"/>
      <c r="BF25" s="355"/>
      <c r="BG25" s="355"/>
      <c r="BH25" s="355"/>
      <c r="BI25" s="355"/>
      <c r="BJ25" s="355"/>
      <c r="BK25" s="355"/>
      <c r="BL25" s="355"/>
      <c r="BM25" s="356"/>
      <c r="BN25" s="357">
        <v>4300572</v>
      </c>
      <c r="BO25" s="358"/>
      <c r="BP25" s="358"/>
      <c r="BQ25" s="358"/>
      <c r="BR25" s="358"/>
      <c r="BS25" s="358"/>
      <c r="BT25" s="358"/>
      <c r="BU25" s="359"/>
      <c r="BV25" s="357">
        <v>4370523</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8" customHeight="1" x14ac:dyDescent="0.2">
      <c r="A26" s="163"/>
      <c r="B26" s="565"/>
      <c r="C26" s="541"/>
      <c r="D26" s="542"/>
      <c r="E26" s="444" t="s">
        <v>166</v>
      </c>
      <c r="F26" s="424"/>
      <c r="G26" s="424"/>
      <c r="H26" s="424"/>
      <c r="I26" s="424"/>
      <c r="J26" s="424"/>
      <c r="K26" s="425"/>
      <c r="L26" s="445">
        <v>1</v>
      </c>
      <c r="M26" s="446"/>
      <c r="N26" s="446"/>
      <c r="O26" s="446"/>
      <c r="P26" s="488"/>
      <c r="Q26" s="445">
        <v>6210</v>
      </c>
      <c r="R26" s="446"/>
      <c r="S26" s="446"/>
      <c r="T26" s="446"/>
      <c r="U26" s="446"/>
      <c r="V26" s="488"/>
      <c r="W26" s="540"/>
      <c r="X26" s="541"/>
      <c r="Y26" s="542"/>
      <c r="Z26" s="444" t="s">
        <v>167</v>
      </c>
      <c r="AA26" s="546"/>
      <c r="AB26" s="546"/>
      <c r="AC26" s="546"/>
      <c r="AD26" s="546"/>
      <c r="AE26" s="546"/>
      <c r="AF26" s="546"/>
      <c r="AG26" s="547"/>
      <c r="AH26" s="445">
        <v>20</v>
      </c>
      <c r="AI26" s="446"/>
      <c r="AJ26" s="446"/>
      <c r="AK26" s="446"/>
      <c r="AL26" s="488"/>
      <c r="AM26" s="445">
        <v>59640</v>
      </c>
      <c r="AN26" s="446"/>
      <c r="AO26" s="446"/>
      <c r="AP26" s="446"/>
      <c r="AQ26" s="446"/>
      <c r="AR26" s="488"/>
      <c r="AS26" s="445">
        <v>2982</v>
      </c>
      <c r="AT26" s="446"/>
      <c r="AU26" s="446"/>
      <c r="AV26" s="446"/>
      <c r="AW26" s="446"/>
      <c r="AX26" s="447"/>
      <c r="AY26" s="397" t="s">
        <v>168</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8" customHeight="1" thickBot="1" x14ac:dyDescent="0.25">
      <c r="A27" s="163"/>
      <c r="B27" s="565"/>
      <c r="C27" s="541"/>
      <c r="D27" s="542"/>
      <c r="E27" s="444" t="s">
        <v>169</v>
      </c>
      <c r="F27" s="424"/>
      <c r="G27" s="424"/>
      <c r="H27" s="424"/>
      <c r="I27" s="424"/>
      <c r="J27" s="424"/>
      <c r="K27" s="425"/>
      <c r="L27" s="445">
        <v>1</v>
      </c>
      <c r="M27" s="446"/>
      <c r="N27" s="446"/>
      <c r="O27" s="446"/>
      <c r="P27" s="488"/>
      <c r="Q27" s="445">
        <v>4660</v>
      </c>
      <c r="R27" s="446"/>
      <c r="S27" s="446"/>
      <c r="T27" s="446"/>
      <c r="U27" s="446"/>
      <c r="V27" s="488"/>
      <c r="W27" s="540"/>
      <c r="X27" s="541"/>
      <c r="Y27" s="542"/>
      <c r="Z27" s="444" t="s">
        <v>170</v>
      </c>
      <c r="AA27" s="424"/>
      <c r="AB27" s="424"/>
      <c r="AC27" s="424"/>
      <c r="AD27" s="424"/>
      <c r="AE27" s="424"/>
      <c r="AF27" s="424"/>
      <c r="AG27" s="425"/>
      <c r="AH27" s="445">
        <v>5</v>
      </c>
      <c r="AI27" s="446"/>
      <c r="AJ27" s="446"/>
      <c r="AK27" s="446"/>
      <c r="AL27" s="488"/>
      <c r="AM27" s="445">
        <v>16690</v>
      </c>
      <c r="AN27" s="446"/>
      <c r="AO27" s="446"/>
      <c r="AP27" s="446"/>
      <c r="AQ27" s="446"/>
      <c r="AR27" s="488"/>
      <c r="AS27" s="445">
        <v>3338</v>
      </c>
      <c r="AT27" s="446"/>
      <c r="AU27" s="446"/>
      <c r="AV27" s="446"/>
      <c r="AW27" s="446"/>
      <c r="AX27" s="447"/>
      <c r="AY27" s="489" t="s">
        <v>171</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8" customHeight="1" x14ac:dyDescent="0.2">
      <c r="A28" s="163"/>
      <c r="B28" s="565"/>
      <c r="C28" s="541"/>
      <c r="D28" s="542"/>
      <c r="E28" s="444" t="s">
        <v>172</v>
      </c>
      <c r="F28" s="424"/>
      <c r="G28" s="424"/>
      <c r="H28" s="424"/>
      <c r="I28" s="424"/>
      <c r="J28" s="424"/>
      <c r="K28" s="425"/>
      <c r="L28" s="445">
        <v>1</v>
      </c>
      <c r="M28" s="446"/>
      <c r="N28" s="446"/>
      <c r="O28" s="446"/>
      <c r="P28" s="488"/>
      <c r="Q28" s="445">
        <v>4110</v>
      </c>
      <c r="R28" s="446"/>
      <c r="S28" s="446"/>
      <c r="T28" s="446"/>
      <c r="U28" s="446"/>
      <c r="V28" s="488"/>
      <c r="W28" s="540"/>
      <c r="X28" s="541"/>
      <c r="Y28" s="542"/>
      <c r="Z28" s="444" t="s">
        <v>173</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174</v>
      </c>
      <c r="AZ28" s="549"/>
      <c r="BA28" s="549"/>
      <c r="BB28" s="550"/>
      <c r="BC28" s="354" t="s">
        <v>46</v>
      </c>
      <c r="BD28" s="355"/>
      <c r="BE28" s="355"/>
      <c r="BF28" s="355"/>
      <c r="BG28" s="355"/>
      <c r="BH28" s="355"/>
      <c r="BI28" s="355"/>
      <c r="BJ28" s="355"/>
      <c r="BK28" s="355"/>
      <c r="BL28" s="355"/>
      <c r="BM28" s="356"/>
      <c r="BN28" s="357">
        <v>1632457</v>
      </c>
      <c r="BO28" s="358"/>
      <c r="BP28" s="358"/>
      <c r="BQ28" s="358"/>
      <c r="BR28" s="358"/>
      <c r="BS28" s="358"/>
      <c r="BT28" s="358"/>
      <c r="BU28" s="359"/>
      <c r="BV28" s="357">
        <v>1779460</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8" customHeight="1" x14ac:dyDescent="0.2">
      <c r="A29" s="163"/>
      <c r="B29" s="565"/>
      <c r="C29" s="541"/>
      <c r="D29" s="542"/>
      <c r="E29" s="444" t="s">
        <v>175</v>
      </c>
      <c r="F29" s="424"/>
      <c r="G29" s="424"/>
      <c r="H29" s="424"/>
      <c r="I29" s="424"/>
      <c r="J29" s="424"/>
      <c r="K29" s="425"/>
      <c r="L29" s="445">
        <v>15</v>
      </c>
      <c r="M29" s="446"/>
      <c r="N29" s="446"/>
      <c r="O29" s="446"/>
      <c r="P29" s="488"/>
      <c r="Q29" s="445">
        <v>3800</v>
      </c>
      <c r="R29" s="446"/>
      <c r="S29" s="446"/>
      <c r="T29" s="446"/>
      <c r="U29" s="446"/>
      <c r="V29" s="488"/>
      <c r="W29" s="543"/>
      <c r="X29" s="544"/>
      <c r="Y29" s="545"/>
      <c r="Z29" s="444" t="s">
        <v>176</v>
      </c>
      <c r="AA29" s="424"/>
      <c r="AB29" s="424"/>
      <c r="AC29" s="424"/>
      <c r="AD29" s="424"/>
      <c r="AE29" s="424"/>
      <c r="AF29" s="424"/>
      <c r="AG29" s="425"/>
      <c r="AH29" s="445">
        <v>326</v>
      </c>
      <c r="AI29" s="446"/>
      <c r="AJ29" s="446"/>
      <c r="AK29" s="446"/>
      <c r="AL29" s="488"/>
      <c r="AM29" s="445">
        <v>998950</v>
      </c>
      <c r="AN29" s="446"/>
      <c r="AO29" s="446"/>
      <c r="AP29" s="446"/>
      <c r="AQ29" s="446"/>
      <c r="AR29" s="488"/>
      <c r="AS29" s="445">
        <v>3064</v>
      </c>
      <c r="AT29" s="446"/>
      <c r="AU29" s="446"/>
      <c r="AV29" s="446"/>
      <c r="AW29" s="446"/>
      <c r="AX29" s="447"/>
      <c r="AY29" s="551"/>
      <c r="AZ29" s="552"/>
      <c r="BA29" s="552"/>
      <c r="BB29" s="553"/>
      <c r="BC29" s="428" t="s">
        <v>177</v>
      </c>
      <c r="BD29" s="429"/>
      <c r="BE29" s="429"/>
      <c r="BF29" s="429"/>
      <c r="BG29" s="429"/>
      <c r="BH29" s="429"/>
      <c r="BI29" s="429"/>
      <c r="BJ29" s="429"/>
      <c r="BK29" s="429"/>
      <c r="BL29" s="429"/>
      <c r="BM29" s="430"/>
      <c r="BN29" s="394">
        <v>454803</v>
      </c>
      <c r="BO29" s="395"/>
      <c r="BP29" s="395"/>
      <c r="BQ29" s="395"/>
      <c r="BR29" s="395"/>
      <c r="BS29" s="395"/>
      <c r="BT29" s="395"/>
      <c r="BU29" s="396"/>
      <c r="BV29" s="394">
        <v>601530</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8"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178</v>
      </c>
      <c r="X30" s="562"/>
      <c r="Y30" s="562"/>
      <c r="Z30" s="562"/>
      <c r="AA30" s="562"/>
      <c r="AB30" s="562"/>
      <c r="AC30" s="562"/>
      <c r="AD30" s="562"/>
      <c r="AE30" s="562"/>
      <c r="AF30" s="562"/>
      <c r="AG30" s="563"/>
      <c r="AH30" s="521">
        <v>97.7</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930566</v>
      </c>
      <c r="BO30" s="514"/>
      <c r="BP30" s="514"/>
      <c r="BQ30" s="514"/>
      <c r="BR30" s="514"/>
      <c r="BS30" s="514"/>
      <c r="BT30" s="514"/>
      <c r="BU30" s="515"/>
      <c r="BV30" s="513">
        <v>1231298</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179</v>
      </c>
      <c r="D32" s="557"/>
      <c r="E32" s="557"/>
      <c r="F32" s="557"/>
      <c r="G32" s="557"/>
      <c r="H32" s="557"/>
      <c r="I32" s="557"/>
      <c r="J32" s="557"/>
      <c r="K32" s="557"/>
      <c r="L32" s="557"/>
      <c r="M32" s="557"/>
      <c r="N32" s="557"/>
      <c r="O32" s="557"/>
      <c r="P32" s="557"/>
      <c r="Q32" s="557"/>
      <c r="R32" s="557"/>
      <c r="S32" s="557"/>
      <c r="U32" s="398" t="s">
        <v>180</v>
      </c>
      <c r="V32" s="398"/>
      <c r="W32" s="398"/>
      <c r="X32" s="398"/>
      <c r="Y32" s="398"/>
      <c r="Z32" s="398"/>
      <c r="AA32" s="398"/>
      <c r="AB32" s="398"/>
      <c r="AC32" s="398"/>
      <c r="AD32" s="398"/>
      <c r="AE32" s="398"/>
      <c r="AF32" s="398"/>
      <c r="AG32" s="398"/>
      <c r="AH32" s="398"/>
      <c r="AI32" s="398"/>
      <c r="AJ32" s="398"/>
      <c r="AK32" s="398"/>
      <c r="AM32" s="398" t="s">
        <v>181</v>
      </c>
      <c r="AN32" s="398"/>
      <c r="AO32" s="398"/>
      <c r="AP32" s="398"/>
      <c r="AQ32" s="398"/>
      <c r="AR32" s="398"/>
      <c r="AS32" s="398"/>
      <c r="AT32" s="398"/>
      <c r="AU32" s="398"/>
      <c r="AV32" s="398"/>
      <c r="AW32" s="398"/>
      <c r="AX32" s="398"/>
      <c r="AY32" s="398"/>
      <c r="AZ32" s="398"/>
      <c r="BA32" s="398"/>
      <c r="BB32" s="398"/>
      <c r="BC32" s="398"/>
      <c r="BE32" s="398" t="s">
        <v>182</v>
      </c>
      <c r="BF32" s="398"/>
      <c r="BG32" s="398"/>
      <c r="BH32" s="398"/>
      <c r="BI32" s="398"/>
      <c r="BJ32" s="398"/>
      <c r="BK32" s="398"/>
      <c r="BL32" s="398"/>
      <c r="BM32" s="398"/>
      <c r="BN32" s="398"/>
      <c r="BO32" s="398"/>
      <c r="BP32" s="398"/>
      <c r="BQ32" s="398"/>
      <c r="BR32" s="398"/>
      <c r="BS32" s="398"/>
      <c r="BT32" s="398"/>
      <c r="BU32" s="398"/>
      <c r="BW32" s="398" t="s">
        <v>183</v>
      </c>
      <c r="BX32" s="398"/>
      <c r="BY32" s="398"/>
      <c r="BZ32" s="398"/>
      <c r="CA32" s="398"/>
      <c r="CB32" s="398"/>
      <c r="CC32" s="398"/>
      <c r="CD32" s="398"/>
      <c r="CE32" s="398"/>
      <c r="CF32" s="398"/>
      <c r="CG32" s="398"/>
      <c r="CH32" s="398"/>
      <c r="CI32" s="398"/>
      <c r="CJ32" s="398"/>
      <c r="CK32" s="398"/>
      <c r="CL32" s="398"/>
      <c r="CM32" s="398"/>
      <c r="CO32" s="398" t="s">
        <v>184</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185</v>
      </c>
      <c r="D33" s="418"/>
      <c r="E33" s="383" t="s">
        <v>186</v>
      </c>
      <c r="F33" s="383"/>
      <c r="G33" s="383"/>
      <c r="H33" s="383"/>
      <c r="I33" s="383"/>
      <c r="J33" s="383"/>
      <c r="K33" s="383"/>
      <c r="L33" s="383"/>
      <c r="M33" s="383"/>
      <c r="N33" s="383"/>
      <c r="O33" s="383"/>
      <c r="P33" s="383"/>
      <c r="Q33" s="383"/>
      <c r="R33" s="383"/>
      <c r="S33" s="383"/>
      <c r="T33" s="188"/>
      <c r="U33" s="418" t="s">
        <v>185</v>
      </c>
      <c r="V33" s="418"/>
      <c r="W33" s="383" t="s">
        <v>186</v>
      </c>
      <c r="X33" s="383"/>
      <c r="Y33" s="383"/>
      <c r="Z33" s="383"/>
      <c r="AA33" s="383"/>
      <c r="AB33" s="383"/>
      <c r="AC33" s="383"/>
      <c r="AD33" s="383"/>
      <c r="AE33" s="383"/>
      <c r="AF33" s="383"/>
      <c r="AG33" s="383"/>
      <c r="AH33" s="383"/>
      <c r="AI33" s="383"/>
      <c r="AJ33" s="383"/>
      <c r="AK33" s="383"/>
      <c r="AL33" s="188"/>
      <c r="AM33" s="418" t="s">
        <v>185</v>
      </c>
      <c r="AN33" s="418"/>
      <c r="AO33" s="383" t="s">
        <v>186</v>
      </c>
      <c r="AP33" s="383"/>
      <c r="AQ33" s="383"/>
      <c r="AR33" s="383"/>
      <c r="AS33" s="383"/>
      <c r="AT33" s="383"/>
      <c r="AU33" s="383"/>
      <c r="AV33" s="383"/>
      <c r="AW33" s="383"/>
      <c r="AX33" s="383"/>
      <c r="AY33" s="383"/>
      <c r="AZ33" s="383"/>
      <c r="BA33" s="383"/>
      <c r="BB33" s="383"/>
      <c r="BC33" s="383"/>
      <c r="BD33" s="189"/>
      <c r="BE33" s="383" t="s">
        <v>187</v>
      </c>
      <c r="BF33" s="383"/>
      <c r="BG33" s="383" t="s">
        <v>188</v>
      </c>
      <c r="BH33" s="383"/>
      <c r="BI33" s="383"/>
      <c r="BJ33" s="383"/>
      <c r="BK33" s="383"/>
      <c r="BL33" s="383"/>
      <c r="BM33" s="383"/>
      <c r="BN33" s="383"/>
      <c r="BO33" s="383"/>
      <c r="BP33" s="383"/>
      <c r="BQ33" s="383"/>
      <c r="BR33" s="383"/>
      <c r="BS33" s="383"/>
      <c r="BT33" s="383"/>
      <c r="BU33" s="383"/>
      <c r="BV33" s="189"/>
      <c r="BW33" s="418" t="s">
        <v>187</v>
      </c>
      <c r="BX33" s="418"/>
      <c r="BY33" s="383" t="s">
        <v>189</v>
      </c>
      <c r="BZ33" s="383"/>
      <c r="CA33" s="383"/>
      <c r="CB33" s="383"/>
      <c r="CC33" s="383"/>
      <c r="CD33" s="383"/>
      <c r="CE33" s="383"/>
      <c r="CF33" s="383"/>
      <c r="CG33" s="383"/>
      <c r="CH33" s="383"/>
      <c r="CI33" s="383"/>
      <c r="CJ33" s="383"/>
      <c r="CK33" s="383"/>
      <c r="CL33" s="383"/>
      <c r="CM33" s="383"/>
      <c r="CN33" s="188"/>
      <c r="CO33" s="418" t="s">
        <v>185</v>
      </c>
      <c r="CP33" s="418"/>
      <c r="CQ33" s="383" t="s">
        <v>190</v>
      </c>
      <c r="CR33" s="383"/>
      <c r="CS33" s="383"/>
      <c r="CT33" s="383"/>
      <c r="CU33" s="383"/>
      <c r="CV33" s="383"/>
      <c r="CW33" s="383"/>
      <c r="CX33" s="383"/>
      <c r="CY33" s="383"/>
      <c r="CZ33" s="383"/>
      <c r="DA33" s="383"/>
      <c r="DB33" s="383"/>
      <c r="DC33" s="383"/>
      <c r="DD33" s="383"/>
      <c r="DE33" s="383"/>
      <c r="DF33" s="188"/>
      <c r="DG33" s="583" t="s">
        <v>191</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国民健康保険事業</v>
      </c>
      <c r="X34" s="585"/>
      <c r="Y34" s="585"/>
      <c r="Z34" s="585"/>
      <c r="AA34" s="585"/>
      <c r="AB34" s="585"/>
      <c r="AC34" s="585"/>
      <c r="AD34" s="585"/>
      <c r="AE34" s="585"/>
      <c r="AF34" s="585"/>
      <c r="AG34" s="585"/>
      <c r="AH34" s="585"/>
      <c r="AI34" s="585"/>
      <c r="AJ34" s="585"/>
      <c r="AK34" s="585"/>
      <c r="AL34" s="163"/>
      <c r="AM34" s="584">
        <f>IF(AO34="","",MAX(C34:D43,U34:V43)+1)</f>
        <v>4</v>
      </c>
      <c r="AN34" s="584"/>
      <c r="AO34" s="585" t="str">
        <f>IF('各会計、関係団体の財政状況及び健全化判断比率'!B30="","",'各会計、関係団体の財政状況及び健全化判断比率'!B30)</f>
        <v>病院事業会計</v>
      </c>
      <c r="AP34" s="585"/>
      <c r="AQ34" s="585"/>
      <c r="AR34" s="585"/>
      <c r="AS34" s="585"/>
      <c r="AT34" s="585"/>
      <c r="AU34" s="585"/>
      <c r="AV34" s="585"/>
      <c r="AW34" s="585"/>
      <c r="AX34" s="585"/>
      <c r="AY34" s="585"/>
      <c r="AZ34" s="585"/>
      <c r="BA34" s="585"/>
      <c r="BB34" s="585"/>
      <c r="BC34" s="585"/>
      <c r="BD34" s="163"/>
      <c r="BE34" s="584">
        <f>IF(BG34="","",MAX(C34:D43,U34:V43,AM34:AN43)+1)</f>
        <v>8</v>
      </c>
      <c r="BF34" s="584"/>
      <c r="BG34" s="585" t="str">
        <f>IF('各会計、関係団体の財政状況及び健全化判断比率'!B34="","",'各会計、関係団体の財政状況及び健全化判断比率'!B34)</f>
        <v>発電事業特別会計</v>
      </c>
      <c r="BH34" s="585"/>
      <c r="BI34" s="585"/>
      <c r="BJ34" s="585"/>
      <c r="BK34" s="585"/>
      <c r="BL34" s="585"/>
      <c r="BM34" s="585"/>
      <c r="BN34" s="585"/>
      <c r="BO34" s="585"/>
      <c r="BP34" s="585"/>
      <c r="BQ34" s="585"/>
      <c r="BR34" s="585"/>
      <c r="BS34" s="585"/>
      <c r="BT34" s="585"/>
      <c r="BU34" s="585"/>
      <c r="BV34" s="163"/>
      <c r="BW34" s="584">
        <f>IF(BY34="","",MAX(C34:D43,U34:V43,AM34:AN43,BE34:BF43)+1)</f>
        <v>12</v>
      </c>
      <c r="BX34" s="584"/>
      <c r="BY34" s="585" t="str">
        <f>IF('各会計、関係団体の財政状況及び健全化判断比率'!B68="","",'各会計、関係団体の財政状況及び健全化判断比率'!B68)</f>
        <v>新川広域圏事務組合</v>
      </c>
      <c r="BZ34" s="585"/>
      <c r="CA34" s="585"/>
      <c r="CB34" s="585"/>
      <c r="CC34" s="585"/>
      <c r="CD34" s="585"/>
      <c r="CE34" s="585"/>
      <c r="CF34" s="585"/>
      <c r="CG34" s="585"/>
      <c r="CH34" s="585"/>
      <c r="CI34" s="585"/>
      <c r="CJ34" s="585"/>
      <c r="CK34" s="585"/>
      <c r="CL34" s="585"/>
      <c r="CM34" s="585"/>
      <c r="CN34" s="163"/>
      <c r="CO34" s="584">
        <f>IF(CQ34="","",MAX(C34:D43,U34:V43,AM34:AN43,BE34:BF43,BW34:BX43)+1)</f>
        <v>22</v>
      </c>
      <c r="CP34" s="584"/>
      <c r="CQ34" s="585" t="str">
        <f>IF('各会計、関係団体の財政状況及び健全化判断比率'!BS7="","",'各会計、関係団体の財政状況及び健全化判断比率'!BS7)</f>
        <v>黒部市体育協会</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後期高齢者医療事業</v>
      </c>
      <c r="X35" s="585"/>
      <c r="Y35" s="585"/>
      <c r="Z35" s="585"/>
      <c r="AA35" s="585"/>
      <c r="AB35" s="585"/>
      <c r="AC35" s="585"/>
      <c r="AD35" s="585"/>
      <c r="AE35" s="585"/>
      <c r="AF35" s="585"/>
      <c r="AG35" s="585"/>
      <c r="AH35" s="585"/>
      <c r="AI35" s="585"/>
      <c r="AJ35" s="585"/>
      <c r="AK35" s="585"/>
      <c r="AL35" s="163"/>
      <c r="AM35" s="584">
        <f t="shared" ref="AM35:AM43" si="0">IF(AO35="","",AM34+1)</f>
        <v>5</v>
      </c>
      <c r="AN35" s="584"/>
      <c r="AO35" s="585" t="str">
        <f>IF('各会計、関係団体の財政状況及び健全化判断比率'!B31="","",'各会計、関係団体の財政状況及び健全化判断比率'!B31)</f>
        <v>水道事業会計</v>
      </c>
      <c r="AP35" s="585"/>
      <c r="AQ35" s="585"/>
      <c r="AR35" s="585"/>
      <c r="AS35" s="585"/>
      <c r="AT35" s="585"/>
      <c r="AU35" s="585"/>
      <c r="AV35" s="585"/>
      <c r="AW35" s="585"/>
      <c r="AX35" s="585"/>
      <c r="AY35" s="585"/>
      <c r="AZ35" s="585"/>
      <c r="BA35" s="585"/>
      <c r="BB35" s="585"/>
      <c r="BC35" s="585"/>
      <c r="BD35" s="163"/>
      <c r="BE35" s="584">
        <f t="shared" ref="BE35:BE43" si="1">IF(BG35="","",BE34+1)</f>
        <v>9</v>
      </c>
      <c r="BF35" s="584"/>
      <c r="BG35" s="585" t="str">
        <f>IF('各会計、関係団体の財政状況及び健全化判断比率'!B35="","",'各会計、関係団体の財政状況及び健全化判断比率'!B35)</f>
        <v>牧場事業特別会計</v>
      </c>
      <c r="BH35" s="585"/>
      <c r="BI35" s="585"/>
      <c r="BJ35" s="585"/>
      <c r="BK35" s="585"/>
      <c r="BL35" s="585"/>
      <c r="BM35" s="585"/>
      <c r="BN35" s="585"/>
      <c r="BO35" s="585"/>
      <c r="BP35" s="585"/>
      <c r="BQ35" s="585"/>
      <c r="BR35" s="585"/>
      <c r="BS35" s="585"/>
      <c r="BT35" s="585"/>
      <c r="BU35" s="585"/>
      <c r="BV35" s="163"/>
      <c r="BW35" s="584">
        <f t="shared" ref="BW35:BW43" si="2">IF(BY35="","",BW34+1)</f>
        <v>13</v>
      </c>
      <c r="BX35" s="584"/>
      <c r="BY35" s="585" t="str">
        <f>IF('各会計、関係団体の財政状況及び健全化判断比率'!B69="","",'各会計、関係団体の財政状況及び健全化判断比率'!B69)</f>
        <v>新川地域消防組合</v>
      </c>
      <c r="BZ35" s="585"/>
      <c r="CA35" s="585"/>
      <c r="CB35" s="585"/>
      <c r="CC35" s="585"/>
      <c r="CD35" s="585"/>
      <c r="CE35" s="585"/>
      <c r="CF35" s="585"/>
      <c r="CG35" s="585"/>
      <c r="CH35" s="585"/>
      <c r="CI35" s="585"/>
      <c r="CJ35" s="585"/>
      <c r="CK35" s="585"/>
      <c r="CL35" s="585"/>
      <c r="CM35" s="585"/>
      <c r="CN35" s="163"/>
      <c r="CO35" s="584">
        <f t="shared" ref="CO35:CO43" si="3">IF(CQ35="","",CO34+1)</f>
        <v>23</v>
      </c>
      <c r="CP35" s="584"/>
      <c r="CQ35" s="585" t="str">
        <f>IF('各会計、関係団体の財政状況及び健全化判断比率'!BS8="","",'各会計、関係団体の財政状況及び健全化判断比率'!BS8)</f>
        <v>黒部市国際文化センター</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t="str">
        <f t="shared" ref="U36:U43" si="4">IF(W36="","",U35+1)</f>
        <v/>
      </c>
      <c r="V36" s="584"/>
      <c r="W36" s="585"/>
      <c r="X36" s="585"/>
      <c r="Y36" s="585"/>
      <c r="Z36" s="585"/>
      <c r="AA36" s="585"/>
      <c r="AB36" s="585"/>
      <c r="AC36" s="585"/>
      <c r="AD36" s="585"/>
      <c r="AE36" s="585"/>
      <c r="AF36" s="585"/>
      <c r="AG36" s="585"/>
      <c r="AH36" s="585"/>
      <c r="AI36" s="585"/>
      <c r="AJ36" s="585"/>
      <c r="AK36" s="585"/>
      <c r="AL36" s="163"/>
      <c r="AM36" s="584">
        <f t="shared" si="0"/>
        <v>6</v>
      </c>
      <c r="AN36" s="584"/>
      <c r="AO36" s="585" t="str">
        <f>IF('各会計、関係団体の財政状況及び健全化判断比率'!B32="","",'各会計、関係団体の財政状況及び健全化判断比率'!B32)</f>
        <v>下水道事業会計</v>
      </c>
      <c r="AP36" s="585"/>
      <c r="AQ36" s="585"/>
      <c r="AR36" s="585"/>
      <c r="AS36" s="585"/>
      <c r="AT36" s="585"/>
      <c r="AU36" s="585"/>
      <c r="AV36" s="585"/>
      <c r="AW36" s="585"/>
      <c r="AX36" s="585"/>
      <c r="AY36" s="585"/>
      <c r="AZ36" s="585"/>
      <c r="BA36" s="585"/>
      <c r="BB36" s="585"/>
      <c r="BC36" s="585"/>
      <c r="BD36" s="163"/>
      <c r="BE36" s="584">
        <f t="shared" si="1"/>
        <v>10</v>
      </c>
      <c r="BF36" s="584"/>
      <c r="BG36" s="585" t="str">
        <f>IF('各会計、関係団体の財政状況及び健全化判断比率'!B36="","",'各会計、関係団体の財政状況及び健全化判断比率'!B36)</f>
        <v>フィッシャリーナ事業特別会計</v>
      </c>
      <c r="BH36" s="585"/>
      <c r="BI36" s="585"/>
      <c r="BJ36" s="585"/>
      <c r="BK36" s="585"/>
      <c r="BL36" s="585"/>
      <c r="BM36" s="585"/>
      <c r="BN36" s="585"/>
      <c r="BO36" s="585"/>
      <c r="BP36" s="585"/>
      <c r="BQ36" s="585"/>
      <c r="BR36" s="585"/>
      <c r="BS36" s="585"/>
      <c r="BT36" s="585"/>
      <c r="BU36" s="585"/>
      <c r="BV36" s="163"/>
      <c r="BW36" s="584">
        <f t="shared" si="2"/>
        <v>14</v>
      </c>
      <c r="BX36" s="584"/>
      <c r="BY36" s="585" t="str">
        <f>IF('各会計、関係団体の財政状況及び健全化判断比率'!B70="","",'各会計、関係団体の財政状況及び健全化判断比率'!B70)</f>
        <v>新川地域介護保険・ケーブルテレビ事業組合</v>
      </c>
      <c r="BZ36" s="585"/>
      <c r="CA36" s="585"/>
      <c r="CB36" s="585"/>
      <c r="CC36" s="585"/>
      <c r="CD36" s="585"/>
      <c r="CE36" s="585"/>
      <c r="CF36" s="585"/>
      <c r="CG36" s="585"/>
      <c r="CH36" s="585"/>
      <c r="CI36" s="585"/>
      <c r="CJ36" s="585"/>
      <c r="CK36" s="585"/>
      <c r="CL36" s="585"/>
      <c r="CM36" s="585"/>
      <c r="CN36" s="163"/>
      <c r="CO36" s="584">
        <f t="shared" si="3"/>
        <v>24</v>
      </c>
      <c r="CP36" s="584"/>
      <c r="CQ36" s="585" t="str">
        <f>IF('各会計、関係団体の財政状況及び健全化判断比率'!BS9="","",'各会計、関係団体の財政状況及び健全化判断比率'!BS9)</f>
        <v>黒部市吉田科学館振興協会</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f t="shared" si="0"/>
        <v>7</v>
      </c>
      <c r="AN37" s="584"/>
      <c r="AO37" s="585" t="str">
        <f>IF('各会計、関係団体の財政状況及び健全化判断比率'!B33="","",'各会計、関係団体の財政状況及び健全化判断比率'!B33)</f>
        <v>簡易水道事業会計</v>
      </c>
      <c r="AP37" s="585"/>
      <c r="AQ37" s="585"/>
      <c r="AR37" s="585"/>
      <c r="AS37" s="585"/>
      <c r="AT37" s="585"/>
      <c r="AU37" s="585"/>
      <c r="AV37" s="585"/>
      <c r="AW37" s="585"/>
      <c r="AX37" s="585"/>
      <c r="AY37" s="585"/>
      <c r="AZ37" s="585"/>
      <c r="BA37" s="585"/>
      <c r="BB37" s="585"/>
      <c r="BC37" s="585"/>
      <c r="BD37" s="163"/>
      <c r="BE37" s="584">
        <f t="shared" si="1"/>
        <v>11</v>
      </c>
      <c r="BF37" s="584"/>
      <c r="BG37" s="585" t="str">
        <f>IF('各会計、関係団体の財政状況及び健全化判断比率'!B37="","",'各会計、関係団体の財政状況及び健全化判断比率'!B37)</f>
        <v>地域開発事業特別会計</v>
      </c>
      <c r="BH37" s="585"/>
      <c r="BI37" s="585"/>
      <c r="BJ37" s="585"/>
      <c r="BK37" s="585"/>
      <c r="BL37" s="585"/>
      <c r="BM37" s="585"/>
      <c r="BN37" s="585"/>
      <c r="BO37" s="585"/>
      <c r="BP37" s="585"/>
      <c r="BQ37" s="585"/>
      <c r="BR37" s="585"/>
      <c r="BS37" s="585"/>
      <c r="BT37" s="585"/>
      <c r="BU37" s="585"/>
      <c r="BV37" s="163"/>
      <c r="BW37" s="584">
        <f t="shared" si="2"/>
        <v>15</v>
      </c>
      <c r="BX37" s="584"/>
      <c r="BY37" s="585" t="str">
        <f>IF('各会計、関係団体の財政状況及び健全化判断比率'!B71="","",'各会計、関係団体の財政状況及び健全化判断比率'!B71)</f>
        <v>　一般会計分</v>
      </c>
      <c r="BZ37" s="585"/>
      <c r="CA37" s="585"/>
      <c r="CB37" s="585"/>
      <c r="CC37" s="585"/>
      <c r="CD37" s="585"/>
      <c r="CE37" s="585"/>
      <c r="CF37" s="585"/>
      <c r="CG37" s="585"/>
      <c r="CH37" s="585"/>
      <c r="CI37" s="585"/>
      <c r="CJ37" s="585"/>
      <c r="CK37" s="585"/>
      <c r="CL37" s="585"/>
      <c r="CM37" s="585"/>
      <c r="CN37" s="163"/>
      <c r="CO37" s="584">
        <f t="shared" si="3"/>
        <v>25</v>
      </c>
      <c r="CP37" s="584"/>
      <c r="CQ37" s="585" t="str">
        <f>IF('各会計、関係団体の財政状況及び健全化判断比率'!BS10="","",'各会計、関係団体の財政状況及び健全化判断比率'!BS10)</f>
        <v>黒部市施設管理公社</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16</v>
      </c>
      <c r="BX38" s="584"/>
      <c r="BY38" s="585" t="str">
        <f>IF('各会計、関係団体の財政状況及び健全化判断比率'!B72="","",'各会計、関係団体の財政状況及び健全化判断比率'!B72)</f>
        <v>　介護保険事業特別会計</v>
      </c>
      <c r="BZ38" s="585"/>
      <c r="CA38" s="585"/>
      <c r="CB38" s="585"/>
      <c r="CC38" s="585"/>
      <c r="CD38" s="585"/>
      <c r="CE38" s="585"/>
      <c r="CF38" s="585"/>
      <c r="CG38" s="585"/>
      <c r="CH38" s="585"/>
      <c r="CI38" s="585"/>
      <c r="CJ38" s="585"/>
      <c r="CK38" s="585"/>
      <c r="CL38" s="585"/>
      <c r="CM38" s="585"/>
      <c r="CN38" s="163"/>
      <c r="CO38" s="584">
        <f t="shared" si="3"/>
        <v>26</v>
      </c>
      <c r="CP38" s="584"/>
      <c r="CQ38" s="585" t="str">
        <f>IF('各会計、関係団体の財政状況及び健全化判断比率'!BS11="","",'各会計、関係団体の財政状況及び健全化判断比率'!BS11)</f>
        <v>新川コミュニティ放送</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17</v>
      </c>
      <c r="BX39" s="584"/>
      <c r="BY39" s="585" t="str">
        <f>IF('各会計、関係団体の財政状況及び健全化判断比率'!B73="","",'各会計、関係団体の財政状況及び健全化判断比率'!B73)</f>
        <v>　CATV事業特別会計</v>
      </c>
      <c r="BZ39" s="585"/>
      <c r="CA39" s="585"/>
      <c r="CB39" s="585"/>
      <c r="CC39" s="585"/>
      <c r="CD39" s="585"/>
      <c r="CE39" s="585"/>
      <c r="CF39" s="585"/>
      <c r="CG39" s="585"/>
      <c r="CH39" s="585"/>
      <c r="CI39" s="585"/>
      <c r="CJ39" s="585"/>
      <c r="CK39" s="585"/>
      <c r="CL39" s="585"/>
      <c r="CM39" s="585"/>
      <c r="CN39" s="163"/>
      <c r="CO39" s="584">
        <f t="shared" si="3"/>
        <v>27</v>
      </c>
      <c r="CP39" s="584"/>
      <c r="CQ39" s="585" t="str">
        <f>IF('各会計、関係団体の財政状況及び健全化判断比率'!BS12="","",'各会計、関係団体の財政状況及び健全化判断比率'!BS12)</f>
        <v>宇奈月ビール</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18</v>
      </c>
      <c r="BX40" s="584"/>
      <c r="BY40" s="585" t="str">
        <f>IF('各会計、関係団体の財政状況及び健全化判断比率'!B74="","",'各会計、関係団体の財政状況及び健全化判断比率'!B74)</f>
        <v>富山県市町村総合事務組合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19</v>
      </c>
      <c r="BX41" s="584"/>
      <c r="BY41" s="585" t="str">
        <f>IF('各会計、関係団体の財政状況及び健全化判断比率'!B75="","",'各会計、関係団体の財政状況及び健全化判断比率'!B75)</f>
        <v>富山県市町村管理組合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20</v>
      </c>
      <c r="BX42" s="584"/>
      <c r="BY42" s="585" t="str">
        <f>IF('各会計、関係団体の財政状況及び健全化判断比率'!B76="","",'各会計、関係団体の財政状況及び健全化判断比率'!B76)</f>
        <v>富山県後期高齢者医療広域連合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f t="shared" si="2"/>
        <v>21</v>
      </c>
      <c r="BX43" s="584"/>
      <c r="BY43" s="585" t="str">
        <f>IF('各会計、関係団体の財政状況及び健全化判断比率'!B77="","",'各会計、関係団体の財政状況及び健全化判断比率'!B77)</f>
        <v>　一般会計分</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587" t="s">
        <v>193</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194</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195</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196</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197</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198</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199</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200</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9i5TT9jkgGoaNn5abPOL7DdR5BVdfCPKw7s8159OAQNcPYQ3Esr94y9ipZNQ7rxhbJOEHPY4bNW50PaTx7tYOA==" saltValue="TwOi/AxeOrgNFNlZ9snD6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3"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201</v>
      </c>
      <c r="DI1" s="590"/>
      <c r="DJ1" s="590"/>
      <c r="DK1" s="590"/>
      <c r="DL1" s="590"/>
      <c r="DM1" s="590"/>
      <c r="DN1" s="591"/>
      <c r="DO1" s="196"/>
      <c r="DP1" s="589" t="s">
        <v>202</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3" customHeight="1" x14ac:dyDescent="0.2">
      <c r="B3" s="592" t="s">
        <v>204</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205</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206</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3" customHeight="1" x14ac:dyDescent="0.2">
      <c r="B4" s="592" t="s">
        <v>1</v>
      </c>
      <c r="C4" s="593"/>
      <c r="D4" s="593"/>
      <c r="E4" s="593"/>
      <c r="F4" s="593"/>
      <c r="G4" s="593"/>
      <c r="H4" s="593"/>
      <c r="I4" s="593"/>
      <c r="J4" s="593"/>
      <c r="K4" s="593"/>
      <c r="L4" s="593"/>
      <c r="M4" s="593"/>
      <c r="N4" s="593"/>
      <c r="O4" s="593"/>
      <c r="P4" s="593"/>
      <c r="Q4" s="594"/>
      <c r="R4" s="592" t="s">
        <v>207</v>
      </c>
      <c r="S4" s="593"/>
      <c r="T4" s="593"/>
      <c r="U4" s="593"/>
      <c r="V4" s="593"/>
      <c r="W4" s="593"/>
      <c r="X4" s="593"/>
      <c r="Y4" s="594"/>
      <c r="Z4" s="592" t="s">
        <v>208</v>
      </c>
      <c r="AA4" s="593"/>
      <c r="AB4" s="593"/>
      <c r="AC4" s="594"/>
      <c r="AD4" s="592" t="s">
        <v>209</v>
      </c>
      <c r="AE4" s="593"/>
      <c r="AF4" s="593"/>
      <c r="AG4" s="593"/>
      <c r="AH4" s="593"/>
      <c r="AI4" s="593"/>
      <c r="AJ4" s="593"/>
      <c r="AK4" s="594"/>
      <c r="AL4" s="592" t="s">
        <v>208</v>
      </c>
      <c r="AM4" s="593"/>
      <c r="AN4" s="593"/>
      <c r="AO4" s="594"/>
      <c r="AP4" s="595" t="s">
        <v>210</v>
      </c>
      <c r="AQ4" s="595"/>
      <c r="AR4" s="595"/>
      <c r="AS4" s="595"/>
      <c r="AT4" s="595"/>
      <c r="AU4" s="595"/>
      <c r="AV4" s="595"/>
      <c r="AW4" s="595"/>
      <c r="AX4" s="595"/>
      <c r="AY4" s="595"/>
      <c r="AZ4" s="595"/>
      <c r="BA4" s="595"/>
      <c r="BB4" s="595"/>
      <c r="BC4" s="595"/>
      <c r="BD4" s="595"/>
      <c r="BE4" s="595"/>
      <c r="BF4" s="595"/>
      <c r="BG4" s="595" t="s">
        <v>211</v>
      </c>
      <c r="BH4" s="595"/>
      <c r="BI4" s="595"/>
      <c r="BJ4" s="595"/>
      <c r="BK4" s="595"/>
      <c r="BL4" s="595"/>
      <c r="BM4" s="595"/>
      <c r="BN4" s="595"/>
      <c r="BO4" s="595" t="s">
        <v>208</v>
      </c>
      <c r="BP4" s="595"/>
      <c r="BQ4" s="595"/>
      <c r="BR4" s="595"/>
      <c r="BS4" s="595" t="s">
        <v>212</v>
      </c>
      <c r="BT4" s="595"/>
      <c r="BU4" s="595"/>
      <c r="BV4" s="595"/>
      <c r="BW4" s="595"/>
      <c r="BX4" s="595"/>
      <c r="BY4" s="595"/>
      <c r="BZ4" s="595"/>
      <c r="CA4" s="595"/>
      <c r="CB4" s="595"/>
      <c r="CD4" s="592" t="s">
        <v>213</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3" customHeight="1" x14ac:dyDescent="0.2">
      <c r="B5" s="596" t="s">
        <v>214</v>
      </c>
      <c r="C5" s="597"/>
      <c r="D5" s="597"/>
      <c r="E5" s="597"/>
      <c r="F5" s="597"/>
      <c r="G5" s="597"/>
      <c r="H5" s="597"/>
      <c r="I5" s="597"/>
      <c r="J5" s="597"/>
      <c r="K5" s="597"/>
      <c r="L5" s="597"/>
      <c r="M5" s="597"/>
      <c r="N5" s="597"/>
      <c r="O5" s="597"/>
      <c r="P5" s="597"/>
      <c r="Q5" s="598"/>
      <c r="R5" s="599">
        <v>7969340</v>
      </c>
      <c r="S5" s="600"/>
      <c r="T5" s="600"/>
      <c r="U5" s="600"/>
      <c r="V5" s="600"/>
      <c r="W5" s="600"/>
      <c r="X5" s="600"/>
      <c r="Y5" s="601"/>
      <c r="Z5" s="602">
        <v>33</v>
      </c>
      <c r="AA5" s="602"/>
      <c r="AB5" s="602"/>
      <c r="AC5" s="602"/>
      <c r="AD5" s="603">
        <v>7969340</v>
      </c>
      <c r="AE5" s="603"/>
      <c r="AF5" s="603"/>
      <c r="AG5" s="603"/>
      <c r="AH5" s="603"/>
      <c r="AI5" s="603"/>
      <c r="AJ5" s="603"/>
      <c r="AK5" s="603"/>
      <c r="AL5" s="604">
        <v>56.1</v>
      </c>
      <c r="AM5" s="605"/>
      <c r="AN5" s="605"/>
      <c r="AO5" s="606"/>
      <c r="AP5" s="596" t="s">
        <v>215</v>
      </c>
      <c r="AQ5" s="597"/>
      <c r="AR5" s="597"/>
      <c r="AS5" s="597"/>
      <c r="AT5" s="597"/>
      <c r="AU5" s="597"/>
      <c r="AV5" s="597"/>
      <c r="AW5" s="597"/>
      <c r="AX5" s="597"/>
      <c r="AY5" s="597"/>
      <c r="AZ5" s="597"/>
      <c r="BA5" s="597"/>
      <c r="BB5" s="597"/>
      <c r="BC5" s="597"/>
      <c r="BD5" s="597"/>
      <c r="BE5" s="597"/>
      <c r="BF5" s="598"/>
      <c r="BG5" s="610">
        <v>7925696</v>
      </c>
      <c r="BH5" s="611"/>
      <c r="BI5" s="611"/>
      <c r="BJ5" s="611"/>
      <c r="BK5" s="611"/>
      <c r="BL5" s="611"/>
      <c r="BM5" s="611"/>
      <c r="BN5" s="612"/>
      <c r="BO5" s="613">
        <v>99.5</v>
      </c>
      <c r="BP5" s="613"/>
      <c r="BQ5" s="613"/>
      <c r="BR5" s="613"/>
      <c r="BS5" s="614">
        <v>702787</v>
      </c>
      <c r="BT5" s="614"/>
      <c r="BU5" s="614"/>
      <c r="BV5" s="614"/>
      <c r="BW5" s="614"/>
      <c r="BX5" s="614"/>
      <c r="BY5" s="614"/>
      <c r="BZ5" s="614"/>
      <c r="CA5" s="614"/>
      <c r="CB5" s="618"/>
      <c r="CD5" s="592" t="s">
        <v>210</v>
      </c>
      <c r="CE5" s="593"/>
      <c r="CF5" s="593"/>
      <c r="CG5" s="593"/>
      <c r="CH5" s="593"/>
      <c r="CI5" s="593"/>
      <c r="CJ5" s="593"/>
      <c r="CK5" s="593"/>
      <c r="CL5" s="593"/>
      <c r="CM5" s="593"/>
      <c r="CN5" s="593"/>
      <c r="CO5" s="593"/>
      <c r="CP5" s="593"/>
      <c r="CQ5" s="594"/>
      <c r="CR5" s="592" t="s">
        <v>216</v>
      </c>
      <c r="CS5" s="593"/>
      <c r="CT5" s="593"/>
      <c r="CU5" s="593"/>
      <c r="CV5" s="593"/>
      <c r="CW5" s="593"/>
      <c r="CX5" s="593"/>
      <c r="CY5" s="594"/>
      <c r="CZ5" s="592" t="s">
        <v>208</v>
      </c>
      <c r="DA5" s="593"/>
      <c r="DB5" s="593"/>
      <c r="DC5" s="594"/>
      <c r="DD5" s="592" t="s">
        <v>217</v>
      </c>
      <c r="DE5" s="593"/>
      <c r="DF5" s="593"/>
      <c r="DG5" s="593"/>
      <c r="DH5" s="593"/>
      <c r="DI5" s="593"/>
      <c r="DJ5" s="593"/>
      <c r="DK5" s="593"/>
      <c r="DL5" s="593"/>
      <c r="DM5" s="593"/>
      <c r="DN5" s="593"/>
      <c r="DO5" s="593"/>
      <c r="DP5" s="594"/>
      <c r="DQ5" s="592" t="s">
        <v>218</v>
      </c>
      <c r="DR5" s="593"/>
      <c r="DS5" s="593"/>
      <c r="DT5" s="593"/>
      <c r="DU5" s="593"/>
      <c r="DV5" s="593"/>
      <c r="DW5" s="593"/>
      <c r="DX5" s="593"/>
      <c r="DY5" s="593"/>
      <c r="DZ5" s="593"/>
      <c r="EA5" s="593"/>
      <c r="EB5" s="593"/>
      <c r="EC5" s="594"/>
    </row>
    <row r="6" spans="2:143" ht="11.3" customHeight="1" x14ac:dyDescent="0.2">
      <c r="B6" s="607" t="s">
        <v>219</v>
      </c>
      <c r="C6" s="608"/>
      <c r="D6" s="608"/>
      <c r="E6" s="608"/>
      <c r="F6" s="608"/>
      <c r="G6" s="608"/>
      <c r="H6" s="608"/>
      <c r="I6" s="608"/>
      <c r="J6" s="608"/>
      <c r="K6" s="608"/>
      <c r="L6" s="608"/>
      <c r="M6" s="608"/>
      <c r="N6" s="608"/>
      <c r="O6" s="608"/>
      <c r="P6" s="608"/>
      <c r="Q6" s="609"/>
      <c r="R6" s="610">
        <v>180272</v>
      </c>
      <c r="S6" s="611"/>
      <c r="T6" s="611"/>
      <c r="U6" s="611"/>
      <c r="V6" s="611"/>
      <c r="W6" s="611"/>
      <c r="X6" s="611"/>
      <c r="Y6" s="612"/>
      <c r="Z6" s="613">
        <v>0.7</v>
      </c>
      <c r="AA6" s="613"/>
      <c r="AB6" s="613"/>
      <c r="AC6" s="613"/>
      <c r="AD6" s="614">
        <v>180272</v>
      </c>
      <c r="AE6" s="614"/>
      <c r="AF6" s="614"/>
      <c r="AG6" s="614"/>
      <c r="AH6" s="614"/>
      <c r="AI6" s="614"/>
      <c r="AJ6" s="614"/>
      <c r="AK6" s="614"/>
      <c r="AL6" s="615">
        <v>1.3</v>
      </c>
      <c r="AM6" s="616"/>
      <c r="AN6" s="616"/>
      <c r="AO6" s="617"/>
      <c r="AP6" s="607" t="s">
        <v>220</v>
      </c>
      <c r="AQ6" s="608"/>
      <c r="AR6" s="608"/>
      <c r="AS6" s="608"/>
      <c r="AT6" s="608"/>
      <c r="AU6" s="608"/>
      <c r="AV6" s="608"/>
      <c r="AW6" s="608"/>
      <c r="AX6" s="608"/>
      <c r="AY6" s="608"/>
      <c r="AZ6" s="608"/>
      <c r="BA6" s="608"/>
      <c r="BB6" s="608"/>
      <c r="BC6" s="608"/>
      <c r="BD6" s="608"/>
      <c r="BE6" s="608"/>
      <c r="BF6" s="609"/>
      <c r="BG6" s="610">
        <v>7925696</v>
      </c>
      <c r="BH6" s="611"/>
      <c r="BI6" s="611"/>
      <c r="BJ6" s="611"/>
      <c r="BK6" s="611"/>
      <c r="BL6" s="611"/>
      <c r="BM6" s="611"/>
      <c r="BN6" s="612"/>
      <c r="BO6" s="613">
        <v>99.5</v>
      </c>
      <c r="BP6" s="613"/>
      <c r="BQ6" s="613"/>
      <c r="BR6" s="613"/>
      <c r="BS6" s="614">
        <v>702787</v>
      </c>
      <c r="BT6" s="614"/>
      <c r="BU6" s="614"/>
      <c r="BV6" s="614"/>
      <c r="BW6" s="614"/>
      <c r="BX6" s="614"/>
      <c r="BY6" s="614"/>
      <c r="BZ6" s="614"/>
      <c r="CA6" s="614"/>
      <c r="CB6" s="618"/>
      <c r="CD6" s="596" t="s">
        <v>221</v>
      </c>
      <c r="CE6" s="597"/>
      <c r="CF6" s="597"/>
      <c r="CG6" s="597"/>
      <c r="CH6" s="597"/>
      <c r="CI6" s="597"/>
      <c r="CJ6" s="597"/>
      <c r="CK6" s="597"/>
      <c r="CL6" s="597"/>
      <c r="CM6" s="597"/>
      <c r="CN6" s="597"/>
      <c r="CO6" s="597"/>
      <c r="CP6" s="597"/>
      <c r="CQ6" s="598"/>
      <c r="CR6" s="610">
        <v>212351</v>
      </c>
      <c r="CS6" s="611"/>
      <c r="CT6" s="611"/>
      <c r="CU6" s="611"/>
      <c r="CV6" s="611"/>
      <c r="CW6" s="611"/>
      <c r="CX6" s="611"/>
      <c r="CY6" s="612"/>
      <c r="CZ6" s="604">
        <v>0.9</v>
      </c>
      <c r="DA6" s="605"/>
      <c r="DB6" s="605"/>
      <c r="DC6" s="621"/>
      <c r="DD6" s="619">
        <v>15697</v>
      </c>
      <c r="DE6" s="611"/>
      <c r="DF6" s="611"/>
      <c r="DG6" s="611"/>
      <c r="DH6" s="611"/>
      <c r="DI6" s="611"/>
      <c r="DJ6" s="611"/>
      <c r="DK6" s="611"/>
      <c r="DL6" s="611"/>
      <c r="DM6" s="611"/>
      <c r="DN6" s="611"/>
      <c r="DO6" s="611"/>
      <c r="DP6" s="612"/>
      <c r="DQ6" s="619">
        <v>212329</v>
      </c>
      <c r="DR6" s="611"/>
      <c r="DS6" s="611"/>
      <c r="DT6" s="611"/>
      <c r="DU6" s="611"/>
      <c r="DV6" s="611"/>
      <c r="DW6" s="611"/>
      <c r="DX6" s="611"/>
      <c r="DY6" s="611"/>
      <c r="DZ6" s="611"/>
      <c r="EA6" s="611"/>
      <c r="EB6" s="611"/>
      <c r="EC6" s="620"/>
    </row>
    <row r="7" spans="2:143" ht="11.3" customHeight="1" x14ac:dyDescent="0.2">
      <c r="B7" s="607" t="s">
        <v>222</v>
      </c>
      <c r="C7" s="608"/>
      <c r="D7" s="608"/>
      <c r="E7" s="608"/>
      <c r="F7" s="608"/>
      <c r="G7" s="608"/>
      <c r="H7" s="608"/>
      <c r="I7" s="608"/>
      <c r="J7" s="608"/>
      <c r="K7" s="608"/>
      <c r="L7" s="608"/>
      <c r="M7" s="608"/>
      <c r="N7" s="608"/>
      <c r="O7" s="608"/>
      <c r="P7" s="608"/>
      <c r="Q7" s="609"/>
      <c r="R7" s="610">
        <v>3317</v>
      </c>
      <c r="S7" s="611"/>
      <c r="T7" s="611"/>
      <c r="U7" s="611"/>
      <c r="V7" s="611"/>
      <c r="W7" s="611"/>
      <c r="X7" s="611"/>
      <c r="Y7" s="612"/>
      <c r="Z7" s="613">
        <v>0</v>
      </c>
      <c r="AA7" s="613"/>
      <c r="AB7" s="613"/>
      <c r="AC7" s="613"/>
      <c r="AD7" s="614">
        <v>3317</v>
      </c>
      <c r="AE7" s="614"/>
      <c r="AF7" s="614"/>
      <c r="AG7" s="614"/>
      <c r="AH7" s="614"/>
      <c r="AI7" s="614"/>
      <c r="AJ7" s="614"/>
      <c r="AK7" s="614"/>
      <c r="AL7" s="615">
        <v>0</v>
      </c>
      <c r="AM7" s="616"/>
      <c r="AN7" s="616"/>
      <c r="AO7" s="617"/>
      <c r="AP7" s="607" t="s">
        <v>223</v>
      </c>
      <c r="AQ7" s="608"/>
      <c r="AR7" s="608"/>
      <c r="AS7" s="608"/>
      <c r="AT7" s="608"/>
      <c r="AU7" s="608"/>
      <c r="AV7" s="608"/>
      <c r="AW7" s="608"/>
      <c r="AX7" s="608"/>
      <c r="AY7" s="608"/>
      <c r="AZ7" s="608"/>
      <c r="BA7" s="608"/>
      <c r="BB7" s="608"/>
      <c r="BC7" s="608"/>
      <c r="BD7" s="608"/>
      <c r="BE7" s="608"/>
      <c r="BF7" s="609"/>
      <c r="BG7" s="610">
        <v>2684095</v>
      </c>
      <c r="BH7" s="611"/>
      <c r="BI7" s="611"/>
      <c r="BJ7" s="611"/>
      <c r="BK7" s="611"/>
      <c r="BL7" s="611"/>
      <c r="BM7" s="611"/>
      <c r="BN7" s="612"/>
      <c r="BO7" s="613">
        <v>33.700000000000003</v>
      </c>
      <c r="BP7" s="613"/>
      <c r="BQ7" s="613"/>
      <c r="BR7" s="613"/>
      <c r="BS7" s="614">
        <v>115351</v>
      </c>
      <c r="BT7" s="614"/>
      <c r="BU7" s="614"/>
      <c r="BV7" s="614"/>
      <c r="BW7" s="614"/>
      <c r="BX7" s="614"/>
      <c r="BY7" s="614"/>
      <c r="BZ7" s="614"/>
      <c r="CA7" s="614"/>
      <c r="CB7" s="618"/>
      <c r="CD7" s="607" t="s">
        <v>224</v>
      </c>
      <c r="CE7" s="608"/>
      <c r="CF7" s="608"/>
      <c r="CG7" s="608"/>
      <c r="CH7" s="608"/>
      <c r="CI7" s="608"/>
      <c r="CJ7" s="608"/>
      <c r="CK7" s="608"/>
      <c r="CL7" s="608"/>
      <c r="CM7" s="608"/>
      <c r="CN7" s="608"/>
      <c r="CO7" s="608"/>
      <c r="CP7" s="608"/>
      <c r="CQ7" s="609"/>
      <c r="CR7" s="610">
        <v>2890282</v>
      </c>
      <c r="CS7" s="611"/>
      <c r="CT7" s="611"/>
      <c r="CU7" s="611"/>
      <c r="CV7" s="611"/>
      <c r="CW7" s="611"/>
      <c r="CX7" s="611"/>
      <c r="CY7" s="612"/>
      <c r="CZ7" s="613">
        <v>12.4</v>
      </c>
      <c r="DA7" s="613"/>
      <c r="DB7" s="613"/>
      <c r="DC7" s="613"/>
      <c r="DD7" s="619">
        <v>107027</v>
      </c>
      <c r="DE7" s="611"/>
      <c r="DF7" s="611"/>
      <c r="DG7" s="611"/>
      <c r="DH7" s="611"/>
      <c r="DI7" s="611"/>
      <c r="DJ7" s="611"/>
      <c r="DK7" s="611"/>
      <c r="DL7" s="611"/>
      <c r="DM7" s="611"/>
      <c r="DN7" s="611"/>
      <c r="DO7" s="611"/>
      <c r="DP7" s="612"/>
      <c r="DQ7" s="619">
        <v>1911496</v>
      </c>
      <c r="DR7" s="611"/>
      <c r="DS7" s="611"/>
      <c r="DT7" s="611"/>
      <c r="DU7" s="611"/>
      <c r="DV7" s="611"/>
      <c r="DW7" s="611"/>
      <c r="DX7" s="611"/>
      <c r="DY7" s="611"/>
      <c r="DZ7" s="611"/>
      <c r="EA7" s="611"/>
      <c r="EB7" s="611"/>
      <c r="EC7" s="620"/>
    </row>
    <row r="8" spans="2:143" ht="11.3" customHeight="1" x14ac:dyDescent="0.2">
      <c r="B8" s="607" t="s">
        <v>225</v>
      </c>
      <c r="C8" s="608"/>
      <c r="D8" s="608"/>
      <c r="E8" s="608"/>
      <c r="F8" s="608"/>
      <c r="G8" s="608"/>
      <c r="H8" s="608"/>
      <c r="I8" s="608"/>
      <c r="J8" s="608"/>
      <c r="K8" s="608"/>
      <c r="L8" s="608"/>
      <c r="M8" s="608"/>
      <c r="N8" s="608"/>
      <c r="O8" s="608"/>
      <c r="P8" s="608"/>
      <c r="Q8" s="609"/>
      <c r="R8" s="610">
        <v>58229</v>
      </c>
      <c r="S8" s="611"/>
      <c r="T8" s="611"/>
      <c r="U8" s="611"/>
      <c r="V8" s="611"/>
      <c r="W8" s="611"/>
      <c r="X8" s="611"/>
      <c r="Y8" s="612"/>
      <c r="Z8" s="613">
        <v>0.2</v>
      </c>
      <c r="AA8" s="613"/>
      <c r="AB8" s="613"/>
      <c r="AC8" s="613"/>
      <c r="AD8" s="614">
        <v>58229</v>
      </c>
      <c r="AE8" s="614"/>
      <c r="AF8" s="614"/>
      <c r="AG8" s="614"/>
      <c r="AH8" s="614"/>
      <c r="AI8" s="614"/>
      <c r="AJ8" s="614"/>
      <c r="AK8" s="614"/>
      <c r="AL8" s="615">
        <v>0.4</v>
      </c>
      <c r="AM8" s="616"/>
      <c r="AN8" s="616"/>
      <c r="AO8" s="617"/>
      <c r="AP8" s="607" t="s">
        <v>226</v>
      </c>
      <c r="AQ8" s="608"/>
      <c r="AR8" s="608"/>
      <c r="AS8" s="608"/>
      <c r="AT8" s="608"/>
      <c r="AU8" s="608"/>
      <c r="AV8" s="608"/>
      <c r="AW8" s="608"/>
      <c r="AX8" s="608"/>
      <c r="AY8" s="608"/>
      <c r="AZ8" s="608"/>
      <c r="BA8" s="608"/>
      <c r="BB8" s="608"/>
      <c r="BC8" s="608"/>
      <c r="BD8" s="608"/>
      <c r="BE8" s="608"/>
      <c r="BF8" s="609"/>
      <c r="BG8" s="610">
        <v>71750</v>
      </c>
      <c r="BH8" s="611"/>
      <c r="BI8" s="611"/>
      <c r="BJ8" s="611"/>
      <c r="BK8" s="611"/>
      <c r="BL8" s="611"/>
      <c r="BM8" s="611"/>
      <c r="BN8" s="612"/>
      <c r="BO8" s="613">
        <v>0.9</v>
      </c>
      <c r="BP8" s="613"/>
      <c r="BQ8" s="613"/>
      <c r="BR8" s="613"/>
      <c r="BS8" s="614" t="s">
        <v>122</v>
      </c>
      <c r="BT8" s="614"/>
      <c r="BU8" s="614"/>
      <c r="BV8" s="614"/>
      <c r="BW8" s="614"/>
      <c r="BX8" s="614"/>
      <c r="BY8" s="614"/>
      <c r="BZ8" s="614"/>
      <c r="CA8" s="614"/>
      <c r="CB8" s="618"/>
      <c r="CD8" s="607" t="s">
        <v>227</v>
      </c>
      <c r="CE8" s="608"/>
      <c r="CF8" s="608"/>
      <c r="CG8" s="608"/>
      <c r="CH8" s="608"/>
      <c r="CI8" s="608"/>
      <c r="CJ8" s="608"/>
      <c r="CK8" s="608"/>
      <c r="CL8" s="608"/>
      <c r="CM8" s="608"/>
      <c r="CN8" s="608"/>
      <c r="CO8" s="608"/>
      <c r="CP8" s="608"/>
      <c r="CQ8" s="609"/>
      <c r="CR8" s="610">
        <v>6900127</v>
      </c>
      <c r="CS8" s="611"/>
      <c r="CT8" s="611"/>
      <c r="CU8" s="611"/>
      <c r="CV8" s="611"/>
      <c r="CW8" s="611"/>
      <c r="CX8" s="611"/>
      <c r="CY8" s="612"/>
      <c r="CZ8" s="613">
        <v>29.5</v>
      </c>
      <c r="DA8" s="613"/>
      <c r="DB8" s="613"/>
      <c r="DC8" s="613"/>
      <c r="DD8" s="619">
        <v>186869</v>
      </c>
      <c r="DE8" s="611"/>
      <c r="DF8" s="611"/>
      <c r="DG8" s="611"/>
      <c r="DH8" s="611"/>
      <c r="DI8" s="611"/>
      <c r="DJ8" s="611"/>
      <c r="DK8" s="611"/>
      <c r="DL8" s="611"/>
      <c r="DM8" s="611"/>
      <c r="DN8" s="611"/>
      <c r="DO8" s="611"/>
      <c r="DP8" s="612"/>
      <c r="DQ8" s="619">
        <v>3942761</v>
      </c>
      <c r="DR8" s="611"/>
      <c r="DS8" s="611"/>
      <c r="DT8" s="611"/>
      <c r="DU8" s="611"/>
      <c r="DV8" s="611"/>
      <c r="DW8" s="611"/>
      <c r="DX8" s="611"/>
      <c r="DY8" s="611"/>
      <c r="DZ8" s="611"/>
      <c r="EA8" s="611"/>
      <c r="EB8" s="611"/>
      <c r="EC8" s="620"/>
    </row>
    <row r="9" spans="2:143" ht="11.3" customHeight="1" x14ac:dyDescent="0.2">
      <c r="B9" s="607" t="s">
        <v>228</v>
      </c>
      <c r="C9" s="608"/>
      <c r="D9" s="608"/>
      <c r="E9" s="608"/>
      <c r="F9" s="608"/>
      <c r="G9" s="608"/>
      <c r="H9" s="608"/>
      <c r="I9" s="608"/>
      <c r="J9" s="608"/>
      <c r="K9" s="608"/>
      <c r="L9" s="608"/>
      <c r="M9" s="608"/>
      <c r="N9" s="608"/>
      <c r="O9" s="608"/>
      <c r="P9" s="608"/>
      <c r="Q9" s="609"/>
      <c r="R9" s="610">
        <v>74970</v>
      </c>
      <c r="S9" s="611"/>
      <c r="T9" s="611"/>
      <c r="U9" s="611"/>
      <c r="V9" s="611"/>
      <c r="W9" s="611"/>
      <c r="X9" s="611"/>
      <c r="Y9" s="612"/>
      <c r="Z9" s="613">
        <v>0.3</v>
      </c>
      <c r="AA9" s="613"/>
      <c r="AB9" s="613"/>
      <c r="AC9" s="613"/>
      <c r="AD9" s="614">
        <v>74970</v>
      </c>
      <c r="AE9" s="614"/>
      <c r="AF9" s="614"/>
      <c r="AG9" s="614"/>
      <c r="AH9" s="614"/>
      <c r="AI9" s="614"/>
      <c r="AJ9" s="614"/>
      <c r="AK9" s="614"/>
      <c r="AL9" s="615">
        <v>0.5</v>
      </c>
      <c r="AM9" s="616"/>
      <c r="AN9" s="616"/>
      <c r="AO9" s="617"/>
      <c r="AP9" s="607" t="s">
        <v>229</v>
      </c>
      <c r="AQ9" s="608"/>
      <c r="AR9" s="608"/>
      <c r="AS9" s="608"/>
      <c r="AT9" s="608"/>
      <c r="AU9" s="608"/>
      <c r="AV9" s="608"/>
      <c r="AW9" s="608"/>
      <c r="AX9" s="608"/>
      <c r="AY9" s="608"/>
      <c r="AZ9" s="608"/>
      <c r="BA9" s="608"/>
      <c r="BB9" s="608"/>
      <c r="BC9" s="608"/>
      <c r="BD9" s="608"/>
      <c r="BE9" s="608"/>
      <c r="BF9" s="609"/>
      <c r="BG9" s="610">
        <v>2146308</v>
      </c>
      <c r="BH9" s="611"/>
      <c r="BI9" s="611"/>
      <c r="BJ9" s="611"/>
      <c r="BK9" s="611"/>
      <c r="BL9" s="611"/>
      <c r="BM9" s="611"/>
      <c r="BN9" s="612"/>
      <c r="BO9" s="613">
        <v>26.9</v>
      </c>
      <c r="BP9" s="613"/>
      <c r="BQ9" s="613"/>
      <c r="BR9" s="613"/>
      <c r="BS9" s="614" t="s">
        <v>122</v>
      </c>
      <c r="BT9" s="614"/>
      <c r="BU9" s="614"/>
      <c r="BV9" s="614"/>
      <c r="BW9" s="614"/>
      <c r="BX9" s="614"/>
      <c r="BY9" s="614"/>
      <c r="BZ9" s="614"/>
      <c r="CA9" s="614"/>
      <c r="CB9" s="618"/>
      <c r="CD9" s="607" t="s">
        <v>230</v>
      </c>
      <c r="CE9" s="608"/>
      <c r="CF9" s="608"/>
      <c r="CG9" s="608"/>
      <c r="CH9" s="608"/>
      <c r="CI9" s="608"/>
      <c r="CJ9" s="608"/>
      <c r="CK9" s="608"/>
      <c r="CL9" s="608"/>
      <c r="CM9" s="608"/>
      <c r="CN9" s="608"/>
      <c r="CO9" s="608"/>
      <c r="CP9" s="608"/>
      <c r="CQ9" s="609"/>
      <c r="CR9" s="610">
        <v>1917303</v>
      </c>
      <c r="CS9" s="611"/>
      <c r="CT9" s="611"/>
      <c r="CU9" s="611"/>
      <c r="CV9" s="611"/>
      <c r="CW9" s="611"/>
      <c r="CX9" s="611"/>
      <c r="CY9" s="612"/>
      <c r="CZ9" s="613">
        <v>8.1999999999999993</v>
      </c>
      <c r="DA9" s="613"/>
      <c r="DB9" s="613"/>
      <c r="DC9" s="613"/>
      <c r="DD9" s="619">
        <v>2778</v>
      </c>
      <c r="DE9" s="611"/>
      <c r="DF9" s="611"/>
      <c r="DG9" s="611"/>
      <c r="DH9" s="611"/>
      <c r="DI9" s="611"/>
      <c r="DJ9" s="611"/>
      <c r="DK9" s="611"/>
      <c r="DL9" s="611"/>
      <c r="DM9" s="611"/>
      <c r="DN9" s="611"/>
      <c r="DO9" s="611"/>
      <c r="DP9" s="612"/>
      <c r="DQ9" s="619">
        <v>1794291</v>
      </c>
      <c r="DR9" s="611"/>
      <c r="DS9" s="611"/>
      <c r="DT9" s="611"/>
      <c r="DU9" s="611"/>
      <c r="DV9" s="611"/>
      <c r="DW9" s="611"/>
      <c r="DX9" s="611"/>
      <c r="DY9" s="611"/>
      <c r="DZ9" s="611"/>
      <c r="EA9" s="611"/>
      <c r="EB9" s="611"/>
      <c r="EC9" s="620"/>
    </row>
    <row r="10" spans="2:143" ht="11.3" customHeight="1" x14ac:dyDescent="0.2">
      <c r="B10" s="607" t="s">
        <v>231</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232</v>
      </c>
      <c r="AQ10" s="608"/>
      <c r="AR10" s="608"/>
      <c r="AS10" s="608"/>
      <c r="AT10" s="608"/>
      <c r="AU10" s="608"/>
      <c r="AV10" s="608"/>
      <c r="AW10" s="608"/>
      <c r="AX10" s="608"/>
      <c r="AY10" s="608"/>
      <c r="AZ10" s="608"/>
      <c r="BA10" s="608"/>
      <c r="BB10" s="608"/>
      <c r="BC10" s="608"/>
      <c r="BD10" s="608"/>
      <c r="BE10" s="608"/>
      <c r="BF10" s="609"/>
      <c r="BG10" s="610">
        <v>149794</v>
      </c>
      <c r="BH10" s="611"/>
      <c r="BI10" s="611"/>
      <c r="BJ10" s="611"/>
      <c r="BK10" s="611"/>
      <c r="BL10" s="611"/>
      <c r="BM10" s="611"/>
      <c r="BN10" s="612"/>
      <c r="BO10" s="613">
        <v>1.9</v>
      </c>
      <c r="BP10" s="613"/>
      <c r="BQ10" s="613"/>
      <c r="BR10" s="613"/>
      <c r="BS10" s="614">
        <v>25055</v>
      </c>
      <c r="BT10" s="614"/>
      <c r="BU10" s="614"/>
      <c r="BV10" s="614"/>
      <c r="BW10" s="614"/>
      <c r="BX10" s="614"/>
      <c r="BY10" s="614"/>
      <c r="BZ10" s="614"/>
      <c r="CA10" s="614"/>
      <c r="CB10" s="618"/>
      <c r="CD10" s="607" t="s">
        <v>233</v>
      </c>
      <c r="CE10" s="608"/>
      <c r="CF10" s="608"/>
      <c r="CG10" s="608"/>
      <c r="CH10" s="608"/>
      <c r="CI10" s="608"/>
      <c r="CJ10" s="608"/>
      <c r="CK10" s="608"/>
      <c r="CL10" s="608"/>
      <c r="CM10" s="608"/>
      <c r="CN10" s="608"/>
      <c r="CO10" s="608"/>
      <c r="CP10" s="608"/>
      <c r="CQ10" s="609"/>
      <c r="CR10" s="610">
        <v>77966</v>
      </c>
      <c r="CS10" s="611"/>
      <c r="CT10" s="611"/>
      <c r="CU10" s="611"/>
      <c r="CV10" s="611"/>
      <c r="CW10" s="611"/>
      <c r="CX10" s="611"/>
      <c r="CY10" s="612"/>
      <c r="CZ10" s="613">
        <v>0.3</v>
      </c>
      <c r="DA10" s="613"/>
      <c r="DB10" s="613"/>
      <c r="DC10" s="613"/>
      <c r="DD10" s="619">
        <v>12366</v>
      </c>
      <c r="DE10" s="611"/>
      <c r="DF10" s="611"/>
      <c r="DG10" s="611"/>
      <c r="DH10" s="611"/>
      <c r="DI10" s="611"/>
      <c r="DJ10" s="611"/>
      <c r="DK10" s="611"/>
      <c r="DL10" s="611"/>
      <c r="DM10" s="611"/>
      <c r="DN10" s="611"/>
      <c r="DO10" s="611"/>
      <c r="DP10" s="612"/>
      <c r="DQ10" s="619">
        <v>30529</v>
      </c>
      <c r="DR10" s="611"/>
      <c r="DS10" s="611"/>
      <c r="DT10" s="611"/>
      <c r="DU10" s="611"/>
      <c r="DV10" s="611"/>
      <c r="DW10" s="611"/>
      <c r="DX10" s="611"/>
      <c r="DY10" s="611"/>
      <c r="DZ10" s="611"/>
      <c r="EA10" s="611"/>
      <c r="EB10" s="611"/>
      <c r="EC10" s="620"/>
    </row>
    <row r="11" spans="2:143" ht="11.3" customHeight="1" x14ac:dyDescent="0.2">
      <c r="B11" s="607" t="s">
        <v>234</v>
      </c>
      <c r="C11" s="608"/>
      <c r="D11" s="608"/>
      <c r="E11" s="608"/>
      <c r="F11" s="608"/>
      <c r="G11" s="608"/>
      <c r="H11" s="608"/>
      <c r="I11" s="608"/>
      <c r="J11" s="608"/>
      <c r="K11" s="608"/>
      <c r="L11" s="608"/>
      <c r="M11" s="608"/>
      <c r="N11" s="608"/>
      <c r="O11" s="608"/>
      <c r="P11" s="608"/>
      <c r="Q11" s="609"/>
      <c r="R11" s="610">
        <v>1089835</v>
      </c>
      <c r="S11" s="611"/>
      <c r="T11" s="611"/>
      <c r="U11" s="611"/>
      <c r="V11" s="611"/>
      <c r="W11" s="611"/>
      <c r="X11" s="611"/>
      <c r="Y11" s="612"/>
      <c r="Z11" s="615">
        <v>4.5</v>
      </c>
      <c r="AA11" s="616"/>
      <c r="AB11" s="616"/>
      <c r="AC11" s="622"/>
      <c r="AD11" s="619">
        <v>1089835</v>
      </c>
      <c r="AE11" s="611"/>
      <c r="AF11" s="611"/>
      <c r="AG11" s="611"/>
      <c r="AH11" s="611"/>
      <c r="AI11" s="611"/>
      <c r="AJ11" s="611"/>
      <c r="AK11" s="612"/>
      <c r="AL11" s="615">
        <v>7.7</v>
      </c>
      <c r="AM11" s="616"/>
      <c r="AN11" s="616"/>
      <c r="AO11" s="617"/>
      <c r="AP11" s="607" t="s">
        <v>235</v>
      </c>
      <c r="AQ11" s="608"/>
      <c r="AR11" s="608"/>
      <c r="AS11" s="608"/>
      <c r="AT11" s="608"/>
      <c r="AU11" s="608"/>
      <c r="AV11" s="608"/>
      <c r="AW11" s="608"/>
      <c r="AX11" s="608"/>
      <c r="AY11" s="608"/>
      <c r="AZ11" s="608"/>
      <c r="BA11" s="608"/>
      <c r="BB11" s="608"/>
      <c r="BC11" s="608"/>
      <c r="BD11" s="608"/>
      <c r="BE11" s="608"/>
      <c r="BF11" s="609"/>
      <c r="BG11" s="610">
        <v>316243</v>
      </c>
      <c r="BH11" s="611"/>
      <c r="BI11" s="611"/>
      <c r="BJ11" s="611"/>
      <c r="BK11" s="611"/>
      <c r="BL11" s="611"/>
      <c r="BM11" s="611"/>
      <c r="BN11" s="612"/>
      <c r="BO11" s="613">
        <v>4</v>
      </c>
      <c r="BP11" s="613"/>
      <c r="BQ11" s="613"/>
      <c r="BR11" s="613"/>
      <c r="BS11" s="614">
        <v>90296</v>
      </c>
      <c r="BT11" s="614"/>
      <c r="BU11" s="614"/>
      <c r="BV11" s="614"/>
      <c r="BW11" s="614"/>
      <c r="BX11" s="614"/>
      <c r="BY11" s="614"/>
      <c r="BZ11" s="614"/>
      <c r="CA11" s="614"/>
      <c r="CB11" s="618"/>
      <c r="CD11" s="607" t="s">
        <v>236</v>
      </c>
      <c r="CE11" s="608"/>
      <c r="CF11" s="608"/>
      <c r="CG11" s="608"/>
      <c r="CH11" s="608"/>
      <c r="CI11" s="608"/>
      <c r="CJ11" s="608"/>
      <c r="CK11" s="608"/>
      <c r="CL11" s="608"/>
      <c r="CM11" s="608"/>
      <c r="CN11" s="608"/>
      <c r="CO11" s="608"/>
      <c r="CP11" s="608"/>
      <c r="CQ11" s="609"/>
      <c r="CR11" s="610">
        <v>1415890</v>
      </c>
      <c r="CS11" s="611"/>
      <c r="CT11" s="611"/>
      <c r="CU11" s="611"/>
      <c r="CV11" s="611"/>
      <c r="CW11" s="611"/>
      <c r="CX11" s="611"/>
      <c r="CY11" s="612"/>
      <c r="CZ11" s="613">
        <v>6.1</v>
      </c>
      <c r="DA11" s="613"/>
      <c r="DB11" s="613"/>
      <c r="DC11" s="613"/>
      <c r="DD11" s="619">
        <v>464803</v>
      </c>
      <c r="DE11" s="611"/>
      <c r="DF11" s="611"/>
      <c r="DG11" s="611"/>
      <c r="DH11" s="611"/>
      <c r="DI11" s="611"/>
      <c r="DJ11" s="611"/>
      <c r="DK11" s="611"/>
      <c r="DL11" s="611"/>
      <c r="DM11" s="611"/>
      <c r="DN11" s="611"/>
      <c r="DO11" s="611"/>
      <c r="DP11" s="612"/>
      <c r="DQ11" s="619">
        <v>725169</v>
      </c>
      <c r="DR11" s="611"/>
      <c r="DS11" s="611"/>
      <c r="DT11" s="611"/>
      <c r="DU11" s="611"/>
      <c r="DV11" s="611"/>
      <c r="DW11" s="611"/>
      <c r="DX11" s="611"/>
      <c r="DY11" s="611"/>
      <c r="DZ11" s="611"/>
      <c r="EA11" s="611"/>
      <c r="EB11" s="611"/>
      <c r="EC11" s="620"/>
    </row>
    <row r="12" spans="2:143" ht="11.3" customHeight="1" x14ac:dyDescent="0.2">
      <c r="B12" s="607" t="s">
        <v>237</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238</v>
      </c>
      <c r="AQ12" s="608"/>
      <c r="AR12" s="608"/>
      <c r="AS12" s="608"/>
      <c r="AT12" s="608"/>
      <c r="AU12" s="608"/>
      <c r="AV12" s="608"/>
      <c r="AW12" s="608"/>
      <c r="AX12" s="608"/>
      <c r="AY12" s="608"/>
      <c r="AZ12" s="608"/>
      <c r="BA12" s="608"/>
      <c r="BB12" s="608"/>
      <c r="BC12" s="608"/>
      <c r="BD12" s="608"/>
      <c r="BE12" s="608"/>
      <c r="BF12" s="609"/>
      <c r="BG12" s="610">
        <v>4801527</v>
      </c>
      <c r="BH12" s="611"/>
      <c r="BI12" s="611"/>
      <c r="BJ12" s="611"/>
      <c r="BK12" s="611"/>
      <c r="BL12" s="611"/>
      <c r="BM12" s="611"/>
      <c r="BN12" s="612"/>
      <c r="BO12" s="613">
        <v>60.2</v>
      </c>
      <c r="BP12" s="613"/>
      <c r="BQ12" s="613"/>
      <c r="BR12" s="613"/>
      <c r="BS12" s="614">
        <v>587436</v>
      </c>
      <c r="BT12" s="614"/>
      <c r="BU12" s="614"/>
      <c r="BV12" s="614"/>
      <c r="BW12" s="614"/>
      <c r="BX12" s="614"/>
      <c r="BY12" s="614"/>
      <c r="BZ12" s="614"/>
      <c r="CA12" s="614"/>
      <c r="CB12" s="618"/>
      <c r="CD12" s="607" t="s">
        <v>239</v>
      </c>
      <c r="CE12" s="608"/>
      <c r="CF12" s="608"/>
      <c r="CG12" s="608"/>
      <c r="CH12" s="608"/>
      <c r="CI12" s="608"/>
      <c r="CJ12" s="608"/>
      <c r="CK12" s="608"/>
      <c r="CL12" s="608"/>
      <c r="CM12" s="608"/>
      <c r="CN12" s="608"/>
      <c r="CO12" s="608"/>
      <c r="CP12" s="608"/>
      <c r="CQ12" s="609"/>
      <c r="CR12" s="610">
        <v>900412</v>
      </c>
      <c r="CS12" s="611"/>
      <c r="CT12" s="611"/>
      <c r="CU12" s="611"/>
      <c r="CV12" s="611"/>
      <c r="CW12" s="611"/>
      <c r="CX12" s="611"/>
      <c r="CY12" s="612"/>
      <c r="CZ12" s="613">
        <v>3.9</v>
      </c>
      <c r="DA12" s="613"/>
      <c r="DB12" s="613"/>
      <c r="DC12" s="613"/>
      <c r="DD12" s="619">
        <v>138772</v>
      </c>
      <c r="DE12" s="611"/>
      <c r="DF12" s="611"/>
      <c r="DG12" s="611"/>
      <c r="DH12" s="611"/>
      <c r="DI12" s="611"/>
      <c r="DJ12" s="611"/>
      <c r="DK12" s="611"/>
      <c r="DL12" s="611"/>
      <c r="DM12" s="611"/>
      <c r="DN12" s="611"/>
      <c r="DO12" s="611"/>
      <c r="DP12" s="612"/>
      <c r="DQ12" s="619">
        <v>480662</v>
      </c>
      <c r="DR12" s="611"/>
      <c r="DS12" s="611"/>
      <c r="DT12" s="611"/>
      <c r="DU12" s="611"/>
      <c r="DV12" s="611"/>
      <c r="DW12" s="611"/>
      <c r="DX12" s="611"/>
      <c r="DY12" s="611"/>
      <c r="DZ12" s="611"/>
      <c r="EA12" s="611"/>
      <c r="EB12" s="611"/>
      <c r="EC12" s="620"/>
    </row>
    <row r="13" spans="2:143" ht="11.3" customHeight="1" x14ac:dyDescent="0.2">
      <c r="B13" s="607" t="s">
        <v>240</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241</v>
      </c>
      <c r="AQ13" s="608"/>
      <c r="AR13" s="608"/>
      <c r="AS13" s="608"/>
      <c r="AT13" s="608"/>
      <c r="AU13" s="608"/>
      <c r="AV13" s="608"/>
      <c r="AW13" s="608"/>
      <c r="AX13" s="608"/>
      <c r="AY13" s="608"/>
      <c r="AZ13" s="608"/>
      <c r="BA13" s="608"/>
      <c r="BB13" s="608"/>
      <c r="BC13" s="608"/>
      <c r="BD13" s="608"/>
      <c r="BE13" s="608"/>
      <c r="BF13" s="609"/>
      <c r="BG13" s="610">
        <v>4722337</v>
      </c>
      <c r="BH13" s="611"/>
      <c r="BI13" s="611"/>
      <c r="BJ13" s="611"/>
      <c r="BK13" s="611"/>
      <c r="BL13" s="611"/>
      <c r="BM13" s="611"/>
      <c r="BN13" s="612"/>
      <c r="BO13" s="613">
        <v>59.3</v>
      </c>
      <c r="BP13" s="613"/>
      <c r="BQ13" s="613"/>
      <c r="BR13" s="613"/>
      <c r="BS13" s="614">
        <v>587436</v>
      </c>
      <c r="BT13" s="614"/>
      <c r="BU13" s="614"/>
      <c r="BV13" s="614"/>
      <c r="BW13" s="614"/>
      <c r="BX13" s="614"/>
      <c r="BY13" s="614"/>
      <c r="BZ13" s="614"/>
      <c r="CA13" s="614"/>
      <c r="CB13" s="618"/>
      <c r="CD13" s="607" t="s">
        <v>242</v>
      </c>
      <c r="CE13" s="608"/>
      <c r="CF13" s="608"/>
      <c r="CG13" s="608"/>
      <c r="CH13" s="608"/>
      <c r="CI13" s="608"/>
      <c r="CJ13" s="608"/>
      <c r="CK13" s="608"/>
      <c r="CL13" s="608"/>
      <c r="CM13" s="608"/>
      <c r="CN13" s="608"/>
      <c r="CO13" s="608"/>
      <c r="CP13" s="608"/>
      <c r="CQ13" s="609"/>
      <c r="CR13" s="610">
        <v>3178868</v>
      </c>
      <c r="CS13" s="611"/>
      <c r="CT13" s="611"/>
      <c r="CU13" s="611"/>
      <c r="CV13" s="611"/>
      <c r="CW13" s="611"/>
      <c r="CX13" s="611"/>
      <c r="CY13" s="612"/>
      <c r="CZ13" s="613">
        <v>13.6</v>
      </c>
      <c r="DA13" s="613"/>
      <c r="DB13" s="613"/>
      <c r="DC13" s="613"/>
      <c r="DD13" s="619">
        <v>1385456</v>
      </c>
      <c r="DE13" s="611"/>
      <c r="DF13" s="611"/>
      <c r="DG13" s="611"/>
      <c r="DH13" s="611"/>
      <c r="DI13" s="611"/>
      <c r="DJ13" s="611"/>
      <c r="DK13" s="611"/>
      <c r="DL13" s="611"/>
      <c r="DM13" s="611"/>
      <c r="DN13" s="611"/>
      <c r="DO13" s="611"/>
      <c r="DP13" s="612"/>
      <c r="DQ13" s="619">
        <v>1951760</v>
      </c>
      <c r="DR13" s="611"/>
      <c r="DS13" s="611"/>
      <c r="DT13" s="611"/>
      <c r="DU13" s="611"/>
      <c r="DV13" s="611"/>
      <c r="DW13" s="611"/>
      <c r="DX13" s="611"/>
      <c r="DY13" s="611"/>
      <c r="DZ13" s="611"/>
      <c r="EA13" s="611"/>
      <c r="EB13" s="611"/>
      <c r="EC13" s="620"/>
    </row>
    <row r="14" spans="2:143" ht="11.3" customHeight="1" x14ac:dyDescent="0.2">
      <c r="B14" s="607" t="s">
        <v>243</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244</v>
      </c>
      <c r="AQ14" s="608"/>
      <c r="AR14" s="608"/>
      <c r="AS14" s="608"/>
      <c r="AT14" s="608"/>
      <c r="AU14" s="608"/>
      <c r="AV14" s="608"/>
      <c r="AW14" s="608"/>
      <c r="AX14" s="608"/>
      <c r="AY14" s="608"/>
      <c r="AZ14" s="608"/>
      <c r="BA14" s="608"/>
      <c r="BB14" s="608"/>
      <c r="BC14" s="608"/>
      <c r="BD14" s="608"/>
      <c r="BE14" s="608"/>
      <c r="BF14" s="609"/>
      <c r="BG14" s="610">
        <v>156231</v>
      </c>
      <c r="BH14" s="611"/>
      <c r="BI14" s="611"/>
      <c r="BJ14" s="611"/>
      <c r="BK14" s="611"/>
      <c r="BL14" s="611"/>
      <c r="BM14" s="611"/>
      <c r="BN14" s="612"/>
      <c r="BO14" s="613">
        <v>2</v>
      </c>
      <c r="BP14" s="613"/>
      <c r="BQ14" s="613"/>
      <c r="BR14" s="613"/>
      <c r="BS14" s="614" t="s">
        <v>122</v>
      </c>
      <c r="BT14" s="614"/>
      <c r="BU14" s="614"/>
      <c r="BV14" s="614"/>
      <c r="BW14" s="614"/>
      <c r="BX14" s="614"/>
      <c r="BY14" s="614"/>
      <c r="BZ14" s="614"/>
      <c r="CA14" s="614"/>
      <c r="CB14" s="618"/>
      <c r="CD14" s="607" t="s">
        <v>245</v>
      </c>
      <c r="CE14" s="608"/>
      <c r="CF14" s="608"/>
      <c r="CG14" s="608"/>
      <c r="CH14" s="608"/>
      <c r="CI14" s="608"/>
      <c r="CJ14" s="608"/>
      <c r="CK14" s="608"/>
      <c r="CL14" s="608"/>
      <c r="CM14" s="608"/>
      <c r="CN14" s="608"/>
      <c r="CO14" s="608"/>
      <c r="CP14" s="608"/>
      <c r="CQ14" s="609"/>
      <c r="CR14" s="610">
        <v>908326</v>
      </c>
      <c r="CS14" s="611"/>
      <c r="CT14" s="611"/>
      <c r="CU14" s="611"/>
      <c r="CV14" s="611"/>
      <c r="CW14" s="611"/>
      <c r="CX14" s="611"/>
      <c r="CY14" s="612"/>
      <c r="CZ14" s="613">
        <v>3.9</v>
      </c>
      <c r="DA14" s="613"/>
      <c r="DB14" s="613"/>
      <c r="DC14" s="613"/>
      <c r="DD14" s="619">
        <v>125935</v>
      </c>
      <c r="DE14" s="611"/>
      <c r="DF14" s="611"/>
      <c r="DG14" s="611"/>
      <c r="DH14" s="611"/>
      <c r="DI14" s="611"/>
      <c r="DJ14" s="611"/>
      <c r="DK14" s="611"/>
      <c r="DL14" s="611"/>
      <c r="DM14" s="611"/>
      <c r="DN14" s="611"/>
      <c r="DO14" s="611"/>
      <c r="DP14" s="612"/>
      <c r="DQ14" s="619">
        <v>792279</v>
      </c>
      <c r="DR14" s="611"/>
      <c r="DS14" s="611"/>
      <c r="DT14" s="611"/>
      <c r="DU14" s="611"/>
      <c r="DV14" s="611"/>
      <c r="DW14" s="611"/>
      <c r="DX14" s="611"/>
      <c r="DY14" s="611"/>
      <c r="DZ14" s="611"/>
      <c r="EA14" s="611"/>
      <c r="EB14" s="611"/>
      <c r="EC14" s="620"/>
    </row>
    <row r="15" spans="2:143" ht="11.3" customHeight="1" x14ac:dyDescent="0.2">
      <c r="B15" s="607" t="s">
        <v>246</v>
      </c>
      <c r="C15" s="608"/>
      <c r="D15" s="608"/>
      <c r="E15" s="608"/>
      <c r="F15" s="608"/>
      <c r="G15" s="608"/>
      <c r="H15" s="608"/>
      <c r="I15" s="608"/>
      <c r="J15" s="608"/>
      <c r="K15" s="608"/>
      <c r="L15" s="608"/>
      <c r="M15" s="608"/>
      <c r="N15" s="608"/>
      <c r="O15" s="608"/>
      <c r="P15" s="608"/>
      <c r="Q15" s="609"/>
      <c r="R15" s="610">
        <v>22639</v>
      </c>
      <c r="S15" s="611"/>
      <c r="T15" s="611"/>
      <c r="U15" s="611"/>
      <c r="V15" s="611"/>
      <c r="W15" s="611"/>
      <c r="X15" s="611"/>
      <c r="Y15" s="612"/>
      <c r="Z15" s="613">
        <v>0.1</v>
      </c>
      <c r="AA15" s="613"/>
      <c r="AB15" s="613"/>
      <c r="AC15" s="613"/>
      <c r="AD15" s="614">
        <v>22639</v>
      </c>
      <c r="AE15" s="614"/>
      <c r="AF15" s="614"/>
      <c r="AG15" s="614"/>
      <c r="AH15" s="614"/>
      <c r="AI15" s="614"/>
      <c r="AJ15" s="614"/>
      <c r="AK15" s="614"/>
      <c r="AL15" s="615">
        <v>0.2</v>
      </c>
      <c r="AM15" s="616"/>
      <c r="AN15" s="616"/>
      <c r="AO15" s="617"/>
      <c r="AP15" s="607" t="s">
        <v>247</v>
      </c>
      <c r="AQ15" s="608"/>
      <c r="AR15" s="608"/>
      <c r="AS15" s="608"/>
      <c r="AT15" s="608"/>
      <c r="AU15" s="608"/>
      <c r="AV15" s="608"/>
      <c r="AW15" s="608"/>
      <c r="AX15" s="608"/>
      <c r="AY15" s="608"/>
      <c r="AZ15" s="608"/>
      <c r="BA15" s="608"/>
      <c r="BB15" s="608"/>
      <c r="BC15" s="608"/>
      <c r="BD15" s="608"/>
      <c r="BE15" s="608"/>
      <c r="BF15" s="609"/>
      <c r="BG15" s="610">
        <v>283843</v>
      </c>
      <c r="BH15" s="611"/>
      <c r="BI15" s="611"/>
      <c r="BJ15" s="611"/>
      <c r="BK15" s="611"/>
      <c r="BL15" s="611"/>
      <c r="BM15" s="611"/>
      <c r="BN15" s="612"/>
      <c r="BO15" s="613">
        <v>3.6</v>
      </c>
      <c r="BP15" s="613"/>
      <c r="BQ15" s="613"/>
      <c r="BR15" s="613"/>
      <c r="BS15" s="614" t="s">
        <v>122</v>
      </c>
      <c r="BT15" s="614"/>
      <c r="BU15" s="614"/>
      <c r="BV15" s="614"/>
      <c r="BW15" s="614"/>
      <c r="BX15" s="614"/>
      <c r="BY15" s="614"/>
      <c r="BZ15" s="614"/>
      <c r="CA15" s="614"/>
      <c r="CB15" s="618"/>
      <c r="CD15" s="607" t="s">
        <v>248</v>
      </c>
      <c r="CE15" s="608"/>
      <c r="CF15" s="608"/>
      <c r="CG15" s="608"/>
      <c r="CH15" s="608"/>
      <c r="CI15" s="608"/>
      <c r="CJ15" s="608"/>
      <c r="CK15" s="608"/>
      <c r="CL15" s="608"/>
      <c r="CM15" s="608"/>
      <c r="CN15" s="608"/>
      <c r="CO15" s="608"/>
      <c r="CP15" s="608"/>
      <c r="CQ15" s="609"/>
      <c r="CR15" s="610">
        <v>2552115</v>
      </c>
      <c r="CS15" s="611"/>
      <c r="CT15" s="611"/>
      <c r="CU15" s="611"/>
      <c r="CV15" s="611"/>
      <c r="CW15" s="611"/>
      <c r="CX15" s="611"/>
      <c r="CY15" s="612"/>
      <c r="CZ15" s="613">
        <v>10.9</v>
      </c>
      <c r="DA15" s="613"/>
      <c r="DB15" s="613"/>
      <c r="DC15" s="613"/>
      <c r="DD15" s="619">
        <v>462008</v>
      </c>
      <c r="DE15" s="611"/>
      <c r="DF15" s="611"/>
      <c r="DG15" s="611"/>
      <c r="DH15" s="611"/>
      <c r="DI15" s="611"/>
      <c r="DJ15" s="611"/>
      <c r="DK15" s="611"/>
      <c r="DL15" s="611"/>
      <c r="DM15" s="611"/>
      <c r="DN15" s="611"/>
      <c r="DO15" s="611"/>
      <c r="DP15" s="612"/>
      <c r="DQ15" s="619">
        <v>1759997</v>
      </c>
      <c r="DR15" s="611"/>
      <c r="DS15" s="611"/>
      <c r="DT15" s="611"/>
      <c r="DU15" s="611"/>
      <c r="DV15" s="611"/>
      <c r="DW15" s="611"/>
      <c r="DX15" s="611"/>
      <c r="DY15" s="611"/>
      <c r="DZ15" s="611"/>
      <c r="EA15" s="611"/>
      <c r="EB15" s="611"/>
      <c r="EC15" s="620"/>
    </row>
    <row r="16" spans="2:143" ht="11.3" customHeight="1" x14ac:dyDescent="0.2">
      <c r="B16" s="607" t="s">
        <v>249</v>
      </c>
      <c r="C16" s="608"/>
      <c r="D16" s="608"/>
      <c r="E16" s="608"/>
      <c r="F16" s="608"/>
      <c r="G16" s="608"/>
      <c r="H16" s="608"/>
      <c r="I16" s="608"/>
      <c r="J16" s="608"/>
      <c r="K16" s="608"/>
      <c r="L16" s="608"/>
      <c r="M16" s="608"/>
      <c r="N16" s="608"/>
      <c r="O16" s="608"/>
      <c r="P16" s="608"/>
      <c r="Q16" s="609"/>
      <c r="R16" s="610">
        <v>132990</v>
      </c>
      <c r="S16" s="611"/>
      <c r="T16" s="611"/>
      <c r="U16" s="611"/>
      <c r="V16" s="611"/>
      <c r="W16" s="611"/>
      <c r="X16" s="611"/>
      <c r="Y16" s="612"/>
      <c r="Z16" s="613">
        <v>0.6</v>
      </c>
      <c r="AA16" s="613"/>
      <c r="AB16" s="613"/>
      <c r="AC16" s="613"/>
      <c r="AD16" s="614">
        <v>132990</v>
      </c>
      <c r="AE16" s="614"/>
      <c r="AF16" s="614"/>
      <c r="AG16" s="614"/>
      <c r="AH16" s="614"/>
      <c r="AI16" s="614"/>
      <c r="AJ16" s="614"/>
      <c r="AK16" s="614"/>
      <c r="AL16" s="615">
        <v>0.9</v>
      </c>
      <c r="AM16" s="616"/>
      <c r="AN16" s="616"/>
      <c r="AO16" s="617"/>
      <c r="AP16" s="607" t="s">
        <v>250</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251</v>
      </c>
      <c r="CE16" s="608"/>
      <c r="CF16" s="608"/>
      <c r="CG16" s="608"/>
      <c r="CH16" s="608"/>
      <c r="CI16" s="608"/>
      <c r="CJ16" s="608"/>
      <c r="CK16" s="608"/>
      <c r="CL16" s="608"/>
      <c r="CM16" s="608"/>
      <c r="CN16" s="608"/>
      <c r="CO16" s="608"/>
      <c r="CP16" s="608"/>
      <c r="CQ16" s="609"/>
      <c r="CR16" s="610">
        <v>32666</v>
      </c>
      <c r="CS16" s="611"/>
      <c r="CT16" s="611"/>
      <c r="CU16" s="611"/>
      <c r="CV16" s="611"/>
      <c r="CW16" s="611"/>
      <c r="CX16" s="611"/>
      <c r="CY16" s="612"/>
      <c r="CZ16" s="613">
        <v>0.1</v>
      </c>
      <c r="DA16" s="613"/>
      <c r="DB16" s="613"/>
      <c r="DC16" s="613"/>
      <c r="DD16" s="619" t="s">
        <v>122</v>
      </c>
      <c r="DE16" s="611"/>
      <c r="DF16" s="611"/>
      <c r="DG16" s="611"/>
      <c r="DH16" s="611"/>
      <c r="DI16" s="611"/>
      <c r="DJ16" s="611"/>
      <c r="DK16" s="611"/>
      <c r="DL16" s="611"/>
      <c r="DM16" s="611"/>
      <c r="DN16" s="611"/>
      <c r="DO16" s="611"/>
      <c r="DP16" s="612"/>
      <c r="DQ16" s="619">
        <v>9759</v>
      </c>
      <c r="DR16" s="611"/>
      <c r="DS16" s="611"/>
      <c r="DT16" s="611"/>
      <c r="DU16" s="611"/>
      <c r="DV16" s="611"/>
      <c r="DW16" s="611"/>
      <c r="DX16" s="611"/>
      <c r="DY16" s="611"/>
      <c r="DZ16" s="611"/>
      <c r="EA16" s="611"/>
      <c r="EB16" s="611"/>
      <c r="EC16" s="620"/>
    </row>
    <row r="17" spans="2:133" ht="11.3" customHeight="1" x14ac:dyDescent="0.2">
      <c r="B17" s="607" t="s">
        <v>252</v>
      </c>
      <c r="C17" s="608"/>
      <c r="D17" s="608"/>
      <c r="E17" s="608"/>
      <c r="F17" s="608"/>
      <c r="G17" s="608"/>
      <c r="H17" s="608"/>
      <c r="I17" s="608"/>
      <c r="J17" s="608"/>
      <c r="K17" s="608"/>
      <c r="L17" s="608"/>
      <c r="M17" s="608"/>
      <c r="N17" s="608"/>
      <c r="O17" s="608"/>
      <c r="P17" s="608"/>
      <c r="Q17" s="609"/>
      <c r="R17" s="610">
        <v>235059</v>
      </c>
      <c r="S17" s="611"/>
      <c r="T17" s="611"/>
      <c r="U17" s="611"/>
      <c r="V17" s="611"/>
      <c r="W17" s="611"/>
      <c r="X17" s="611"/>
      <c r="Y17" s="612"/>
      <c r="Z17" s="613">
        <v>1</v>
      </c>
      <c r="AA17" s="613"/>
      <c r="AB17" s="613"/>
      <c r="AC17" s="613"/>
      <c r="AD17" s="614">
        <v>235059</v>
      </c>
      <c r="AE17" s="614"/>
      <c r="AF17" s="614"/>
      <c r="AG17" s="614"/>
      <c r="AH17" s="614"/>
      <c r="AI17" s="614"/>
      <c r="AJ17" s="614"/>
      <c r="AK17" s="614"/>
      <c r="AL17" s="615">
        <v>1.7</v>
      </c>
      <c r="AM17" s="616"/>
      <c r="AN17" s="616"/>
      <c r="AO17" s="617"/>
      <c r="AP17" s="607" t="s">
        <v>253</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254</v>
      </c>
      <c r="CE17" s="608"/>
      <c r="CF17" s="608"/>
      <c r="CG17" s="608"/>
      <c r="CH17" s="608"/>
      <c r="CI17" s="608"/>
      <c r="CJ17" s="608"/>
      <c r="CK17" s="608"/>
      <c r="CL17" s="608"/>
      <c r="CM17" s="608"/>
      <c r="CN17" s="608"/>
      <c r="CO17" s="608"/>
      <c r="CP17" s="608"/>
      <c r="CQ17" s="609"/>
      <c r="CR17" s="610">
        <v>2365443</v>
      </c>
      <c r="CS17" s="611"/>
      <c r="CT17" s="611"/>
      <c r="CU17" s="611"/>
      <c r="CV17" s="611"/>
      <c r="CW17" s="611"/>
      <c r="CX17" s="611"/>
      <c r="CY17" s="612"/>
      <c r="CZ17" s="613">
        <v>10.1</v>
      </c>
      <c r="DA17" s="613"/>
      <c r="DB17" s="613"/>
      <c r="DC17" s="613"/>
      <c r="DD17" s="619" t="s">
        <v>122</v>
      </c>
      <c r="DE17" s="611"/>
      <c r="DF17" s="611"/>
      <c r="DG17" s="611"/>
      <c r="DH17" s="611"/>
      <c r="DI17" s="611"/>
      <c r="DJ17" s="611"/>
      <c r="DK17" s="611"/>
      <c r="DL17" s="611"/>
      <c r="DM17" s="611"/>
      <c r="DN17" s="611"/>
      <c r="DO17" s="611"/>
      <c r="DP17" s="612"/>
      <c r="DQ17" s="619">
        <v>2365443</v>
      </c>
      <c r="DR17" s="611"/>
      <c r="DS17" s="611"/>
      <c r="DT17" s="611"/>
      <c r="DU17" s="611"/>
      <c r="DV17" s="611"/>
      <c r="DW17" s="611"/>
      <c r="DX17" s="611"/>
      <c r="DY17" s="611"/>
      <c r="DZ17" s="611"/>
      <c r="EA17" s="611"/>
      <c r="EB17" s="611"/>
      <c r="EC17" s="620"/>
    </row>
    <row r="18" spans="2:133" ht="11.3" customHeight="1" x14ac:dyDescent="0.2">
      <c r="B18" s="607" t="s">
        <v>255</v>
      </c>
      <c r="C18" s="608"/>
      <c r="D18" s="608"/>
      <c r="E18" s="608"/>
      <c r="F18" s="608"/>
      <c r="G18" s="608"/>
      <c r="H18" s="608"/>
      <c r="I18" s="608"/>
      <c r="J18" s="608"/>
      <c r="K18" s="608"/>
      <c r="L18" s="608"/>
      <c r="M18" s="608"/>
      <c r="N18" s="608"/>
      <c r="O18" s="608"/>
      <c r="P18" s="608"/>
      <c r="Q18" s="609"/>
      <c r="R18" s="610">
        <v>38091</v>
      </c>
      <c r="S18" s="611"/>
      <c r="T18" s="611"/>
      <c r="U18" s="611"/>
      <c r="V18" s="611"/>
      <c r="W18" s="611"/>
      <c r="X18" s="611"/>
      <c r="Y18" s="612"/>
      <c r="Z18" s="613">
        <v>0.2</v>
      </c>
      <c r="AA18" s="613"/>
      <c r="AB18" s="613"/>
      <c r="AC18" s="613"/>
      <c r="AD18" s="614">
        <v>38091</v>
      </c>
      <c r="AE18" s="614"/>
      <c r="AF18" s="614"/>
      <c r="AG18" s="614"/>
      <c r="AH18" s="614"/>
      <c r="AI18" s="614"/>
      <c r="AJ18" s="614"/>
      <c r="AK18" s="614"/>
      <c r="AL18" s="615">
        <v>0.3</v>
      </c>
      <c r="AM18" s="616"/>
      <c r="AN18" s="616"/>
      <c r="AO18" s="617"/>
      <c r="AP18" s="607" t="s">
        <v>256</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257</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3" customHeight="1" x14ac:dyDescent="0.2">
      <c r="B19" s="607" t="s">
        <v>258</v>
      </c>
      <c r="C19" s="608"/>
      <c r="D19" s="608"/>
      <c r="E19" s="608"/>
      <c r="F19" s="608"/>
      <c r="G19" s="608"/>
      <c r="H19" s="608"/>
      <c r="I19" s="608"/>
      <c r="J19" s="608"/>
      <c r="K19" s="608"/>
      <c r="L19" s="608"/>
      <c r="M19" s="608"/>
      <c r="N19" s="608"/>
      <c r="O19" s="608"/>
      <c r="P19" s="608"/>
      <c r="Q19" s="609"/>
      <c r="R19" s="610">
        <v>191205</v>
      </c>
      <c r="S19" s="611"/>
      <c r="T19" s="611"/>
      <c r="U19" s="611"/>
      <c r="V19" s="611"/>
      <c r="W19" s="611"/>
      <c r="X19" s="611"/>
      <c r="Y19" s="612"/>
      <c r="Z19" s="613">
        <v>0.8</v>
      </c>
      <c r="AA19" s="613"/>
      <c r="AB19" s="613"/>
      <c r="AC19" s="613"/>
      <c r="AD19" s="614">
        <v>191205</v>
      </c>
      <c r="AE19" s="614"/>
      <c r="AF19" s="614"/>
      <c r="AG19" s="614"/>
      <c r="AH19" s="614"/>
      <c r="AI19" s="614"/>
      <c r="AJ19" s="614"/>
      <c r="AK19" s="614"/>
      <c r="AL19" s="615">
        <v>1.3</v>
      </c>
      <c r="AM19" s="616"/>
      <c r="AN19" s="616"/>
      <c r="AO19" s="617"/>
      <c r="AP19" s="607" t="s">
        <v>259</v>
      </c>
      <c r="AQ19" s="608"/>
      <c r="AR19" s="608"/>
      <c r="AS19" s="608"/>
      <c r="AT19" s="608"/>
      <c r="AU19" s="608"/>
      <c r="AV19" s="608"/>
      <c r="AW19" s="608"/>
      <c r="AX19" s="608"/>
      <c r="AY19" s="608"/>
      <c r="AZ19" s="608"/>
      <c r="BA19" s="608"/>
      <c r="BB19" s="608"/>
      <c r="BC19" s="608"/>
      <c r="BD19" s="608"/>
      <c r="BE19" s="608"/>
      <c r="BF19" s="609"/>
      <c r="BG19" s="610">
        <v>43644</v>
      </c>
      <c r="BH19" s="611"/>
      <c r="BI19" s="611"/>
      <c r="BJ19" s="611"/>
      <c r="BK19" s="611"/>
      <c r="BL19" s="611"/>
      <c r="BM19" s="611"/>
      <c r="BN19" s="612"/>
      <c r="BO19" s="613">
        <v>0.5</v>
      </c>
      <c r="BP19" s="613"/>
      <c r="BQ19" s="613"/>
      <c r="BR19" s="613"/>
      <c r="BS19" s="614" t="s">
        <v>122</v>
      </c>
      <c r="BT19" s="614"/>
      <c r="BU19" s="614"/>
      <c r="BV19" s="614"/>
      <c r="BW19" s="614"/>
      <c r="BX19" s="614"/>
      <c r="BY19" s="614"/>
      <c r="BZ19" s="614"/>
      <c r="CA19" s="614"/>
      <c r="CB19" s="618"/>
      <c r="CD19" s="607" t="s">
        <v>260</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3" customHeight="1" x14ac:dyDescent="0.2">
      <c r="B20" s="623" t="s">
        <v>261</v>
      </c>
      <c r="C20" s="624"/>
      <c r="D20" s="624"/>
      <c r="E20" s="624"/>
      <c r="F20" s="624"/>
      <c r="G20" s="624"/>
      <c r="H20" s="624"/>
      <c r="I20" s="624"/>
      <c r="J20" s="624"/>
      <c r="K20" s="624"/>
      <c r="L20" s="624"/>
      <c r="M20" s="624"/>
      <c r="N20" s="624"/>
      <c r="O20" s="624"/>
      <c r="P20" s="624"/>
      <c r="Q20" s="625"/>
      <c r="R20" s="610">
        <v>5763</v>
      </c>
      <c r="S20" s="611"/>
      <c r="T20" s="611"/>
      <c r="U20" s="611"/>
      <c r="V20" s="611"/>
      <c r="W20" s="611"/>
      <c r="X20" s="611"/>
      <c r="Y20" s="612"/>
      <c r="Z20" s="613">
        <v>0</v>
      </c>
      <c r="AA20" s="613"/>
      <c r="AB20" s="613"/>
      <c r="AC20" s="613"/>
      <c r="AD20" s="614">
        <v>5763</v>
      </c>
      <c r="AE20" s="614"/>
      <c r="AF20" s="614"/>
      <c r="AG20" s="614"/>
      <c r="AH20" s="614"/>
      <c r="AI20" s="614"/>
      <c r="AJ20" s="614"/>
      <c r="AK20" s="614"/>
      <c r="AL20" s="615">
        <v>0</v>
      </c>
      <c r="AM20" s="616"/>
      <c r="AN20" s="616"/>
      <c r="AO20" s="617"/>
      <c r="AP20" s="607" t="s">
        <v>262</v>
      </c>
      <c r="AQ20" s="608"/>
      <c r="AR20" s="608"/>
      <c r="AS20" s="608"/>
      <c r="AT20" s="608"/>
      <c r="AU20" s="608"/>
      <c r="AV20" s="608"/>
      <c r="AW20" s="608"/>
      <c r="AX20" s="608"/>
      <c r="AY20" s="608"/>
      <c r="AZ20" s="608"/>
      <c r="BA20" s="608"/>
      <c r="BB20" s="608"/>
      <c r="BC20" s="608"/>
      <c r="BD20" s="608"/>
      <c r="BE20" s="608"/>
      <c r="BF20" s="609"/>
      <c r="BG20" s="610">
        <v>43644</v>
      </c>
      <c r="BH20" s="611"/>
      <c r="BI20" s="611"/>
      <c r="BJ20" s="611"/>
      <c r="BK20" s="611"/>
      <c r="BL20" s="611"/>
      <c r="BM20" s="611"/>
      <c r="BN20" s="612"/>
      <c r="BO20" s="613">
        <v>0.5</v>
      </c>
      <c r="BP20" s="613"/>
      <c r="BQ20" s="613"/>
      <c r="BR20" s="613"/>
      <c r="BS20" s="614" t="s">
        <v>122</v>
      </c>
      <c r="BT20" s="614"/>
      <c r="BU20" s="614"/>
      <c r="BV20" s="614"/>
      <c r="BW20" s="614"/>
      <c r="BX20" s="614"/>
      <c r="BY20" s="614"/>
      <c r="BZ20" s="614"/>
      <c r="CA20" s="614"/>
      <c r="CB20" s="618"/>
      <c r="CD20" s="607" t="s">
        <v>263</v>
      </c>
      <c r="CE20" s="608"/>
      <c r="CF20" s="608"/>
      <c r="CG20" s="608"/>
      <c r="CH20" s="608"/>
      <c r="CI20" s="608"/>
      <c r="CJ20" s="608"/>
      <c r="CK20" s="608"/>
      <c r="CL20" s="608"/>
      <c r="CM20" s="608"/>
      <c r="CN20" s="608"/>
      <c r="CO20" s="608"/>
      <c r="CP20" s="608"/>
      <c r="CQ20" s="609"/>
      <c r="CR20" s="610">
        <v>23351749</v>
      </c>
      <c r="CS20" s="611"/>
      <c r="CT20" s="611"/>
      <c r="CU20" s="611"/>
      <c r="CV20" s="611"/>
      <c r="CW20" s="611"/>
      <c r="CX20" s="611"/>
      <c r="CY20" s="612"/>
      <c r="CZ20" s="613">
        <v>100</v>
      </c>
      <c r="DA20" s="613"/>
      <c r="DB20" s="613"/>
      <c r="DC20" s="613"/>
      <c r="DD20" s="619">
        <v>2901711</v>
      </c>
      <c r="DE20" s="611"/>
      <c r="DF20" s="611"/>
      <c r="DG20" s="611"/>
      <c r="DH20" s="611"/>
      <c r="DI20" s="611"/>
      <c r="DJ20" s="611"/>
      <c r="DK20" s="611"/>
      <c r="DL20" s="611"/>
      <c r="DM20" s="611"/>
      <c r="DN20" s="611"/>
      <c r="DO20" s="611"/>
      <c r="DP20" s="612"/>
      <c r="DQ20" s="619">
        <v>15976475</v>
      </c>
      <c r="DR20" s="611"/>
      <c r="DS20" s="611"/>
      <c r="DT20" s="611"/>
      <c r="DU20" s="611"/>
      <c r="DV20" s="611"/>
      <c r="DW20" s="611"/>
      <c r="DX20" s="611"/>
      <c r="DY20" s="611"/>
      <c r="DZ20" s="611"/>
      <c r="EA20" s="611"/>
      <c r="EB20" s="611"/>
      <c r="EC20" s="620"/>
    </row>
    <row r="21" spans="2:133" ht="11.3" customHeight="1" x14ac:dyDescent="0.2">
      <c r="B21" s="607" t="s">
        <v>264</v>
      </c>
      <c r="C21" s="608"/>
      <c r="D21" s="608"/>
      <c r="E21" s="608"/>
      <c r="F21" s="608"/>
      <c r="G21" s="608"/>
      <c r="H21" s="608"/>
      <c r="I21" s="608"/>
      <c r="J21" s="608"/>
      <c r="K21" s="608"/>
      <c r="L21" s="608"/>
      <c r="M21" s="608"/>
      <c r="N21" s="608"/>
      <c r="O21" s="608"/>
      <c r="P21" s="608"/>
      <c r="Q21" s="609"/>
      <c r="R21" s="610">
        <v>5300818</v>
      </c>
      <c r="S21" s="611"/>
      <c r="T21" s="611"/>
      <c r="U21" s="611"/>
      <c r="V21" s="611"/>
      <c r="W21" s="611"/>
      <c r="X21" s="611"/>
      <c r="Y21" s="612"/>
      <c r="Z21" s="613">
        <v>21.9</v>
      </c>
      <c r="AA21" s="613"/>
      <c r="AB21" s="613"/>
      <c r="AC21" s="613"/>
      <c r="AD21" s="614">
        <v>4395488</v>
      </c>
      <c r="AE21" s="614"/>
      <c r="AF21" s="614"/>
      <c r="AG21" s="614"/>
      <c r="AH21" s="614"/>
      <c r="AI21" s="614"/>
      <c r="AJ21" s="614"/>
      <c r="AK21" s="614"/>
      <c r="AL21" s="615">
        <v>30.9</v>
      </c>
      <c r="AM21" s="616"/>
      <c r="AN21" s="616"/>
      <c r="AO21" s="617"/>
      <c r="AP21" s="607" t="s">
        <v>265</v>
      </c>
      <c r="AQ21" s="626"/>
      <c r="AR21" s="626"/>
      <c r="AS21" s="626"/>
      <c r="AT21" s="626"/>
      <c r="AU21" s="626"/>
      <c r="AV21" s="626"/>
      <c r="AW21" s="626"/>
      <c r="AX21" s="626"/>
      <c r="AY21" s="626"/>
      <c r="AZ21" s="626"/>
      <c r="BA21" s="626"/>
      <c r="BB21" s="626"/>
      <c r="BC21" s="626"/>
      <c r="BD21" s="626"/>
      <c r="BE21" s="626"/>
      <c r="BF21" s="627"/>
      <c r="BG21" s="610">
        <v>43644</v>
      </c>
      <c r="BH21" s="611"/>
      <c r="BI21" s="611"/>
      <c r="BJ21" s="611"/>
      <c r="BK21" s="611"/>
      <c r="BL21" s="611"/>
      <c r="BM21" s="611"/>
      <c r="BN21" s="612"/>
      <c r="BO21" s="613">
        <v>0.5</v>
      </c>
      <c r="BP21" s="613"/>
      <c r="BQ21" s="613"/>
      <c r="BR21" s="613"/>
      <c r="BS21" s="614" t="s">
        <v>122</v>
      </c>
      <c r="BT21" s="614"/>
      <c r="BU21" s="614"/>
      <c r="BV21" s="614"/>
      <c r="BW21" s="614"/>
      <c r="BX21" s="614"/>
      <c r="BY21" s="614"/>
      <c r="BZ21" s="614"/>
      <c r="CA21" s="614"/>
      <c r="CB21" s="618"/>
      <c r="CD21" s="633"/>
      <c r="CE21" s="634"/>
      <c r="CF21" s="634"/>
      <c r="CG21" s="634"/>
      <c r="CH21" s="634"/>
      <c r="CI21" s="634"/>
      <c r="CJ21" s="634"/>
      <c r="CK21" s="634"/>
      <c r="CL21" s="634"/>
      <c r="CM21" s="634"/>
      <c r="CN21" s="634"/>
      <c r="CO21" s="634"/>
      <c r="CP21" s="634"/>
      <c r="CQ21" s="635"/>
      <c r="CR21" s="636"/>
      <c r="CS21" s="629"/>
      <c r="CT21" s="629"/>
      <c r="CU21" s="629"/>
      <c r="CV21" s="629"/>
      <c r="CW21" s="629"/>
      <c r="CX21" s="629"/>
      <c r="CY21" s="637"/>
      <c r="CZ21" s="638"/>
      <c r="DA21" s="638"/>
      <c r="DB21" s="638"/>
      <c r="DC21" s="638"/>
      <c r="DD21" s="628"/>
      <c r="DE21" s="629"/>
      <c r="DF21" s="629"/>
      <c r="DG21" s="629"/>
      <c r="DH21" s="629"/>
      <c r="DI21" s="629"/>
      <c r="DJ21" s="629"/>
      <c r="DK21" s="629"/>
      <c r="DL21" s="629"/>
      <c r="DM21" s="629"/>
      <c r="DN21" s="629"/>
      <c r="DO21" s="629"/>
      <c r="DP21" s="637"/>
      <c r="DQ21" s="628"/>
      <c r="DR21" s="629"/>
      <c r="DS21" s="629"/>
      <c r="DT21" s="629"/>
      <c r="DU21" s="629"/>
      <c r="DV21" s="629"/>
      <c r="DW21" s="629"/>
      <c r="DX21" s="629"/>
      <c r="DY21" s="629"/>
      <c r="DZ21" s="629"/>
      <c r="EA21" s="629"/>
      <c r="EB21" s="629"/>
      <c r="EC21" s="630"/>
    </row>
    <row r="22" spans="2:133" ht="11.3" customHeight="1" x14ac:dyDescent="0.2">
      <c r="B22" s="607" t="s">
        <v>266</v>
      </c>
      <c r="C22" s="608"/>
      <c r="D22" s="608"/>
      <c r="E22" s="608"/>
      <c r="F22" s="608"/>
      <c r="G22" s="608"/>
      <c r="H22" s="608"/>
      <c r="I22" s="608"/>
      <c r="J22" s="608"/>
      <c r="K22" s="608"/>
      <c r="L22" s="608"/>
      <c r="M22" s="608"/>
      <c r="N22" s="608"/>
      <c r="O22" s="608"/>
      <c r="P22" s="608"/>
      <c r="Q22" s="609"/>
      <c r="R22" s="610">
        <v>4395488</v>
      </c>
      <c r="S22" s="611"/>
      <c r="T22" s="611"/>
      <c r="U22" s="611"/>
      <c r="V22" s="611"/>
      <c r="W22" s="611"/>
      <c r="X22" s="611"/>
      <c r="Y22" s="612"/>
      <c r="Z22" s="613">
        <v>18.2</v>
      </c>
      <c r="AA22" s="613"/>
      <c r="AB22" s="613"/>
      <c r="AC22" s="613"/>
      <c r="AD22" s="614">
        <v>4395488</v>
      </c>
      <c r="AE22" s="614"/>
      <c r="AF22" s="614"/>
      <c r="AG22" s="614"/>
      <c r="AH22" s="614"/>
      <c r="AI22" s="614"/>
      <c r="AJ22" s="614"/>
      <c r="AK22" s="614"/>
      <c r="AL22" s="615">
        <v>30.9</v>
      </c>
      <c r="AM22" s="616"/>
      <c r="AN22" s="616"/>
      <c r="AO22" s="617"/>
      <c r="AP22" s="607" t="s">
        <v>267</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268</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3" customHeight="1" x14ac:dyDescent="0.2">
      <c r="B23" s="607" t="s">
        <v>269</v>
      </c>
      <c r="C23" s="608"/>
      <c r="D23" s="608"/>
      <c r="E23" s="608"/>
      <c r="F23" s="608"/>
      <c r="G23" s="608"/>
      <c r="H23" s="608"/>
      <c r="I23" s="608"/>
      <c r="J23" s="608"/>
      <c r="K23" s="608"/>
      <c r="L23" s="608"/>
      <c r="M23" s="608"/>
      <c r="N23" s="608"/>
      <c r="O23" s="608"/>
      <c r="P23" s="608"/>
      <c r="Q23" s="609"/>
      <c r="R23" s="610">
        <v>905330</v>
      </c>
      <c r="S23" s="611"/>
      <c r="T23" s="611"/>
      <c r="U23" s="611"/>
      <c r="V23" s="611"/>
      <c r="W23" s="611"/>
      <c r="X23" s="611"/>
      <c r="Y23" s="612"/>
      <c r="Z23" s="613">
        <v>3.7</v>
      </c>
      <c r="AA23" s="613"/>
      <c r="AB23" s="613"/>
      <c r="AC23" s="613"/>
      <c r="AD23" s="614" t="s">
        <v>122</v>
      </c>
      <c r="AE23" s="614"/>
      <c r="AF23" s="614"/>
      <c r="AG23" s="614"/>
      <c r="AH23" s="614"/>
      <c r="AI23" s="614"/>
      <c r="AJ23" s="614"/>
      <c r="AK23" s="614"/>
      <c r="AL23" s="615" t="s">
        <v>122</v>
      </c>
      <c r="AM23" s="616"/>
      <c r="AN23" s="616"/>
      <c r="AO23" s="617"/>
      <c r="AP23" s="607" t="s">
        <v>270</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210</v>
      </c>
      <c r="CE23" s="593"/>
      <c r="CF23" s="593"/>
      <c r="CG23" s="593"/>
      <c r="CH23" s="593"/>
      <c r="CI23" s="593"/>
      <c r="CJ23" s="593"/>
      <c r="CK23" s="593"/>
      <c r="CL23" s="593"/>
      <c r="CM23" s="593"/>
      <c r="CN23" s="593"/>
      <c r="CO23" s="593"/>
      <c r="CP23" s="593"/>
      <c r="CQ23" s="594"/>
      <c r="CR23" s="592" t="s">
        <v>271</v>
      </c>
      <c r="CS23" s="593"/>
      <c r="CT23" s="593"/>
      <c r="CU23" s="593"/>
      <c r="CV23" s="593"/>
      <c r="CW23" s="593"/>
      <c r="CX23" s="593"/>
      <c r="CY23" s="594"/>
      <c r="CZ23" s="592" t="s">
        <v>272</v>
      </c>
      <c r="DA23" s="593"/>
      <c r="DB23" s="593"/>
      <c r="DC23" s="594"/>
      <c r="DD23" s="592" t="s">
        <v>273</v>
      </c>
      <c r="DE23" s="593"/>
      <c r="DF23" s="593"/>
      <c r="DG23" s="593"/>
      <c r="DH23" s="593"/>
      <c r="DI23" s="593"/>
      <c r="DJ23" s="593"/>
      <c r="DK23" s="594"/>
      <c r="DL23" s="639" t="s">
        <v>274</v>
      </c>
      <c r="DM23" s="640"/>
      <c r="DN23" s="640"/>
      <c r="DO23" s="640"/>
      <c r="DP23" s="640"/>
      <c r="DQ23" s="640"/>
      <c r="DR23" s="640"/>
      <c r="DS23" s="640"/>
      <c r="DT23" s="640"/>
      <c r="DU23" s="640"/>
      <c r="DV23" s="641"/>
      <c r="DW23" s="592" t="s">
        <v>275</v>
      </c>
      <c r="DX23" s="593"/>
      <c r="DY23" s="593"/>
      <c r="DZ23" s="593"/>
      <c r="EA23" s="593"/>
      <c r="EB23" s="593"/>
      <c r="EC23" s="594"/>
    </row>
    <row r="24" spans="2:133" ht="11.3" customHeight="1" x14ac:dyDescent="0.2">
      <c r="B24" s="607" t="s">
        <v>276</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277</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278</v>
      </c>
      <c r="CE24" s="597"/>
      <c r="CF24" s="597"/>
      <c r="CG24" s="597"/>
      <c r="CH24" s="597"/>
      <c r="CI24" s="597"/>
      <c r="CJ24" s="597"/>
      <c r="CK24" s="597"/>
      <c r="CL24" s="597"/>
      <c r="CM24" s="597"/>
      <c r="CN24" s="597"/>
      <c r="CO24" s="597"/>
      <c r="CP24" s="597"/>
      <c r="CQ24" s="598"/>
      <c r="CR24" s="599">
        <v>9632778</v>
      </c>
      <c r="CS24" s="600"/>
      <c r="CT24" s="600"/>
      <c r="CU24" s="600"/>
      <c r="CV24" s="600"/>
      <c r="CW24" s="600"/>
      <c r="CX24" s="600"/>
      <c r="CY24" s="601"/>
      <c r="CZ24" s="604">
        <v>41.3</v>
      </c>
      <c r="DA24" s="605"/>
      <c r="DB24" s="605"/>
      <c r="DC24" s="621"/>
      <c r="DD24" s="642">
        <v>6976961</v>
      </c>
      <c r="DE24" s="600"/>
      <c r="DF24" s="600"/>
      <c r="DG24" s="600"/>
      <c r="DH24" s="600"/>
      <c r="DI24" s="600"/>
      <c r="DJ24" s="600"/>
      <c r="DK24" s="601"/>
      <c r="DL24" s="642">
        <v>6344880</v>
      </c>
      <c r="DM24" s="600"/>
      <c r="DN24" s="600"/>
      <c r="DO24" s="600"/>
      <c r="DP24" s="600"/>
      <c r="DQ24" s="600"/>
      <c r="DR24" s="600"/>
      <c r="DS24" s="600"/>
      <c r="DT24" s="600"/>
      <c r="DU24" s="600"/>
      <c r="DV24" s="601"/>
      <c r="DW24" s="604">
        <v>44.5</v>
      </c>
      <c r="DX24" s="605"/>
      <c r="DY24" s="605"/>
      <c r="DZ24" s="605"/>
      <c r="EA24" s="605"/>
      <c r="EB24" s="605"/>
      <c r="EC24" s="606"/>
    </row>
    <row r="25" spans="2:133" ht="11.3" customHeight="1" x14ac:dyDescent="0.2">
      <c r="B25" s="607" t="s">
        <v>279</v>
      </c>
      <c r="C25" s="608"/>
      <c r="D25" s="608"/>
      <c r="E25" s="608"/>
      <c r="F25" s="608"/>
      <c r="G25" s="608"/>
      <c r="H25" s="608"/>
      <c r="I25" s="608"/>
      <c r="J25" s="608"/>
      <c r="K25" s="608"/>
      <c r="L25" s="608"/>
      <c r="M25" s="608"/>
      <c r="N25" s="608"/>
      <c r="O25" s="608"/>
      <c r="P25" s="608"/>
      <c r="Q25" s="609"/>
      <c r="R25" s="610">
        <v>15067469</v>
      </c>
      <c r="S25" s="611"/>
      <c r="T25" s="611"/>
      <c r="U25" s="611"/>
      <c r="V25" s="611"/>
      <c r="W25" s="611"/>
      <c r="X25" s="611"/>
      <c r="Y25" s="612"/>
      <c r="Z25" s="613">
        <v>62.4</v>
      </c>
      <c r="AA25" s="613"/>
      <c r="AB25" s="613"/>
      <c r="AC25" s="613"/>
      <c r="AD25" s="614">
        <v>14162139</v>
      </c>
      <c r="AE25" s="614"/>
      <c r="AF25" s="614"/>
      <c r="AG25" s="614"/>
      <c r="AH25" s="614"/>
      <c r="AI25" s="614"/>
      <c r="AJ25" s="614"/>
      <c r="AK25" s="614"/>
      <c r="AL25" s="615">
        <v>99.7</v>
      </c>
      <c r="AM25" s="616"/>
      <c r="AN25" s="616"/>
      <c r="AO25" s="617"/>
      <c r="AP25" s="607" t="s">
        <v>280</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281</v>
      </c>
      <c r="CE25" s="608"/>
      <c r="CF25" s="608"/>
      <c r="CG25" s="608"/>
      <c r="CH25" s="608"/>
      <c r="CI25" s="608"/>
      <c r="CJ25" s="608"/>
      <c r="CK25" s="608"/>
      <c r="CL25" s="608"/>
      <c r="CM25" s="608"/>
      <c r="CN25" s="608"/>
      <c r="CO25" s="608"/>
      <c r="CP25" s="608"/>
      <c r="CQ25" s="609"/>
      <c r="CR25" s="610">
        <v>3443627</v>
      </c>
      <c r="CS25" s="631"/>
      <c r="CT25" s="631"/>
      <c r="CU25" s="631"/>
      <c r="CV25" s="631"/>
      <c r="CW25" s="631"/>
      <c r="CX25" s="631"/>
      <c r="CY25" s="632"/>
      <c r="CZ25" s="615">
        <v>14.7</v>
      </c>
      <c r="DA25" s="643"/>
      <c r="DB25" s="643"/>
      <c r="DC25" s="645"/>
      <c r="DD25" s="619">
        <v>3137438</v>
      </c>
      <c r="DE25" s="631"/>
      <c r="DF25" s="631"/>
      <c r="DG25" s="631"/>
      <c r="DH25" s="631"/>
      <c r="DI25" s="631"/>
      <c r="DJ25" s="631"/>
      <c r="DK25" s="632"/>
      <c r="DL25" s="619">
        <v>2960690</v>
      </c>
      <c r="DM25" s="631"/>
      <c r="DN25" s="631"/>
      <c r="DO25" s="631"/>
      <c r="DP25" s="631"/>
      <c r="DQ25" s="631"/>
      <c r="DR25" s="631"/>
      <c r="DS25" s="631"/>
      <c r="DT25" s="631"/>
      <c r="DU25" s="631"/>
      <c r="DV25" s="632"/>
      <c r="DW25" s="615">
        <v>20.8</v>
      </c>
      <c r="DX25" s="643"/>
      <c r="DY25" s="643"/>
      <c r="DZ25" s="643"/>
      <c r="EA25" s="643"/>
      <c r="EB25" s="643"/>
      <c r="EC25" s="644"/>
    </row>
    <row r="26" spans="2:133" ht="11.3" customHeight="1" x14ac:dyDescent="0.2">
      <c r="B26" s="607" t="s">
        <v>282</v>
      </c>
      <c r="C26" s="608"/>
      <c r="D26" s="608"/>
      <c r="E26" s="608"/>
      <c r="F26" s="608"/>
      <c r="G26" s="608"/>
      <c r="H26" s="608"/>
      <c r="I26" s="608"/>
      <c r="J26" s="608"/>
      <c r="K26" s="608"/>
      <c r="L26" s="608"/>
      <c r="M26" s="608"/>
      <c r="N26" s="608"/>
      <c r="O26" s="608"/>
      <c r="P26" s="608"/>
      <c r="Q26" s="609"/>
      <c r="R26" s="610">
        <v>2147</v>
      </c>
      <c r="S26" s="611"/>
      <c r="T26" s="611"/>
      <c r="U26" s="611"/>
      <c r="V26" s="611"/>
      <c r="W26" s="611"/>
      <c r="X26" s="611"/>
      <c r="Y26" s="612"/>
      <c r="Z26" s="613">
        <v>0</v>
      </c>
      <c r="AA26" s="613"/>
      <c r="AB26" s="613"/>
      <c r="AC26" s="613"/>
      <c r="AD26" s="614">
        <v>2147</v>
      </c>
      <c r="AE26" s="614"/>
      <c r="AF26" s="614"/>
      <c r="AG26" s="614"/>
      <c r="AH26" s="614"/>
      <c r="AI26" s="614"/>
      <c r="AJ26" s="614"/>
      <c r="AK26" s="614"/>
      <c r="AL26" s="615">
        <v>0</v>
      </c>
      <c r="AM26" s="616"/>
      <c r="AN26" s="616"/>
      <c r="AO26" s="617"/>
      <c r="AP26" s="607" t="s">
        <v>283</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284</v>
      </c>
      <c r="CE26" s="608"/>
      <c r="CF26" s="608"/>
      <c r="CG26" s="608"/>
      <c r="CH26" s="608"/>
      <c r="CI26" s="608"/>
      <c r="CJ26" s="608"/>
      <c r="CK26" s="608"/>
      <c r="CL26" s="608"/>
      <c r="CM26" s="608"/>
      <c r="CN26" s="608"/>
      <c r="CO26" s="608"/>
      <c r="CP26" s="608"/>
      <c r="CQ26" s="609"/>
      <c r="CR26" s="610">
        <v>2090001</v>
      </c>
      <c r="CS26" s="611"/>
      <c r="CT26" s="611"/>
      <c r="CU26" s="611"/>
      <c r="CV26" s="611"/>
      <c r="CW26" s="611"/>
      <c r="CX26" s="611"/>
      <c r="CY26" s="612"/>
      <c r="CZ26" s="615">
        <v>9</v>
      </c>
      <c r="DA26" s="643"/>
      <c r="DB26" s="643"/>
      <c r="DC26" s="645"/>
      <c r="DD26" s="619">
        <v>1853817</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3"/>
      <c r="DY26" s="643"/>
      <c r="DZ26" s="643"/>
      <c r="EA26" s="643"/>
      <c r="EB26" s="643"/>
      <c r="EC26" s="644"/>
    </row>
    <row r="27" spans="2:133" ht="11.3" customHeight="1" x14ac:dyDescent="0.2">
      <c r="B27" s="607" t="s">
        <v>285</v>
      </c>
      <c r="C27" s="608"/>
      <c r="D27" s="608"/>
      <c r="E27" s="608"/>
      <c r="F27" s="608"/>
      <c r="G27" s="608"/>
      <c r="H27" s="608"/>
      <c r="I27" s="608"/>
      <c r="J27" s="608"/>
      <c r="K27" s="608"/>
      <c r="L27" s="608"/>
      <c r="M27" s="608"/>
      <c r="N27" s="608"/>
      <c r="O27" s="608"/>
      <c r="P27" s="608"/>
      <c r="Q27" s="609"/>
      <c r="R27" s="610">
        <v>43057</v>
      </c>
      <c r="S27" s="611"/>
      <c r="T27" s="611"/>
      <c r="U27" s="611"/>
      <c r="V27" s="611"/>
      <c r="W27" s="611"/>
      <c r="X27" s="611"/>
      <c r="Y27" s="612"/>
      <c r="Z27" s="613">
        <v>0.2</v>
      </c>
      <c r="AA27" s="613"/>
      <c r="AB27" s="613"/>
      <c r="AC27" s="613"/>
      <c r="AD27" s="614" t="s">
        <v>122</v>
      </c>
      <c r="AE27" s="614"/>
      <c r="AF27" s="614"/>
      <c r="AG27" s="614"/>
      <c r="AH27" s="614"/>
      <c r="AI27" s="614"/>
      <c r="AJ27" s="614"/>
      <c r="AK27" s="614"/>
      <c r="AL27" s="615" t="s">
        <v>122</v>
      </c>
      <c r="AM27" s="616"/>
      <c r="AN27" s="616"/>
      <c r="AO27" s="617"/>
      <c r="AP27" s="607" t="s">
        <v>286</v>
      </c>
      <c r="AQ27" s="608"/>
      <c r="AR27" s="608"/>
      <c r="AS27" s="608"/>
      <c r="AT27" s="608"/>
      <c r="AU27" s="608"/>
      <c r="AV27" s="608"/>
      <c r="AW27" s="608"/>
      <c r="AX27" s="608"/>
      <c r="AY27" s="608"/>
      <c r="AZ27" s="608"/>
      <c r="BA27" s="608"/>
      <c r="BB27" s="608"/>
      <c r="BC27" s="608"/>
      <c r="BD27" s="608"/>
      <c r="BE27" s="608"/>
      <c r="BF27" s="609"/>
      <c r="BG27" s="610">
        <v>7969340</v>
      </c>
      <c r="BH27" s="611"/>
      <c r="BI27" s="611"/>
      <c r="BJ27" s="611"/>
      <c r="BK27" s="611"/>
      <c r="BL27" s="611"/>
      <c r="BM27" s="611"/>
      <c r="BN27" s="612"/>
      <c r="BO27" s="613">
        <v>100</v>
      </c>
      <c r="BP27" s="613"/>
      <c r="BQ27" s="613"/>
      <c r="BR27" s="613"/>
      <c r="BS27" s="614">
        <v>702787</v>
      </c>
      <c r="BT27" s="614"/>
      <c r="BU27" s="614"/>
      <c r="BV27" s="614"/>
      <c r="BW27" s="614"/>
      <c r="BX27" s="614"/>
      <c r="BY27" s="614"/>
      <c r="BZ27" s="614"/>
      <c r="CA27" s="614"/>
      <c r="CB27" s="618"/>
      <c r="CD27" s="607" t="s">
        <v>287</v>
      </c>
      <c r="CE27" s="608"/>
      <c r="CF27" s="608"/>
      <c r="CG27" s="608"/>
      <c r="CH27" s="608"/>
      <c r="CI27" s="608"/>
      <c r="CJ27" s="608"/>
      <c r="CK27" s="608"/>
      <c r="CL27" s="608"/>
      <c r="CM27" s="608"/>
      <c r="CN27" s="608"/>
      <c r="CO27" s="608"/>
      <c r="CP27" s="608"/>
      <c r="CQ27" s="609"/>
      <c r="CR27" s="610">
        <v>3823708</v>
      </c>
      <c r="CS27" s="631"/>
      <c r="CT27" s="631"/>
      <c r="CU27" s="631"/>
      <c r="CV27" s="631"/>
      <c r="CW27" s="631"/>
      <c r="CX27" s="631"/>
      <c r="CY27" s="632"/>
      <c r="CZ27" s="615">
        <v>16.399999999999999</v>
      </c>
      <c r="DA27" s="643"/>
      <c r="DB27" s="643"/>
      <c r="DC27" s="645"/>
      <c r="DD27" s="619">
        <v>1474080</v>
      </c>
      <c r="DE27" s="631"/>
      <c r="DF27" s="631"/>
      <c r="DG27" s="631"/>
      <c r="DH27" s="631"/>
      <c r="DI27" s="631"/>
      <c r="DJ27" s="631"/>
      <c r="DK27" s="632"/>
      <c r="DL27" s="619">
        <v>1018747</v>
      </c>
      <c r="DM27" s="631"/>
      <c r="DN27" s="631"/>
      <c r="DO27" s="631"/>
      <c r="DP27" s="631"/>
      <c r="DQ27" s="631"/>
      <c r="DR27" s="631"/>
      <c r="DS27" s="631"/>
      <c r="DT27" s="631"/>
      <c r="DU27" s="631"/>
      <c r="DV27" s="632"/>
      <c r="DW27" s="615">
        <v>7.1</v>
      </c>
      <c r="DX27" s="643"/>
      <c r="DY27" s="643"/>
      <c r="DZ27" s="643"/>
      <c r="EA27" s="643"/>
      <c r="EB27" s="643"/>
      <c r="EC27" s="644"/>
    </row>
    <row r="28" spans="2:133" ht="11.3" customHeight="1" x14ac:dyDescent="0.2">
      <c r="B28" s="607" t="s">
        <v>288</v>
      </c>
      <c r="C28" s="608"/>
      <c r="D28" s="608"/>
      <c r="E28" s="608"/>
      <c r="F28" s="608"/>
      <c r="G28" s="608"/>
      <c r="H28" s="608"/>
      <c r="I28" s="608"/>
      <c r="J28" s="608"/>
      <c r="K28" s="608"/>
      <c r="L28" s="608"/>
      <c r="M28" s="608"/>
      <c r="N28" s="608"/>
      <c r="O28" s="608"/>
      <c r="P28" s="608"/>
      <c r="Q28" s="609"/>
      <c r="R28" s="610">
        <v>161179</v>
      </c>
      <c r="S28" s="611"/>
      <c r="T28" s="611"/>
      <c r="U28" s="611"/>
      <c r="V28" s="611"/>
      <c r="W28" s="611"/>
      <c r="X28" s="611"/>
      <c r="Y28" s="612"/>
      <c r="Z28" s="613">
        <v>0.7</v>
      </c>
      <c r="AA28" s="613"/>
      <c r="AB28" s="613"/>
      <c r="AC28" s="613"/>
      <c r="AD28" s="614">
        <v>25912</v>
      </c>
      <c r="AE28" s="614"/>
      <c r="AF28" s="614"/>
      <c r="AG28" s="614"/>
      <c r="AH28" s="614"/>
      <c r="AI28" s="614"/>
      <c r="AJ28" s="614"/>
      <c r="AK28" s="614"/>
      <c r="AL28" s="615">
        <v>0.2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289</v>
      </c>
      <c r="CE28" s="608"/>
      <c r="CF28" s="608"/>
      <c r="CG28" s="608"/>
      <c r="CH28" s="608"/>
      <c r="CI28" s="608"/>
      <c r="CJ28" s="608"/>
      <c r="CK28" s="608"/>
      <c r="CL28" s="608"/>
      <c r="CM28" s="608"/>
      <c r="CN28" s="608"/>
      <c r="CO28" s="608"/>
      <c r="CP28" s="608"/>
      <c r="CQ28" s="609"/>
      <c r="CR28" s="610">
        <v>2365443</v>
      </c>
      <c r="CS28" s="611"/>
      <c r="CT28" s="611"/>
      <c r="CU28" s="611"/>
      <c r="CV28" s="611"/>
      <c r="CW28" s="611"/>
      <c r="CX28" s="611"/>
      <c r="CY28" s="612"/>
      <c r="CZ28" s="615">
        <v>10.1</v>
      </c>
      <c r="DA28" s="643"/>
      <c r="DB28" s="643"/>
      <c r="DC28" s="645"/>
      <c r="DD28" s="619">
        <v>2365443</v>
      </c>
      <c r="DE28" s="611"/>
      <c r="DF28" s="611"/>
      <c r="DG28" s="611"/>
      <c r="DH28" s="611"/>
      <c r="DI28" s="611"/>
      <c r="DJ28" s="611"/>
      <c r="DK28" s="612"/>
      <c r="DL28" s="619">
        <v>2365443</v>
      </c>
      <c r="DM28" s="611"/>
      <c r="DN28" s="611"/>
      <c r="DO28" s="611"/>
      <c r="DP28" s="611"/>
      <c r="DQ28" s="611"/>
      <c r="DR28" s="611"/>
      <c r="DS28" s="611"/>
      <c r="DT28" s="611"/>
      <c r="DU28" s="611"/>
      <c r="DV28" s="612"/>
      <c r="DW28" s="615">
        <v>16.600000000000001</v>
      </c>
      <c r="DX28" s="643"/>
      <c r="DY28" s="643"/>
      <c r="DZ28" s="643"/>
      <c r="EA28" s="643"/>
      <c r="EB28" s="643"/>
      <c r="EC28" s="644"/>
    </row>
    <row r="29" spans="2:133" ht="11.3" customHeight="1" x14ac:dyDescent="0.2">
      <c r="B29" s="607" t="s">
        <v>290</v>
      </c>
      <c r="C29" s="608"/>
      <c r="D29" s="608"/>
      <c r="E29" s="608"/>
      <c r="F29" s="608"/>
      <c r="G29" s="608"/>
      <c r="H29" s="608"/>
      <c r="I29" s="608"/>
      <c r="J29" s="608"/>
      <c r="K29" s="608"/>
      <c r="L29" s="608"/>
      <c r="M29" s="608"/>
      <c r="N29" s="608"/>
      <c r="O29" s="608"/>
      <c r="P29" s="608"/>
      <c r="Q29" s="609"/>
      <c r="R29" s="610">
        <v>22404</v>
      </c>
      <c r="S29" s="611"/>
      <c r="T29" s="611"/>
      <c r="U29" s="611"/>
      <c r="V29" s="611"/>
      <c r="W29" s="611"/>
      <c r="X29" s="611"/>
      <c r="Y29" s="612"/>
      <c r="Z29" s="613">
        <v>0.1</v>
      </c>
      <c r="AA29" s="613"/>
      <c r="AB29" s="613"/>
      <c r="AC29" s="613"/>
      <c r="AD29" s="614" t="s">
        <v>122</v>
      </c>
      <c r="AE29" s="614"/>
      <c r="AF29" s="614"/>
      <c r="AG29" s="614"/>
      <c r="AH29" s="614"/>
      <c r="AI29" s="614"/>
      <c r="AJ29" s="614"/>
      <c r="AK29" s="614"/>
      <c r="AL29" s="615" t="s">
        <v>122</v>
      </c>
      <c r="AM29" s="616"/>
      <c r="AN29" s="616"/>
      <c r="AO29" s="617"/>
      <c r="AP29" s="633"/>
      <c r="AQ29" s="634"/>
      <c r="AR29" s="634"/>
      <c r="AS29" s="634"/>
      <c r="AT29" s="634"/>
      <c r="AU29" s="634"/>
      <c r="AV29" s="634"/>
      <c r="AW29" s="634"/>
      <c r="AX29" s="634"/>
      <c r="AY29" s="634"/>
      <c r="AZ29" s="634"/>
      <c r="BA29" s="634"/>
      <c r="BB29" s="634"/>
      <c r="BC29" s="634"/>
      <c r="BD29" s="634"/>
      <c r="BE29" s="634"/>
      <c r="BF29" s="635"/>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291</v>
      </c>
      <c r="CE29" s="649"/>
      <c r="CF29" s="607" t="s">
        <v>66</v>
      </c>
      <c r="CG29" s="608"/>
      <c r="CH29" s="608"/>
      <c r="CI29" s="608"/>
      <c r="CJ29" s="608"/>
      <c r="CK29" s="608"/>
      <c r="CL29" s="608"/>
      <c r="CM29" s="608"/>
      <c r="CN29" s="608"/>
      <c r="CO29" s="608"/>
      <c r="CP29" s="608"/>
      <c r="CQ29" s="609"/>
      <c r="CR29" s="610">
        <v>2364953</v>
      </c>
      <c r="CS29" s="631"/>
      <c r="CT29" s="631"/>
      <c r="CU29" s="631"/>
      <c r="CV29" s="631"/>
      <c r="CW29" s="631"/>
      <c r="CX29" s="631"/>
      <c r="CY29" s="632"/>
      <c r="CZ29" s="615">
        <v>10.1</v>
      </c>
      <c r="DA29" s="643"/>
      <c r="DB29" s="643"/>
      <c r="DC29" s="645"/>
      <c r="DD29" s="619">
        <v>2364953</v>
      </c>
      <c r="DE29" s="631"/>
      <c r="DF29" s="631"/>
      <c r="DG29" s="631"/>
      <c r="DH29" s="631"/>
      <c r="DI29" s="631"/>
      <c r="DJ29" s="631"/>
      <c r="DK29" s="632"/>
      <c r="DL29" s="619">
        <v>2364953</v>
      </c>
      <c r="DM29" s="631"/>
      <c r="DN29" s="631"/>
      <c r="DO29" s="631"/>
      <c r="DP29" s="631"/>
      <c r="DQ29" s="631"/>
      <c r="DR29" s="631"/>
      <c r="DS29" s="631"/>
      <c r="DT29" s="631"/>
      <c r="DU29" s="631"/>
      <c r="DV29" s="632"/>
      <c r="DW29" s="615">
        <v>16.600000000000001</v>
      </c>
      <c r="DX29" s="643"/>
      <c r="DY29" s="643"/>
      <c r="DZ29" s="643"/>
      <c r="EA29" s="643"/>
      <c r="EB29" s="643"/>
      <c r="EC29" s="644"/>
    </row>
    <row r="30" spans="2:133" ht="11.3" customHeight="1" x14ac:dyDescent="0.2">
      <c r="B30" s="607" t="s">
        <v>292</v>
      </c>
      <c r="C30" s="608"/>
      <c r="D30" s="608"/>
      <c r="E30" s="608"/>
      <c r="F30" s="608"/>
      <c r="G30" s="608"/>
      <c r="H30" s="608"/>
      <c r="I30" s="608"/>
      <c r="J30" s="608"/>
      <c r="K30" s="608"/>
      <c r="L30" s="608"/>
      <c r="M30" s="608"/>
      <c r="N30" s="608"/>
      <c r="O30" s="608"/>
      <c r="P30" s="608"/>
      <c r="Q30" s="609"/>
      <c r="R30" s="610">
        <v>2912667</v>
      </c>
      <c r="S30" s="611"/>
      <c r="T30" s="611"/>
      <c r="U30" s="611"/>
      <c r="V30" s="611"/>
      <c r="W30" s="611"/>
      <c r="X30" s="611"/>
      <c r="Y30" s="612"/>
      <c r="Z30" s="613">
        <v>12.1</v>
      </c>
      <c r="AA30" s="613"/>
      <c r="AB30" s="613"/>
      <c r="AC30" s="613"/>
      <c r="AD30" s="614" t="s">
        <v>122</v>
      </c>
      <c r="AE30" s="614"/>
      <c r="AF30" s="614"/>
      <c r="AG30" s="614"/>
      <c r="AH30" s="614"/>
      <c r="AI30" s="614"/>
      <c r="AJ30" s="614"/>
      <c r="AK30" s="614"/>
      <c r="AL30" s="615" t="s">
        <v>122</v>
      </c>
      <c r="AM30" s="616"/>
      <c r="AN30" s="616"/>
      <c r="AO30" s="617"/>
      <c r="AP30" s="592" t="s">
        <v>210</v>
      </c>
      <c r="AQ30" s="593"/>
      <c r="AR30" s="593"/>
      <c r="AS30" s="593"/>
      <c r="AT30" s="593"/>
      <c r="AU30" s="593"/>
      <c r="AV30" s="593"/>
      <c r="AW30" s="593"/>
      <c r="AX30" s="593"/>
      <c r="AY30" s="593"/>
      <c r="AZ30" s="593"/>
      <c r="BA30" s="593"/>
      <c r="BB30" s="593"/>
      <c r="BC30" s="593"/>
      <c r="BD30" s="593"/>
      <c r="BE30" s="593"/>
      <c r="BF30" s="594"/>
      <c r="BG30" s="592" t="s">
        <v>293</v>
      </c>
      <c r="BH30" s="646"/>
      <c r="BI30" s="646"/>
      <c r="BJ30" s="646"/>
      <c r="BK30" s="646"/>
      <c r="BL30" s="646"/>
      <c r="BM30" s="646"/>
      <c r="BN30" s="646"/>
      <c r="BO30" s="646"/>
      <c r="BP30" s="646"/>
      <c r="BQ30" s="647"/>
      <c r="BR30" s="592" t="s">
        <v>294</v>
      </c>
      <c r="BS30" s="646"/>
      <c r="BT30" s="646"/>
      <c r="BU30" s="646"/>
      <c r="BV30" s="646"/>
      <c r="BW30" s="646"/>
      <c r="BX30" s="646"/>
      <c r="BY30" s="646"/>
      <c r="BZ30" s="646"/>
      <c r="CA30" s="646"/>
      <c r="CB30" s="647"/>
      <c r="CD30" s="650"/>
      <c r="CE30" s="651"/>
      <c r="CF30" s="607" t="s">
        <v>295</v>
      </c>
      <c r="CG30" s="608"/>
      <c r="CH30" s="608"/>
      <c r="CI30" s="608"/>
      <c r="CJ30" s="608"/>
      <c r="CK30" s="608"/>
      <c r="CL30" s="608"/>
      <c r="CM30" s="608"/>
      <c r="CN30" s="608"/>
      <c r="CO30" s="608"/>
      <c r="CP30" s="608"/>
      <c r="CQ30" s="609"/>
      <c r="CR30" s="610">
        <v>2255734</v>
      </c>
      <c r="CS30" s="611"/>
      <c r="CT30" s="611"/>
      <c r="CU30" s="611"/>
      <c r="CV30" s="611"/>
      <c r="CW30" s="611"/>
      <c r="CX30" s="611"/>
      <c r="CY30" s="612"/>
      <c r="CZ30" s="615">
        <v>9.6999999999999993</v>
      </c>
      <c r="DA30" s="643"/>
      <c r="DB30" s="643"/>
      <c r="DC30" s="645"/>
      <c r="DD30" s="619">
        <v>2255734</v>
      </c>
      <c r="DE30" s="611"/>
      <c r="DF30" s="611"/>
      <c r="DG30" s="611"/>
      <c r="DH30" s="611"/>
      <c r="DI30" s="611"/>
      <c r="DJ30" s="611"/>
      <c r="DK30" s="612"/>
      <c r="DL30" s="619">
        <v>2255734</v>
      </c>
      <c r="DM30" s="611"/>
      <c r="DN30" s="611"/>
      <c r="DO30" s="611"/>
      <c r="DP30" s="611"/>
      <c r="DQ30" s="611"/>
      <c r="DR30" s="611"/>
      <c r="DS30" s="611"/>
      <c r="DT30" s="611"/>
      <c r="DU30" s="611"/>
      <c r="DV30" s="612"/>
      <c r="DW30" s="615">
        <v>15.8</v>
      </c>
      <c r="DX30" s="643"/>
      <c r="DY30" s="643"/>
      <c r="DZ30" s="643"/>
      <c r="EA30" s="643"/>
      <c r="EB30" s="643"/>
      <c r="EC30" s="644"/>
    </row>
    <row r="31" spans="2:133" ht="11.3" customHeight="1" x14ac:dyDescent="0.2">
      <c r="B31" s="623" t="s">
        <v>296</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297</v>
      </c>
      <c r="AQ31" s="659"/>
      <c r="AR31" s="659"/>
      <c r="AS31" s="659"/>
      <c r="AT31" s="664" t="s">
        <v>298</v>
      </c>
      <c r="AU31" s="200"/>
      <c r="AV31" s="200"/>
      <c r="AW31" s="200"/>
      <c r="AX31" s="596" t="s">
        <v>176</v>
      </c>
      <c r="AY31" s="597"/>
      <c r="AZ31" s="597"/>
      <c r="BA31" s="597"/>
      <c r="BB31" s="597"/>
      <c r="BC31" s="597"/>
      <c r="BD31" s="597"/>
      <c r="BE31" s="597"/>
      <c r="BF31" s="598"/>
      <c r="BG31" s="657">
        <v>99.3</v>
      </c>
      <c r="BH31" s="654"/>
      <c r="BI31" s="654"/>
      <c r="BJ31" s="654"/>
      <c r="BK31" s="654"/>
      <c r="BL31" s="654"/>
      <c r="BM31" s="605">
        <v>98.1</v>
      </c>
      <c r="BN31" s="654"/>
      <c r="BO31" s="654"/>
      <c r="BP31" s="654"/>
      <c r="BQ31" s="655"/>
      <c r="BR31" s="657">
        <v>99.4</v>
      </c>
      <c r="BS31" s="654"/>
      <c r="BT31" s="654"/>
      <c r="BU31" s="654"/>
      <c r="BV31" s="654"/>
      <c r="BW31" s="654"/>
      <c r="BX31" s="605">
        <v>98.1</v>
      </c>
      <c r="BY31" s="654"/>
      <c r="BZ31" s="654"/>
      <c r="CA31" s="654"/>
      <c r="CB31" s="655"/>
      <c r="CD31" s="650"/>
      <c r="CE31" s="651"/>
      <c r="CF31" s="607" t="s">
        <v>299</v>
      </c>
      <c r="CG31" s="608"/>
      <c r="CH31" s="608"/>
      <c r="CI31" s="608"/>
      <c r="CJ31" s="608"/>
      <c r="CK31" s="608"/>
      <c r="CL31" s="608"/>
      <c r="CM31" s="608"/>
      <c r="CN31" s="608"/>
      <c r="CO31" s="608"/>
      <c r="CP31" s="608"/>
      <c r="CQ31" s="609"/>
      <c r="CR31" s="610">
        <v>109219</v>
      </c>
      <c r="CS31" s="631"/>
      <c r="CT31" s="631"/>
      <c r="CU31" s="631"/>
      <c r="CV31" s="631"/>
      <c r="CW31" s="631"/>
      <c r="CX31" s="631"/>
      <c r="CY31" s="632"/>
      <c r="CZ31" s="615">
        <v>0.5</v>
      </c>
      <c r="DA31" s="643"/>
      <c r="DB31" s="643"/>
      <c r="DC31" s="645"/>
      <c r="DD31" s="619">
        <v>109219</v>
      </c>
      <c r="DE31" s="631"/>
      <c r="DF31" s="631"/>
      <c r="DG31" s="631"/>
      <c r="DH31" s="631"/>
      <c r="DI31" s="631"/>
      <c r="DJ31" s="631"/>
      <c r="DK31" s="632"/>
      <c r="DL31" s="619">
        <v>109219</v>
      </c>
      <c r="DM31" s="631"/>
      <c r="DN31" s="631"/>
      <c r="DO31" s="631"/>
      <c r="DP31" s="631"/>
      <c r="DQ31" s="631"/>
      <c r="DR31" s="631"/>
      <c r="DS31" s="631"/>
      <c r="DT31" s="631"/>
      <c r="DU31" s="631"/>
      <c r="DV31" s="632"/>
      <c r="DW31" s="615">
        <v>0.8</v>
      </c>
      <c r="DX31" s="643"/>
      <c r="DY31" s="643"/>
      <c r="DZ31" s="643"/>
      <c r="EA31" s="643"/>
      <c r="EB31" s="643"/>
      <c r="EC31" s="644"/>
    </row>
    <row r="32" spans="2:133" ht="11.3" customHeight="1" x14ac:dyDescent="0.2">
      <c r="B32" s="607" t="s">
        <v>300</v>
      </c>
      <c r="C32" s="608"/>
      <c r="D32" s="608"/>
      <c r="E32" s="608"/>
      <c r="F32" s="608"/>
      <c r="G32" s="608"/>
      <c r="H32" s="608"/>
      <c r="I32" s="608"/>
      <c r="J32" s="608"/>
      <c r="K32" s="608"/>
      <c r="L32" s="608"/>
      <c r="M32" s="608"/>
      <c r="N32" s="608"/>
      <c r="O32" s="608"/>
      <c r="P32" s="608"/>
      <c r="Q32" s="609"/>
      <c r="R32" s="610">
        <v>1317404</v>
      </c>
      <c r="S32" s="611"/>
      <c r="T32" s="611"/>
      <c r="U32" s="611"/>
      <c r="V32" s="611"/>
      <c r="W32" s="611"/>
      <c r="X32" s="611"/>
      <c r="Y32" s="612"/>
      <c r="Z32" s="613">
        <v>5.5</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301</v>
      </c>
      <c r="AX32" s="607" t="s">
        <v>302</v>
      </c>
      <c r="AY32" s="608"/>
      <c r="AZ32" s="608"/>
      <c r="BA32" s="608"/>
      <c r="BB32" s="608"/>
      <c r="BC32" s="608"/>
      <c r="BD32" s="608"/>
      <c r="BE32" s="608"/>
      <c r="BF32" s="609"/>
      <c r="BG32" s="667">
        <v>99.5</v>
      </c>
      <c r="BH32" s="631"/>
      <c r="BI32" s="631"/>
      <c r="BJ32" s="631"/>
      <c r="BK32" s="631"/>
      <c r="BL32" s="631"/>
      <c r="BM32" s="616">
        <v>98.3</v>
      </c>
      <c r="BN32" s="631"/>
      <c r="BO32" s="631"/>
      <c r="BP32" s="631"/>
      <c r="BQ32" s="656"/>
      <c r="BR32" s="667">
        <v>99.4</v>
      </c>
      <c r="BS32" s="631"/>
      <c r="BT32" s="631"/>
      <c r="BU32" s="631"/>
      <c r="BV32" s="631"/>
      <c r="BW32" s="631"/>
      <c r="BX32" s="616">
        <v>98.2</v>
      </c>
      <c r="BY32" s="631"/>
      <c r="BZ32" s="631"/>
      <c r="CA32" s="631"/>
      <c r="CB32" s="656"/>
      <c r="CD32" s="652"/>
      <c r="CE32" s="653"/>
      <c r="CF32" s="607" t="s">
        <v>303</v>
      </c>
      <c r="CG32" s="608"/>
      <c r="CH32" s="608"/>
      <c r="CI32" s="608"/>
      <c r="CJ32" s="608"/>
      <c r="CK32" s="608"/>
      <c r="CL32" s="608"/>
      <c r="CM32" s="608"/>
      <c r="CN32" s="608"/>
      <c r="CO32" s="608"/>
      <c r="CP32" s="608"/>
      <c r="CQ32" s="609"/>
      <c r="CR32" s="610">
        <v>490</v>
      </c>
      <c r="CS32" s="611"/>
      <c r="CT32" s="611"/>
      <c r="CU32" s="611"/>
      <c r="CV32" s="611"/>
      <c r="CW32" s="611"/>
      <c r="CX32" s="611"/>
      <c r="CY32" s="612"/>
      <c r="CZ32" s="615">
        <v>0</v>
      </c>
      <c r="DA32" s="643"/>
      <c r="DB32" s="643"/>
      <c r="DC32" s="645"/>
      <c r="DD32" s="619">
        <v>490</v>
      </c>
      <c r="DE32" s="611"/>
      <c r="DF32" s="611"/>
      <c r="DG32" s="611"/>
      <c r="DH32" s="611"/>
      <c r="DI32" s="611"/>
      <c r="DJ32" s="611"/>
      <c r="DK32" s="612"/>
      <c r="DL32" s="619">
        <v>490</v>
      </c>
      <c r="DM32" s="611"/>
      <c r="DN32" s="611"/>
      <c r="DO32" s="611"/>
      <c r="DP32" s="611"/>
      <c r="DQ32" s="611"/>
      <c r="DR32" s="611"/>
      <c r="DS32" s="611"/>
      <c r="DT32" s="611"/>
      <c r="DU32" s="611"/>
      <c r="DV32" s="612"/>
      <c r="DW32" s="615">
        <v>0</v>
      </c>
      <c r="DX32" s="643"/>
      <c r="DY32" s="643"/>
      <c r="DZ32" s="643"/>
      <c r="EA32" s="643"/>
      <c r="EB32" s="643"/>
      <c r="EC32" s="644"/>
    </row>
    <row r="33" spans="2:133" ht="11.3" customHeight="1" x14ac:dyDescent="0.2">
      <c r="B33" s="607" t="s">
        <v>304</v>
      </c>
      <c r="C33" s="608"/>
      <c r="D33" s="608"/>
      <c r="E33" s="608"/>
      <c r="F33" s="608"/>
      <c r="G33" s="608"/>
      <c r="H33" s="608"/>
      <c r="I33" s="608"/>
      <c r="J33" s="608"/>
      <c r="K33" s="608"/>
      <c r="L33" s="608"/>
      <c r="M33" s="608"/>
      <c r="N33" s="608"/>
      <c r="O33" s="608"/>
      <c r="P33" s="608"/>
      <c r="Q33" s="609"/>
      <c r="R33" s="610">
        <v>24184</v>
      </c>
      <c r="S33" s="611"/>
      <c r="T33" s="611"/>
      <c r="U33" s="611"/>
      <c r="V33" s="611"/>
      <c r="W33" s="611"/>
      <c r="X33" s="611"/>
      <c r="Y33" s="612"/>
      <c r="Z33" s="613">
        <v>0.1</v>
      </c>
      <c r="AA33" s="613"/>
      <c r="AB33" s="613"/>
      <c r="AC33" s="613"/>
      <c r="AD33" s="614">
        <v>5804</v>
      </c>
      <c r="AE33" s="614"/>
      <c r="AF33" s="614"/>
      <c r="AG33" s="614"/>
      <c r="AH33" s="614"/>
      <c r="AI33" s="614"/>
      <c r="AJ33" s="614"/>
      <c r="AK33" s="614"/>
      <c r="AL33" s="615">
        <v>0</v>
      </c>
      <c r="AM33" s="616"/>
      <c r="AN33" s="616"/>
      <c r="AO33" s="617"/>
      <c r="AP33" s="662"/>
      <c r="AQ33" s="663"/>
      <c r="AR33" s="663"/>
      <c r="AS33" s="663"/>
      <c r="AT33" s="666"/>
      <c r="AU33" s="201"/>
      <c r="AV33" s="201"/>
      <c r="AW33" s="201"/>
      <c r="AX33" s="633" t="s">
        <v>305</v>
      </c>
      <c r="AY33" s="634"/>
      <c r="AZ33" s="634"/>
      <c r="BA33" s="634"/>
      <c r="BB33" s="634"/>
      <c r="BC33" s="634"/>
      <c r="BD33" s="634"/>
      <c r="BE33" s="634"/>
      <c r="BF33" s="635"/>
      <c r="BG33" s="668">
        <v>99.2</v>
      </c>
      <c r="BH33" s="669"/>
      <c r="BI33" s="669"/>
      <c r="BJ33" s="669"/>
      <c r="BK33" s="669"/>
      <c r="BL33" s="669"/>
      <c r="BM33" s="670">
        <v>97.9</v>
      </c>
      <c r="BN33" s="669"/>
      <c r="BO33" s="669"/>
      <c r="BP33" s="669"/>
      <c r="BQ33" s="671"/>
      <c r="BR33" s="668">
        <v>99.4</v>
      </c>
      <c r="BS33" s="669"/>
      <c r="BT33" s="669"/>
      <c r="BU33" s="669"/>
      <c r="BV33" s="669"/>
      <c r="BW33" s="669"/>
      <c r="BX33" s="670">
        <v>97.9</v>
      </c>
      <c r="BY33" s="669"/>
      <c r="BZ33" s="669"/>
      <c r="CA33" s="669"/>
      <c r="CB33" s="671"/>
      <c r="CD33" s="607" t="s">
        <v>306</v>
      </c>
      <c r="CE33" s="608"/>
      <c r="CF33" s="608"/>
      <c r="CG33" s="608"/>
      <c r="CH33" s="608"/>
      <c r="CI33" s="608"/>
      <c r="CJ33" s="608"/>
      <c r="CK33" s="608"/>
      <c r="CL33" s="608"/>
      <c r="CM33" s="608"/>
      <c r="CN33" s="608"/>
      <c r="CO33" s="608"/>
      <c r="CP33" s="608"/>
      <c r="CQ33" s="609"/>
      <c r="CR33" s="610">
        <v>10784594</v>
      </c>
      <c r="CS33" s="631"/>
      <c r="CT33" s="631"/>
      <c r="CU33" s="631"/>
      <c r="CV33" s="631"/>
      <c r="CW33" s="631"/>
      <c r="CX33" s="631"/>
      <c r="CY33" s="632"/>
      <c r="CZ33" s="615">
        <v>46.2</v>
      </c>
      <c r="DA33" s="643"/>
      <c r="DB33" s="643"/>
      <c r="DC33" s="645"/>
      <c r="DD33" s="619">
        <v>8371155</v>
      </c>
      <c r="DE33" s="631"/>
      <c r="DF33" s="631"/>
      <c r="DG33" s="631"/>
      <c r="DH33" s="631"/>
      <c r="DI33" s="631"/>
      <c r="DJ33" s="631"/>
      <c r="DK33" s="632"/>
      <c r="DL33" s="619">
        <v>6573289</v>
      </c>
      <c r="DM33" s="631"/>
      <c r="DN33" s="631"/>
      <c r="DO33" s="631"/>
      <c r="DP33" s="631"/>
      <c r="DQ33" s="631"/>
      <c r="DR33" s="631"/>
      <c r="DS33" s="631"/>
      <c r="DT33" s="631"/>
      <c r="DU33" s="631"/>
      <c r="DV33" s="632"/>
      <c r="DW33" s="615">
        <v>46.1</v>
      </c>
      <c r="DX33" s="643"/>
      <c r="DY33" s="643"/>
      <c r="DZ33" s="643"/>
      <c r="EA33" s="643"/>
      <c r="EB33" s="643"/>
      <c r="EC33" s="644"/>
    </row>
    <row r="34" spans="2:133" ht="11.3" customHeight="1" x14ac:dyDescent="0.2">
      <c r="B34" s="607" t="s">
        <v>307</v>
      </c>
      <c r="C34" s="608"/>
      <c r="D34" s="608"/>
      <c r="E34" s="608"/>
      <c r="F34" s="608"/>
      <c r="G34" s="608"/>
      <c r="H34" s="608"/>
      <c r="I34" s="608"/>
      <c r="J34" s="608"/>
      <c r="K34" s="608"/>
      <c r="L34" s="608"/>
      <c r="M34" s="608"/>
      <c r="N34" s="608"/>
      <c r="O34" s="608"/>
      <c r="P34" s="608"/>
      <c r="Q34" s="609"/>
      <c r="R34" s="610">
        <v>432334</v>
      </c>
      <c r="S34" s="611"/>
      <c r="T34" s="611"/>
      <c r="U34" s="611"/>
      <c r="V34" s="611"/>
      <c r="W34" s="611"/>
      <c r="X34" s="611"/>
      <c r="Y34" s="612"/>
      <c r="Z34" s="613">
        <v>1.8</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308</v>
      </c>
      <c r="CE34" s="608"/>
      <c r="CF34" s="608"/>
      <c r="CG34" s="608"/>
      <c r="CH34" s="608"/>
      <c r="CI34" s="608"/>
      <c r="CJ34" s="608"/>
      <c r="CK34" s="608"/>
      <c r="CL34" s="608"/>
      <c r="CM34" s="608"/>
      <c r="CN34" s="608"/>
      <c r="CO34" s="608"/>
      <c r="CP34" s="608"/>
      <c r="CQ34" s="609"/>
      <c r="CR34" s="610">
        <v>3225177</v>
      </c>
      <c r="CS34" s="611"/>
      <c r="CT34" s="611"/>
      <c r="CU34" s="611"/>
      <c r="CV34" s="611"/>
      <c r="CW34" s="611"/>
      <c r="CX34" s="611"/>
      <c r="CY34" s="612"/>
      <c r="CZ34" s="615">
        <v>13.8</v>
      </c>
      <c r="DA34" s="643"/>
      <c r="DB34" s="643"/>
      <c r="DC34" s="645"/>
      <c r="DD34" s="619">
        <v>2652995</v>
      </c>
      <c r="DE34" s="611"/>
      <c r="DF34" s="611"/>
      <c r="DG34" s="611"/>
      <c r="DH34" s="611"/>
      <c r="DI34" s="611"/>
      <c r="DJ34" s="611"/>
      <c r="DK34" s="612"/>
      <c r="DL34" s="619">
        <v>2394398</v>
      </c>
      <c r="DM34" s="611"/>
      <c r="DN34" s="611"/>
      <c r="DO34" s="611"/>
      <c r="DP34" s="611"/>
      <c r="DQ34" s="611"/>
      <c r="DR34" s="611"/>
      <c r="DS34" s="611"/>
      <c r="DT34" s="611"/>
      <c r="DU34" s="611"/>
      <c r="DV34" s="612"/>
      <c r="DW34" s="615">
        <v>16.8</v>
      </c>
      <c r="DX34" s="643"/>
      <c r="DY34" s="643"/>
      <c r="DZ34" s="643"/>
      <c r="EA34" s="643"/>
      <c r="EB34" s="643"/>
      <c r="EC34" s="644"/>
    </row>
    <row r="35" spans="2:133" ht="11.3" customHeight="1" x14ac:dyDescent="0.2">
      <c r="B35" s="607" t="s">
        <v>309</v>
      </c>
      <c r="C35" s="608"/>
      <c r="D35" s="608"/>
      <c r="E35" s="608"/>
      <c r="F35" s="608"/>
      <c r="G35" s="608"/>
      <c r="H35" s="608"/>
      <c r="I35" s="608"/>
      <c r="J35" s="608"/>
      <c r="K35" s="608"/>
      <c r="L35" s="608"/>
      <c r="M35" s="608"/>
      <c r="N35" s="608"/>
      <c r="O35" s="608"/>
      <c r="P35" s="608"/>
      <c r="Q35" s="609"/>
      <c r="R35" s="610">
        <v>1212990</v>
      </c>
      <c r="S35" s="611"/>
      <c r="T35" s="611"/>
      <c r="U35" s="611"/>
      <c r="V35" s="611"/>
      <c r="W35" s="611"/>
      <c r="X35" s="611"/>
      <c r="Y35" s="612"/>
      <c r="Z35" s="613">
        <v>5</v>
      </c>
      <c r="AA35" s="613"/>
      <c r="AB35" s="613"/>
      <c r="AC35" s="613"/>
      <c r="AD35" s="614" t="s">
        <v>122</v>
      </c>
      <c r="AE35" s="614"/>
      <c r="AF35" s="614"/>
      <c r="AG35" s="614"/>
      <c r="AH35" s="614"/>
      <c r="AI35" s="614"/>
      <c r="AJ35" s="614"/>
      <c r="AK35" s="614"/>
      <c r="AL35" s="615" t="s">
        <v>122</v>
      </c>
      <c r="AM35" s="616"/>
      <c r="AN35" s="616"/>
      <c r="AO35" s="617"/>
      <c r="AP35" s="204"/>
      <c r="AQ35" s="592" t="s">
        <v>310</v>
      </c>
      <c r="AR35" s="593"/>
      <c r="AS35" s="593"/>
      <c r="AT35" s="593"/>
      <c r="AU35" s="593"/>
      <c r="AV35" s="593"/>
      <c r="AW35" s="593"/>
      <c r="AX35" s="593"/>
      <c r="AY35" s="593"/>
      <c r="AZ35" s="593"/>
      <c r="BA35" s="593"/>
      <c r="BB35" s="593"/>
      <c r="BC35" s="593"/>
      <c r="BD35" s="593"/>
      <c r="BE35" s="593"/>
      <c r="BF35" s="594"/>
      <c r="BG35" s="592" t="s">
        <v>311</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312</v>
      </c>
      <c r="CE35" s="608"/>
      <c r="CF35" s="608"/>
      <c r="CG35" s="608"/>
      <c r="CH35" s="608"/>
      <c r="CI35" s="608"/>
      <c r="CJ35" s="608"/>
      <c r="CK35" s="608"/>
      <c r="CL35" s="608"/>
      <c r="CM35" s="608"/>
      <c r="CN35" s="608"/>
      <c r="CO35" s="608"/>
      <c r="CP35" s="608"/>
      <c r="CQ35" s="609"/>
      <c r="CR35" s="610">
        <v>654469</v>
      </c>
      <c r="CS35" s="631"/>
      <c r="CT35" s="631"/>
      <c r="CU35" s="631"/>
      <c r="CV35" s="631"/>
      <c r="CW35" s="631"/>
      <c r="CX35" s="631"/>
      <c r="CY35" s="632"/>
      <c r="CZ35" s="615">
        <v>2.8</v>
      </c>
      <c r="DA35" s="643"/>
      <c r="DB35" s="643"/>
      <c r="DC35" s="645"/>
      <c r="DD35" s="619">
        <v>536919</v>
      </c>
      <c r="DE35" s="631"/>
      <c r="DF35" s="631"/>
      <c r="DG35" s="631"/>
      <c r="DH35" s="631"/>
      <c r="DI35" s="631"/>
      <c r="DJ35" s="631"/>
      <c r="DK35" s="632"/>
      <c r="DL35" s="619">
        <v>399903</v>
      </c>
      <c r="DM35" s="631"/>
      <c r="DN35" s="631"/>
      <c r="DO35" s="631"/>
      <c r="DP35" s="631"/>
      <c r="DQ35" s="631"/>
      <c r="DR35" s="631"/>
      <c r="DS35" s="631"/>
      <c r="DT35" s="631"/>
      <c r="DU35" s="631"/>
      <c r="DV35" s="632"/>
      <c r="DW35" s="615">
        <v>2.8</v>
      </c>
      <c r="DX35" s="643"/>
      <c r="DY35" s="643"/>
      <c r="DZ35" s="643"/>
      <c r="EA35" s="643"/>
      <c r="EB35" s="643"/>
      <c r="EC35" s="644"/>
    </row>
    <row r="36" spans="2:133" ht="11.3" customHeight="1" x14ac:dyDescent="0.2">
      <c r="B36" s="607" t="s">
        <v>313</v>
      </c>
      <c r="C36" s="608"/>
      <c r="D36" s="608"/>
      <c r="E36" s="608"/>
      <c r="F36" s="608"/>
      <c r="G36" s="608"/>
      <c r="H36" s="608"/>
      <c r="I36" s="608"/>
      <c r="J36" s="608"/>
      <c r="K36" s="608"/>
      <c r="L36" s="608"/>
      <c r="M36" s="608"/>
      <c r="N36" s="608"/>
      <c r="O36" s="608"/>
      <c r="P36" s="608"/>
      <c r="Q36" s="609"/>
      <c r="R36" s="610">
        <v>730803</v>
      </c>
      <c r="S36" s="611"/>
      <c r="T36" s="611"/>
      <c r="U36" s="611"/>
      <c r="V36" s="611"/>
      <c r="W36" s="611"/>
      <c r="X36" s="611"/>
      <c r="Y36" s="612"/>
      <c r="Z36" s="613">
        <v>3</v>
      </c>
      <c r="AA36" s="613"/>
      <c r="AB36" s="613"/>
      <c r="AC36" s="613"/>
      <c r="AD36" s="614" t="s">
        <v>122</v>
      </c>
      <c r="AE36" s="614"/>
      <c r="AF36" s="614"/>
      <c r="AG36" s="614"/>
      <c r="AH36" s="614"/>
      <c r="AI36" s="614"/>
      <c r="AJ36" s="614"/>
      <c r="AK36" s="614"/>
      <c r="AL36" s="615" t="s">
        <v>122</v>
      </c>
      <c r="AM36" s="616"/>
      <c r="AN36" s="616"/>
      <c r="AO36" s="617"/>
      <c r="AP36" s="204"/>
      <c r="AQ36" s="676" t="s">
        <v>314</v>
      </c>
      <c r="AR36" s="677"/>
      <c r="AS36" s="677"/>
      <c r="AT36" s="677"/>
      <c r="AU36" s="677"/>
      <c r="AV36" s="677"/>
      <c r="AW36" s="677"/>
      <c r="AX36" s="677"/>
      <c r="AY36" s="678"/>
      <c r="AZ36" s="599">
        <v>3226647</v>
      </c>
      <c r="BA36" s="600"/>
      <c r="BB36" s="600"/>
      <c r="BC36" s="600"/>
      <c r="BD36" s="600"/>
      <c r="BE36" s="600"/>
      <c r="BF36" s="672"/>
      <c r="BG36" s="596" t="s">
        <v>315</v>
      </c>
      <c r="BH36" s="597"/>
      <c r="BI36" s="597"/>
      <c r="BJ36" s="597"/>
      <c r="BK36" s="597"/>
      <c r="BL36" s="597"/>
      <c r="BM36" s="597"/>
      <c r="BN36" s="597"/>
      <c r="BO36" s="597"/>
      <c r="BP36" s="597"/>
      <c r="BQ36" s="597"/>
      <c r="BR36" s="597"/>
      <c r="BS36" s="597"/>
      <c r="BT36" s="597"/>
      <c r="BU36" s="598"/>
      <c r="BV36" s="599">
        <v>23687</v>
      </c>
      <c r="BW36" s="600"/>
      <c r="BX36" s="600"/>
      <c r="BY36" s="600"/>
      <c r="BZ36" s="600"/>
      <c r="CA36" s="600"/>
      <c r="CB36" s="672"/>
      <c r="CD36" s="607" t="s">
        <v>316</v>
      </c>
      <c r="CE36" s="608"/>
      <c r="CF36" s="608"/>
      <c r="CG36" s="608"/>
      <c r="CH36" s="608"/>
      <c r="CI36" s="608"/>
      <c r="CJ36" s="608"/>
      <c r="CK36" s="608"/>
      <c r="CL36" s="608"/>
      <c r="CM36" s="608"/>
      <c r="CN36" s="608"/>
      <c r="CO36" s="608"/>
      <c r="CP36" s="608"/>
      <c r="CQ36" s="609"/>
      <c r="CR36" s="610">
        <v>3948152</v>
      </c>
      <c r="CS36" s="611"/>
      <c r="CT36" s="611"/>
      <c r="CU36" s="611"/>
      <c r="CV36" s="611"/>
      <c r="CW36" s="611"/>
      <c r="CX36" s="611"/>
      <c r="CY36" s="612"/>
      <c r="CZ36" s="615">
        <v>16.899999999999999</v>
      </c>
      <c r="DA36" s="643"/>
      <c r="DB36" s="643"/>
      <c r="DC36" s="645"/>
      <c r="DD36" s="619">
        <v>3229463</v>
      </c>
      <c r="DE36" s="611"/>
      <c r="DF36" s="611"/>
      <c r="DG36" s="611"/>
      <c r="DH36" s="611"/>
      <c r="DI36" s="611"/>
      <c r="DJ36" s="611"/>
      <c r="DK36" s="612"/>
      <c r="DL36" s="619">
        <v>2576491</v>
      </c>
      <c r="DM36" s="611"/>
      <c r="DN36" s="611"/>
      <c r="DO36" s="611"/>
      <c r="DP36" s="611"/>
      <c r="DQ36" s="611"/>
      <c r="DR36" s="611"/>
      <c r="DS36" s="611"/>
      <c r="DT36" s="611"/>
      <c r="DU36" s="611"/>
      <c r="DV36" s="612"/>
      <c r="DW36" s="615">
        <v>18.100000000000001</v>
      </c>
      <c r="DX36" s="643"/>
      <c r="DY36" s="643"/>
      <c r="DZ36" s="643"/>
      <c r="EA36" s="643"/>
      <c r="EB36" s="643"/>
      <c r="EC36" s="644"/>
    </row>
    <row r="37" spans="2:133" ht="11.3" customHeight="1" x14ac:dyDescent="0.2">
      <c r="B37" s="607" t="s">
        <v>317</v>
      </c>
      <c r="C37" s="608"/>
      <c r="D37" s="608"/>
      <c r="E37" s="608"/>
      <c r="F37" s="608"/>
      <c r="G37" s="608"/>
      <c r="H37" s="608"/>
      <c r="I37" s="608"/>
      <c r="J37" s="608"/>
      <c r="K37" s="608"/>
      <c r="L37" s="608"/>
      <c r="M37" s="608"/>
      <c r="N37" s="608"/>
      <c r="O37" s="608"/>
      <c r="P37" s="608"/>
      <c r="Q37" s="609"/>
      <c r="R37" s="610">
        <v>1071488</v>
      </c>
      <c r="S37" s="611"/>
      <c r="T37" s="611"/>
      <c r="U37" s="611"/>
      <c r="V37" s="611"/>
      <c r="W37" s="611"/>
      <c r="X37" s="611"/>
      <c r="Y37" s="612"/>
      <c r="Z37" s="613">
        <v>4.4000000000000004</v>
      </c>
      <c r="AA37" s="613"/>
      <c r="AB37" s="613"/>
      <c r="AC37" s="613"/>
      <c r="AD37" s="614">
        <v>10193</v>
      </c>
      <c r="AE37" s="614"/>
      <c r="AF37" s="614"/>
      <c r="AG37" s="614"/>
      <c r="AH37" s="614"/>
      <c r="AI37" s="614"/>
      <c r="AJ37" s="614"/>
      <c r="AK37" s="614"/>
      <c r="AL37" s="615">
        <v>0.1</v>
      </c>
      <c r="AM37" s="616"/>
      <c r="AN37" s="616"/>
      <c r="AO37" s="617"/>
      <c r="AQ37" s="673" t="s">
        <v>318</v>
      </c>
      <c r="AR37" s="674"/>
      <c r="AS37" s="674"/>
      <c r="AT37" s="674"/>
      <c r="AU37" s="674"/>
      <c r="AV37" s="674"/>
      <c r="AW37" s="674"/>
      <c r="AX37" s="674"/>
      <c r="AY37" s="675"/>
      <c r="AZ37" s="610">
        <v>886184</v>
      </c>
      <c r="BA37" s="611"/>
      <c r="BB37" s="611"/>
      <c r="BC37" s="611"/>
      <c r="BD37" s="631"/>
      <c r="BE37" s="631"/>
      <c r="BF37" s="656"/>
      <c r="BG37" s="607" t="s">
        <v>319</v>
      </c>
      <c r="BH37" s="608"/>
      <c r="BI37" s="608"/>
      <c r="BJ37" s="608"/>
      <c r="BK37" s="608"/>
      <c r="BL37" s="608"/>
      <c r="BM37" s="608"/>
      <c r="BN37" s="608"/>
      <c r="BO37" s="608"/>
      <c r="BP37" s="608"/>
      <c r="BQ37" s="608"/>
      <c r="BR37" s="608"/>
      <c r="BS37" s="608"/>
      <c r="BT37" s="608"/>
      <c r="BU37" s="609"/>
      <c r="BV37" s="610">
        <v>4822</v>
      </c>
      <c r="BW37" s="611"/>
      <c r="BX37" s="611"/>
      <c r="BY37" s="611"/>
      <c r="BZ37" s="611"/>
      <c r="CA37" s="611"/>
      <c r="CB37" s="620"/>
      <c r="CD37" s="607" t="s">
        <v>320</v>
      </c>
      <c r="CE37" s="608"/>
      <c r="CF37" s="608"/>
      <c r="CG37" s="608"/>
      <c r="CH37" s="608"/>
      <c r="CI37" s="608"/>
      <c r="CJ37" s="608"/>
      <c r="CK37" s="608"/>
      <c r="CL37" s="608"/>
      <c r="CM37" s="608"/>
      <c r="CN37" s="608"/>
      <c r="CO37" s="608"/>
      <c r="CP37" s="608"/>
      <c r="CQ37" s="609"/>
      <c r="CR37" s="610">
        <v>1181977</v>
      </c>
      <c r="CS37" s="631"/>
      <c r="CT37" s="631"/>
      <c r="CU37" s="631"/>
      <c r="CV37" s="631"/>
      <c r="CW37" s="631"/>
      <c r="CX37" s="631"/>
      <c r="CY37" s="632"/>
      <c r="CZ37" s="615">
        <v>5.0999999999999996</v>
      </c>
      <c r="DA37" s="643"/>
      <c r="DB37" s="643"/>
      <c r="DC37" s="645"/>
      <c r="DD37" s="619">
        <v>1168370</v>
      </c>
      <c r="DE37" s="631"/>
      <c r="DF37" s="631"/>
      <c r="DG37" s="631"/>
      <c r="DH37" s="631"/>
      <c r="DI37" s="631"/>
      <c r="DJ37" s="631"/>
      <c r="DK37" s="632"/>
      <c r="DL37" s="619">
        <v>1148428</v>
      </c>
      <c r="DM37" s="631"/>
      <c r="DN37" s="631"/>
      <c r="DO37" s="631"/>
      <c r="DP37" s="631"/>
      <c r="DQ37" s="631"/>
      <c r="DR37" s="631"/>
      <c r="DS37" s="631"/>
      <c r="DT37" s="631"/>
      <c r="DU37" s="631"/>
      <c r="DV37" s="632"/>
      <c r="DW37" s="615">
        <v>8.1</v>
      </c>
      <c r="DX37" s="643"/>
      <c r="DY37" s="643"/>
      <c r="DZ37" s="643"/>
      <c r="EA37" s="643"/>
      <c r="EB37" s="643"/>
      <c r="EC37" s="644"/>
    </row>
    <row r="38" spans="2:133" ht="11.3" customHeight="1" x14ac:dyDescent="0.2">
      <c r="B38" s="607" t="s">
        <v>321</v>
      </c>
      <c r="C38" s="608"/>
      <c r="D38" s="608"/>
      <c r="E38" s="608"/>
      <c r="F38" s="608"/>
      <c r="G38" s="608"/>
      <c r="H38" s="608"/>
      <c r="I38" s="608"/>
      <c r="J38" s="608"/>
      <c r="K38" s="608"/>
      <c r="L38" s="608"/>
      <c r="M38" s="608"/>
      <c r="N38" s="608"/>
      <c r="O38" s="608"/>
      <c r="P38" s="608"/>
      <c r="Q38" s="609"/>
      <c r="R38" s="610">
        <v>1165018</v>
      </c>
      <c r="S38" s="611"/>
      <c r="T38" s="611"/>
      <c r="U38" s="611"/>
      <c r="V38" s="611"/>
      <c r="W38" s="611"/>
      <c r="X38" s="611"/>
      <c r="Y38" s="612"/>
      <c r="Z38" s="613">
        <v>4.8</v>
      </c>
      <c r="AA38" s="613"/>
      <c r="AB38" s="613"/>
      <c r="AC38" s="613"/>
      <c r="AD38" s="614" t="s">
        <v>122</v>
      </c>
      <c r="AE38" s="614"/>
      <c r="AF38" s="614"/>
      <c r="AG38" s="614"/>
      <c r="AH38" s="614"/>
      <c r="AI38" s="614"/>
      <c r="AJ38" s="614"/>
      <c r="AK38" s="614"/>
      <c r="AL38" s="615" t="s">
        <v>122</v>
      </c>
      <c r="AM38" s="616"/>
      <c r="AN38" s="616"/>
      <c r="AO38" s="617"/>
      <c r="AQ38" s="673" t="s">
        <v>322</v>
      </c>
      <c r="AR38" s="674"/>
      <c r="AS38" s="674"/>
      <c r="AT38" s="674"/>
      <c r="AU38" s="674"/>
      <c r="AV38" s="674"/>
      <c r="AW38" s="674"/>
      <c r="AX38" s="674"/>
      <c r="AY38" s="675"/>
      <c r="AZ38" s="610">
        <v>688158</v>
      </c>
      <c r="BA38" s="611"/>
      <c r="BB38" s="611"/>
      <c r="BC38" s="611"/>
      <c r="BD38" s="631"/>
      <c r="BE38" s="631"/>
      <c r="BF38" s="656"/>
      <c r="BG38" s="607" t="s">
        <v>323</v>
      </c>
      <c r="BH38" s="608"/>
      <c r="BI38" s="608"/>
      <c r="BJ38" s="608"/>
      <c r="BK38" s="608"/>
      <c r="BL38" s="608"/>
      <c r="BM38" s="608"/>
      <c r="BN38" s="608"/>
      <c r="BO38" s="608"/>
      <c r="BP38" s="608"/>
      <c r="BQ38" s="608"/>
      <c r="BR38" s="608"/>
      <c r="BS38" s="608"/>
      <c r="BT38" s="608"/>
      <c r="BU38" s="609"/>
      <c r="BV38" s="610">
        <v>4085</v>
      </c>
      <c r="BW38" s="611"/>
      <c r="BX38" s="611"/>
      <c r="BY38" s="611"/>
      <c r="BZ38" s="611"/>
      <c r="CA38" s="611"/>
      <c r="CB38" s="620"/>
      <c r="CD38" s="607" t="s">
        <v>324</v>
      </c>
      <c r="CE38" s="608"/>
      <c r="CF38" s="608"/>
      <c r="CG38" s="608"/>
      <c r="CH38" s="608"/>
      <c r="CI38" s="608"/>
      <c r="CJ38" s="608"/>
      <c r="CK38" s="608"/>
      <c r="CL38" s="608"/>
      <c r="CM38" s="608"/>
      <c r="CN38" s="608"/>
      <c r="CO38" s="608"/>
      <c r="CP38" s="608"/>
      <c r="CQ38" s="609"/>
      <c r="CR38" s="610">
        <v>1561814</v>
      </c>
      <c r="CS38" s="611"/>
      <c r="CT38" s="611"/>
      <c r="CU38" s="611"/>
      <c r="CV38" s="611"/>
      <c r="CW38" s="611"/>
      <c r="CX38" s="611"/>
      <c r="CY38" s="612"/>
      <c r="CZ38" s="615">
        <v>6.7</v>
      </c>
      <c r="DA38" s="643"/>
      <c r="DB38" s="643"/>
      <c r="DC38" s="645"/>
      <c r="DD38" s="619">
        <v>1315521</v>
      </c>
      <c r="DE38" s="611"/>
      <c r="DF38" s="611"/>
      <c r="DG38" s="611"/>
      <c r="DH38" s="611"/>
      <c r="DI38" s="611"/>
      <c r="DJ38" s="611"/>
      <c r="DK38" s="612"/>
      <c r="DL38" s="619">
        <v>1202497</v>
      </c>
      <c r="DM38" s="611"/>
      <c r="DN38" s="611"/>
      <c r="DO38" s="611"/>
      <c r="DP38" s="611"/>
      <c r="DQ38" s="611"/>
      <c r="DR38" s="611"/>
      <c r="DS38" s="611"/>
      <c r="DT38" s="611"/>
      <c r="DU38" s="611"/>
      <c r="DV38" s="612"/>
      <c r="DW38" s="615">
        <v>8.4</v>
      </c>
      <c r="DX38" s="643"/>
      <c r="DY38" s="643"/>
      <c r="DZ38" s="643"/>
      <c r="EA38" s="643"/>
      <c r="EB38" s="643"/>
      <c r="EC38" s="644"/>
    </row>
    <row r="39" spans="2:133" ht="11.3" customHeight="1" x14ac:dyDescent="0.2">
      <c r="B39" s="607" t="s">
        <v>325</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326</v>
      </c>
      <c r="AR39" s="674"/>
      <c r="AS39" s="674"/>
      <c r="AT39" s="674"/>
      <c r="AU39" s="674"/>
      <c r="AV39" s="674"/>
      <c r="AW39" s="674"/>
      <c r="AX39" s="674"/>
      <c r="AY39" s="675"/>
      <c r="AZ39" s="610">
        <v>126173</v>
      </c>
      <c r="BA39" s="611"/>
      <c r="BB39" s="611"/>
      <c r="BC39" s="611"/>
      <c r="BD39" s="631"/>
      <c r="BE39" s="631"/>
      <c r="BF39" s="656"/>
      <c r="BG39" s="607" t="s">
        <v>327</v>
      </c>
      <c r="BH39" s="608"/>
      <c r="BI39" s="608"/>
      <c r="BJ39" s="608"/>
      <c r="BK39" s="608"/>
      <c r="BL39" s="608"/>
      <c r="BM39" s="608"/>
      <c r="BN39" s="608"/>
      <c r="BO39" s="608"/>
      <c r="BP39" s="608"/>
      <c r="BQ39" s="608"/>
      <c r="BR39" s="608"/>
      <c r="BS39" s="608"/>
      <c r="BT39" s="608"/>
      <c r="BU39" s="609"/>
      <c r="BV39" s="610">
        <v>5759</v>
      </c>
      <c r="BW39" s="611"/>
      <c r="BX39" s="611"/>
      <c r="BY39" s="611"/>
      <c r="BZ39" s="611"/>
      <c r="CA39" s="611"/>
      <c r="CB39" s="620"/>
      <c r="CD39" s="607" t="s">
        <v>328</v>
      </c>
      <c r="CE39" s="608"/>
      <c r="CF39" s="608"/>
      <c r="CG39" s="608"/>
      <c r="CH39" s="608"/>
      <c r="CI39" s="608"/>
      <c r="CJ39" s="608"/>
      <c r="CK39" s="608"/>
      <c r="CL39" s="608"/>
      <c r="CM39" s="608"/>
      <c r="CN39" s="608"/>
      <c r="CO39" s="608"/>
      <c r="CP39" s="608"/>
      <c r="CQ39" s="609"/>
      <c r="CR39" s="610">
        <v>532528</v>
      </c>
      <c r="CS39" s="631"/>
      <c r="CT39" s="631"/>
      <c r="CU39" s="631"/>
      <c r="CV39" s="631"/>
      <c r="CW39" s="631"/>
      <c r="CX39" s="631"/>
      <c r="CY39" s="632"/>
      <c r="CZ39" s="615">
        <v>2.2999999999999998</v>
      </c>
      <c r="DA39" s="643"/>
      <c r="DB39" s="643"/>
      <c r="DC39" s="645"/>
      <c r="DD39" s="619">
        <v>118043</v>
      </c>
      <c r="DE39" s="631"/>
      <c r="DF39" s="631"/>
      <c r="DG39" s="631"/>
      <c r="DH39" s="631"/>
      <c r="DI39" s="631"/>
      <c r="DJ39" s="631"/>
      <c r="DK39" s="632"/>
      <c r="DL39" s="619" t="s">
        <v>122</v>
      </c>
      <c r="DM39" s="631"/>
      <c r="DN39" s="631"/>
      <c r="DO39" s="631"/>
      <c r="DP39" s="631"/>
      <c r="DQ39" s="631"/>
      <c r="DR39" s="631"/>
      <c r="DS39" s="631"/>
      <c r="DT39" s="631"/>
      <c r="DU39" s="631"/>
      <c r="DV39" s="632"/>
      <c r="DW39" s="615" t="s">
        <v>122</v>
      </c>
      <c r="DX39" s="643"/>
      <c r="DY39" s="643"/>
      <c r="DZ39" s="643"/>
      <c r="EA39" s="643"/>
      <c r="EB39" s="643"/>
      <c r="EC39" s="644"/>
    </row>
    <row r="40" spans="2:133" ht="11.3" customHeight="1" x14ac:dyDescent="0.2">
      <c r="B40" s="607" t="s">
        <v>329</v>
      </c>
      <c r="C40" s="608"/>
      <c r="D40" s="608"/>
      <c r="E40" s="608"/>
      <c r="F40" s="608"/>
      <c r="G40" s="608"/>
      <c r="H40" s="608"/>
      <c r="I40" s="608"/>
      <c r="J40" s="608"/>
      <c r="K40" s="608"/>
      <c r="L40" s="608"/>
      <c r="M40" s="608"/>
      <c r="N40" s="608"/>
      <c r="O40" s="608"/>
      <c r="P40" s="608"/>
      <c r="Q40" s="609"/>
      <c r="R40" s="610">
        <v>53518</v>
      </c>
      <c r="S40" s="611"/>
      <c r="T40" s="611"/>
      <c r="U40" s="611"/>
      <c r="V40" s="611"/>
      <c r="W40" s="611"/>
      <c r="X40" s="611"/>
      <c r="Y40" s="612"/>
      <c r="Z40" s="613">
        <v>0.2</v>
      </c>
      <c r="AA40" s="613"/>
      <c r="AB40" s="613"/>
      <c r="AC40" s="613"/>
      <c r="AD40" s="614" t="s">
        <v>122</v>
      </c>
      <c r="AE40" s="614"/>
      <c r="AF40" s="614"/>
      <c r="AG40" s="614"/>
      <c r="AH40" s="614"/>
      <c r="AI40" s="614"/>
      <c r="AJ40" s="614"/>
      <c r="AK40" s="614"/>
      <c r="AL40" s="615" t="s">
        <v>122</v>
      </c>
      <c r="AM40" s="616"/>
      <c r="AN40" s="616"/>
      <c r="AO40" s="617"/>
      <c r="AQ40" s="673" t="s">
        <v>330</v>
      </c>
      <c r="AR40" s="674"/>
      <c r="AS40" s="674"/>
      <c r="AT40" s="674"/>
      <c r="AU40" s="674"/>
      <c r="AV40" s="674"/>
      <c r="AW40" s="674"/>
      <c r="AX40" s="674"/>
      <c r="AY40" s="675"/>
      <c r="AZ40" s="610">
        <v>45377</v>
      </c>
      <c r="BA40" s="611"/>
      <c r="BB40" s="611"/>
      <c r="BC40" s="611"/>
      <c r="BD40" s="631"/>
      <c r="BE40" s="631"/>
      <c r="BF40" s="656"/>
      <c r="BG40" s="660" t="s">
        <v>331</v>
      </c>
      <c r="BH40" s="661"/>
      <c r="BI40" s="661"/>
      <c r="BJ40" s="661"/>
      <c r="BK40" s="661"/>
      <c r="BL40" s="205"/>
      <c r="BM40" s="608" t="s">
        <v>332</v>
      </c>
      <c r="BN40" s="608"/>
      <c r="BO40" s="608"/>
      <c r="BP40" s="608"/>
      <c r="BQ40" s="608"/>
      <c r="BR40" s="608"/>
      <c r="BS40" s="608"/>
      <c r="BT40" s="608"/>
      <c r="BU40" s="609"/>
      <c r="BV40" s="610">
        <v>108</v>
      </c>
      <c r="BW40" s="611"/>
      <c r="BX40" s="611"/>
      <c r="BY40" s="611"/>
      <c r="BZ40" s="611"/>
      <c r="CA40" s="611"/>
      <c r="CB40" s="620"/>
      <c r="CD40" s="607" t="s">
        <v>333</v>
      </c>
      <c r="CE40" s="608"/>
      <c r="CF40" s="608"/>
      <c r="CG40" s="608"/>
      <c r="CH40" s="608"/>
      <c r="CI40" s="608"/>
      <c r="CJ40" s="608"/>
      <c r="CK40" s="608"/>
      <c r="CL40" s="608"/>
      <c r="CM40" s="608"/>
      <c r="CN40" s="608"/>
      <c r="CO40" s="608"/>
      <c r="CP40" s="608"/>
      <c r="CQ40" s="609"/>
      <c r="CR40" s="610">
        <v>862454</v>
      </c>
      <c r="CS40" s="611"/>
      <c r="CT40" s="611"/>
      <c r="CU40" s="611"/>
      <c r="CV40" s="611"/>
      <c r="CW40" s="611"/>
      <c r="CX40" s="611"/>
      <c r="CY40" s="612"/>
      <c r="CZ40" s="615">
        <v>3.7</v>
      </c>
      <c r="DA40" s="643"/>
      <c r="DB40" s="643"/>
      <c r="DC40" s="645"/>
      <c r="DD40" s="619">
        <v>518214</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3"/>
      <c r="DY40" s="643"/>
      <c r="DZ40" s="643"/>
      <c r="EA40" s="643"/>
      <c r="EB40" s="643"/>
      <c r="EC40" s="644"/>
    </row>
    <row r="41" spans="2:133" ht="11.3" customHeight="1" x14ac:dyDescent="0.2">
      <c r="B41" s="633" t="s">
        <v>334</v>
      </c>
      <c r="C41" s="634"/>
      <c r="D41" s="634"/>
      <c r="E41" s="634"/>
      <c r="F41" s="634"/>
      <c r="G41" s="634"/>
      <c r="H41" s="634"/>
      <c r="I41" s="634"/>
      <c r="J41" s="634"/>
      <c r="K41" s="634"/>
      <c r="L41" s="634"/>
      <c r="M41" s="634"/>
      <c r="N41" s="634"/>
      <c r="O41" s="634"/>
      <c r="P41" s="634"/>
      <c r="Q41" s="635"/>
      <c r="R41" s="682">
        <v>24163144</v>
      </c>
      <c r="S41" s="683"/>
      <c r="T41" s="683"/>
      <c r="U41" s="683"/>
      <c r="V41" s="683"/>
      <c r="W41" s="683"/>
      <c r="X41" s="683"/>
      <c r="Y41" s="687"/>
      <c r="Z41" s="688">
        <v>100</v>
      </c>
      <c r="AA41" s="688"/>
      <c r="AB41" s="688"/>
      <c r="AC41" s="688"/>
      <c r="AD41" s="689">
        <v>14206195</v>
      </c>
      <c r="AE41" s="689"/>
      <c r="AF41" s="689"/>
      <c r="AG41" s="689"/>
      <c r="AH41" s="689"/>
      <c r="AI41" s="689"/>
      <c r="AJ41" s="689"/>
      <c r="AK41" s="689"/>
      <c r="AL41" s="690">
        <v>100</v>
      </c>
      <c r="AM41" s="670"/>
      <c r="AN41" s="670"/>
      <c r="AO41" s="691"/>
      <c r="AQ41" s="673" t="s">
        <v>335</v>
      </c>
      <c r="AR41" s="674"/>
      <c r="AS41" s="674"/>
      <c r="AT41" s="674"/>
      <c r="AU41" s="674"/>
      <c r="AV41" s="674"/>
      <c r="AW41" s="674"/>
      <c r="AX41" s="674"/>
      <c r="AY41" s="675"/>
      <c r="AZ41" s="610">
        <v>146494</v>
      </c>
      <c r="BA41" s="611"/>
      <c r="BB41" s="611"/>
      <c r="BC41" s="611"/>
      <c r="BD41" s="631"/>
      <c r="BE41" s="631"/>
      <c r="BF41" s="656"/>
      <c r="BG41" s="660"/>
      <c r="BH41" s="661"/>
      <c r="BI41" s="661"/>
      <c r="BJ41" s="661"/>
      <c r="BK41" s="661"/>
      <c r="BL41" s="205"/>
      <c r="BM41" s="608" t="s">
        <v>336</v>
      </c>
      <c r="BN41" s="608"/>
      <c r="BO41" s="608"/>
      <c r="BP41" s="608"/>
      <c r="BQ41" s="608"/>
      <c r="BR41" s="608"/>
      <c r="BS41" s="608"/>
      <c r="BT41" s="608"/>
      <c r="BU41" s="609"/>
      <c r="BV41" s="610">
        <v>1</v>
      </c>
      <c r="BW41" s="611"/>
      <c r="BX41" s="611"/>
      <c r="BY41" s="611"/>
      <c r="BZ41" s="611"/>
      <c r="CA41" s="611"/>
      <c r="CB41" s="620"/>
      <c r="CD41" s="607" t="s">
        <v>337</v>
      </c>
      <c r="CE41" s="608"/>
      <c r="CF41" s="608"/>
      <c r="CG41" s="608"/>
      <c r="CH41" s="608"/>
      <c r="CI41" s="608"/>
      <c r="CJ41" s="608"/>
      <c r="CK41" s="608"/>
      <c r="CL41" s="608"/>
      <c r="CM41" s="608"/>
      <c r="CN41" s="608"/>
      <c r="CO41" s="608"/>
      <c r="CP41" s="608"/>
      <c r="CQ41" s="609"/>
      <c r="CR41" s="610" t="s">
        <v>122</v>
      </c>
      <c r="CS41" s="631"/>
      <c r="CT41" s="631"/>
      <c r="CU41" s="631"/>
      <c r="CV41" s="631"/>
      <c r="CW41" s="631"/>
      <c r="CX41" s="631"/>
      <c r="CY41" s="632"/>
      <c r="CZ41" s="615" t="s">
        <v>122</v>
      </c>
      <c r="DA41" s="643"/>
      <c r="DB41" s="643"/>
      <c r="DC41" s="645"/>
      <c r="DD41" s="619" t="s">
        <v>122</v>
      </c>
      <c r="DE41" s="631"/>
      <c r="DF41" s="631"/>
      <c r="DG41" s="631"/>
      <c r="DH41" s="631"/>
      <c r="DI41" s="631"/>
      <c r="DJ41" s="631"/>
      <c r="DK41" s="632"/>
      <c r="DL41" s="693"/>
      <c r="DM41" s="694"/>
      <c r="DN41" s="694"/>
      <c r="DO41" s="694"/>
      <c r="DP41" s="694"/>
      <c r="DQ41" s="694"/>
      <c r="DR41" s="694"/>
      <c r="DS41" s="694"/>
      <c r="DT41" s="694"/>
      <c r="DU41" s="694"/>
      <c r="DV41" s="695"/>
      <c r="DW41" s="684"/>
      <c r="DX41" s="685"/>
      <c r="DY41" s="685"/>
      <c r="DZ41" s="685"/>
      <c r="EA41" s="685"/>
      <c r="EB41" s="685"/>
      <c r="EC41" s="686"/>
    </row>
    <row r="42" spans="2:133" ht="11.3" customHeight="1" x14ac:dyDescent="0.2">
      <c r="AQ42" s="679" t="s">
        <v>338</v>
      </c>
      <c r="AR42" s="680"/>
      <c r="AS42" s="680"/>
      <c r="AT42" s="680"/>
      <c r="AU42" s="680"/>
      <c r="AV42" s="680"/>
      <c r="AW42" s="680"/>
      <c r="AX42" s="680"/>
      <c r="AY42" s="681"/>
      <c r="AZ42" s="682">
        <v>1334261</v>
      </c>
      <c r="BA42" s="683"/>
      <c r="BB42" s="683"/>
      <c r="BC42" s="683"/>
      <c r="BD42" s="669"/>
      <c r="BE42" s="669"/>
      <c r="BF42" s="671"/>
      <c r="BG42" s="662"/>
      <c r="BH42" s="663"/>
      <c r="BI42" s="663"/>
      <c r="BJ42" s="663"/>
      <c r="BK42" s="663"/>
      <c r="BL42" s="206"/>
      <c r="BM42" s="634" t="s">
        <v>339</v>
      </c>
      <c r="BN42" s="634"/>
      <c r="BO42" s="634"/>
      <c r="BP42" s="634"/>
      <c r="BQ42" s="634"/>
      <c r="BR42" s="634"/>
      <c r="BS42" s="634"/>
      <c r="BT42" s="634"/>
      <c r="BU42" s="635"/>
      <c r="BV42" s="682">
        <v>393</v>
      </c>
      <c r="BW42" s="683"/>
      <c r="BX42" s="683"/>
      <c r="BY42" s="683"/>
      <c r="BZ42" s="683"/>
      <c r="CA42" s="683"/>
      <c r="CB42" s="692"/>
      <c r="CD42" s="607" t="s">
        <v>340</v>
      </c>
      <c r="CE42" s="608"/>
      <c r="CF42" s="608"/>
      <c r="CG42" s="608"/>
      <c r="CH42" s="608"/>
      <c r="CI42" s="608"/>
      <c r="CJ42" s="608"/>
      <c r="CK42" s="608"/>
      <c r="CL42" s="608"/>
      <c r="CM42" s="608"/>
      <c r="CN42" s="608"/>
      <c r="CO42" s="608"/>
      <c r="CP42" s="608"/>
      <c r="CQ42" s="609"/>
      <c r="CR42" s="610">
        <v>2934377</v>
      </c>
      <c r="CS42" s="631"/>
      <c r="CT42" s="631"/>
      <c r="CU42" s="631"/>
      <c r="CV42" s="631"/>
      <c r="CW42" s="631"/>
      <c r="CX42" s="631"/>
      <c r="CY42" s="632"/>
      <c r="CZ42" s="615">
        <v>12.6</v>
      </c>
      <c r="DA42" s="643"/>
      <c r="DB42" s="643"/>
      <c r="DC42" s="645"/>
      <c r="DD42" s="619">
        <v>628359</v>
      </c>
      <c r="DE42" s="631"/>
      <c r="DF42" s="631"/>
      <c r="DG42" s="631"/>
      <c r="DH42" s="631"/>
      <c r="DI42" s="631"/>
      <c r="DJ42" s="631"/>
      <c r="DK42" s="632"/>
      <c r="DL42" s="693"/>
      <c r="DM42" s="694"/>
      <c r="DN42" s="694"/>
      <c r="DO42" s="694"/>
      <c r="DP42" s="694"/>
      <c r="DQ42" s="694"/>
      <c r="DR42" s="694"/>
      <c r="DS42" s="694"/>
      <c r="DT42" s="694"/>
      <c r="DU42" s="694"/>
      <c r="DV42" s="695"/>
      <c r="DW42" s="684"/>
      <c r="DX42" s="685"/>
      <c r="DY42" s="685"/>
      <c r="DZ42" s="685"/>
      <c r="EA42" s="685"/>
      <c r="EB42" s="685"/>
      <c r="EC42" s="686"/>
    </row>
    <row r="43" spans="2:133" ht="11.3" customHeight="1" x14ac:dyDescent="0.2">
      <c r="B43" s="196" t="s">
        <v>341</v>
      </c>
      <c r="CD43" s="607" t="s">
        <v>342</v>
      </c>
      <c r="CE43" s="608"/>
      <c r="CF43" s="608"/>
      <c r="CG43" s="608"/>
      <c r="CH43" s="608"/>
      <c r="CI43" s="608"/>
      <c r="CJ43" s="608"/>
      <c r="CK43" s="608"/>
      <c r="CL43" s="608"/>
      <c r="CM43" s="608"/>
      <c r="CN43" s="608"/>
      <c r="CO43" s="608"/>
      <c r="CP43" s="608"/>
      <c r="CQ43" s="609"/>
      <c r="CR43" s="610">
        <v>132414</v>
      </c>
      <c r="CS43" s="631"/>
      <c r="CT43" s="631"/>
      <c r="CU43" s="631"/>
      <c r="CV43" s="631"/>
      <c r="CW43" s="631"/>
      <c r="CX43" s="631"/>
      <c r="CY43" s="632"/>
      <c r="CZ43" s="615">
        <v>0.6</v>
      </c>
      <c r="DA43" s="643"/>
      <c r="DB43" s="643"/>
      <c r="DC43" s="645"/>
      <c r="DD43" s="619">
        <v>132414</v>
      </c>
      <c r="DE43" s="631"/>
      <c r="DF43" s="631"/>
      <c r="DG43" s="631"/>
      <c r="DH43" s="631"/>
      <c r="DI43" s="631"/>
      <c r="DJ43" s="631"/>
      <c r="DK43" s="632"/>
      <c r="DL43" s="693"/>
      <c r="DM43" s="694"/>
      <c r="DN43" s="694"/>
      <c r="DO43" s="694"/>
      <c r="DP43" s="694"/>
      <c r="DQ43" s="694"/>
      <c r="DR43" s="694"/>
      <c r="DS43" s="694"/>
      <c r="DT43" s="694"/>
      <c r="DU43" s="694"/>
      <c r="DV43" s="695"/>
      <c r="DW43" s="684"/>
      <c r="DX43" s="685"/>
      <c r="DY43" s="685"/>
      <c r="DZ43" s="685"/>
      <c r="EA43" s="685"/>
      <c r="EB43" s="685"/>
      <c r="EC43" s="686"/>
    </row>
    <row r="44" spans="2:133" ht="11.3" customHeight="1" x14ac:dyDescent="0.2">
      <c r="B44" s="696" t="s">
        <v>343</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291</v>
      </c>
      <c r="CE44" s="649"/>
      <c r="CF44" s="607" t="s">
        <v>344</v>
      </c>
      <c r="CG44" s="608"/>
      <c r="CH44" s="608"/>
      <c r="CI44" s="608"/>
      <c r="CJ44" s="608"/>
      <c r="CK44" s="608"/>
      <c r="CL44" s="608"/>
      <c r="CM44" s="608"/>
      <c r="CN44" s="608"/>
      <c r="CO44" s="608"/>
      <c r="CP44" s="608"/>
      <c r="CQ44" s="609"/>
      <c r="CR44" s="610">
        <v>2901711</v>
      </c>
      <c r="CS44" s="611"/>
      <c r="CT44" s="611"/>
      <c r="CU44" s="611"/>
      <c r="CV44" s="611"/>
      <c r="CW44" s="611"/>
      <c r="CX44" s="611"/>
      <c r="CY44" s="612"/>
      <c r="CZ44" s="615">
        <v>12.4</v>
      </c>
      <c r="DA44" s="616"/>
      <c r="DB44" s="616"/>
      <c r="DC44" s="622"/>
      <c r="DD44" s="619">
        <v>618600</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3" customHeight="1" x14ac:dyDescent="0.2">
      <c r="B45" s="696" t="s">
        <v>345</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346</v>
      </c>
      <c r="CG45" s="608"/>
      <c r="CH45" s="608"/>
      <c r="CI45" s="608"/>
      <c r="CJ45" s="608"/>
      <c r="CK45" s="608"/>
      <c r="CL45" s="608"/>
      <c r="CM45" s="608"/>
      <c r="CN45" s="608"/>
      <c r="CO45" s="608"/>
      <c r="CP45" s="608"/>
      <c r="CQ45" s="609"/>
      <c r="CR45" s="610">
        <v>1201955</v>
      </c>
      <c r="CS45" s="631"/>
      <c r="CT45" s="631"/>
      <c r="CU45" s="631"/>
      <c r="CV45" s="631"/>
      <c r="CW45" s="631"/>
      <c r="CX45" s="631"/>
      <c r="CY45" s="632"/>
      <c r="CZ45" s="615">
        <v>5.0999999999999996</v>
      </c>
      <c r="DA45" s="643"/>
      <c r="DB45" s="643"/>
      <c r="DC45" s="645"/>
      <c r="DD45" s="619">
        <v>70529</v>
      </c>
      <c r="DE45" s="631"/>
      <c r="DF45" s="631"/>
      <c r="DG45" s="631"/>
      <c r="DH45" s="631"/>
      <c r="DI45" s="631"/>
      <c r="DJ45" s="631"/>
      <c r="DK45" s="632"/>
      <c r="DL45" s="693"/>
      <c r="DM45" s="694"/>
      <c r="DN45" s="694"/>
      <c r="DO45" s="694"/>
      <c r="DP45" s="694"/>
      <c r="DQ45" s="694"/>
      <c r="DR45" s="694"/>
      <c r="DS45" s="694"/>
      <c r="DT45" s="694"/>
      <c r="DU45" s="694"/>
      <c r="DV45" s="695"/>
      <c r="DW45" s="684"/>
      <c r="DX45" s="685"/>
      <c r="DY45" s="685"/>
      <c r="DZ45" s="685"/>
      <c r="EA45" s="685"/>
      <c r="EB45" s="685"/>
      <c r="EC45" s="686"/>
    </row>
    <row r="46" spans="2:133" ht="11.3" customHeight="1" x14ac:dyDescent="0.2">
      <c r="B46" s="207"/>
      <c r="CD46" s="650"/>
      <c r="CE46" s="651"/>
      <c r="CF46" s="607" t="s">
        <v>347</v>
      </c>
      <c r="CG46" s="608"/>
      <c r="CH46" s="608"/>
      <c r="CI46" s="608"/>
      <c r="CJ46" s="608"/>
      <c r="CK46" s="608"/>
      <c r="CL46" s="608"/>
      <c r="CM46" s="608"/>
      <c r="CN46" s="608"/>
      <c r="CO46" s="608"/>
      <c r="CP46" s="608"/>
      <c r="CQ46" s="609"/>
      <c r="CR46" s="610">
        <v>1572899</v>
      </c>
      <c r="CS46" s="611"/>
      <c r="CT46" s="611"/>
      <c r="CU46" s="611"/>
      <c r="CV46" s="611"/>
      <c r="CW46" s="611"/>
      <c r="CX46" s="611"/>
      <c r="CY46" s="612"/>
      <c r="CZ46" s="615">
        <v>6.7</v>
      </c>
      <c r="DA46" s="616"/>
      <c r="DB46" s="616"/>
      <c r="DC46" s="622"/>
      <c r="DD46" s="619">
        <v>517136</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3" customHeight="1" x14ac:dyDescent="0.2">
      <c r="B47" s="207"/>
      <c r="CD47" s="650"/>
      <c r="CE47" s="651"/>
      <c r="CF47" s="607" t="s">
        <v>348</v>
      </c>
      <c r="CG47" s="608"/>
      <c r="CH47" s="608"/>
      <c r="CI47" s="608"/>
      <c r="CJ47" s="608"/>
      <c r="CK47" s="608"/>
      <c r="CL47" s="608"/>
      <c r="CM47" s="608"/>
      <c r="CN47" s="608"/>
      <c r="CO47" s="608"/>
      <c r="CP47" s="608"/>
      <c r="CQ47" s="609"/>
      <c r="CR47" s="610">
        <v>32666</v>
      </c>
      <c r="CS47" s="631"/>
      <c r="CT47" s="631"/>
      <c r="CU47" s="631"/>
      <c r="CV47" s="631"/>
      <c r="CW47" s="631"/>
      <c r="CX47" s="631"/>
      <c r="CY47" s="632"/>
      <c r="CZ47" s="615">
        <v>0.1</v>
      </c>
      <c r="DA47" s="643"/>
      <c r="DB47" s="643"/>
      <c r="DC47" s="645"/>
      <c r="DD47" s="619">
        <v>9759</v>
      </c>
      <c r="DE47" s="631"/>
      <c r="DF47" s="631"/>
      <c r="DG47" s="631"/>
      <c r="DH47" s="631"/>
      <c r="DI47" s="631"/>
      <c r="DJ47" s="631"/>
      <c r="DK47" s="632"/>
      <c r="DL47" s="693"/>
      <c r="DM47" s="694"/>
      <c r="DN47" s="694"/>
      <c r="DO47" s="694"/>
      <c r="DP47" s="694"/>
      <c r="DQ47" s="694"/>
      <c r="DR47" s="694"/>
      <c r="DS47" s="694"/>
      <c r="DT47" s="694"/>
      <c r="DU47" s="694"/>
      <c r="DV47" s="695"/>
      <c r="DW47" s="684"/>
      <c r="DX47" s="685"/>
      <c r="DY47" s="685"/>
      <c r="DZ47" s="685"/>
      <c r="EA47" s="685"/>
      <c r="EB47" s="685"/>
      <c r="EC47" s="686"/>
    </row>
    <row r="48" spans="2:133" ht="10.65" x14ac:dyDescent="0.2">
      <c r="B48" s="207"/>
      <c r="CD48" s="652"/>
      <c r="CE48" s="653"/>
      <c r="CF48" s="607" t="s">
        <v>349</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3" customHeight="1" x14ac:dyDescent="0.2">
      <c r="B49" s="207"/>
      <c r="CD49" s="633" t="s">
        <v>350</v>
      </c>
      <c r="CE49" s="634"/>
      <c r="CF49" s="634"/>
      <c r="CG49" s="634"/>
      <c r="CH49" s="634"/>
      <c r="CI49" s="634"/>
      <c r="CJ49" s="634"/>
      <c r="CK49" s="634"/>
      <c r="CL49" s="634"/>
      <c r="CM49" s="634"/>
      <c r="CN49" s="634"/>
      <c r="CO49" s="634"/>
      <c r="CP49" s="634"/>
      <c r="CQ49" s="635"/>
      <c r="CR49" s="682">
        <v>23351749</v>
      </c>
      <c r="CS49" s="669"/>
      <c r="CT49" s="669"/>
      <c r="CU49" s="669"/>
      <c r="CV49" s="669"/>
      <c r="CW49" s="669"/>
      <c r="CX49" s="669"/>
      <c r="CY49" s="698"/>
      <c r="CZ49" s="690">
        <v>100</v>
      </c>
      <c r="DA49" s="699"/>
      <c r="DB49" s="699"/>
      <c r="DC49" s="700"/>
      <c r="DD49" s="701">
        <v>15976475</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jqIaBJ69KUlHHXc50CfaOuNoDEabe8wLm9wj6HBjAoOO52h/TbyIRDP2oYsM4DU7/owzhaAb9uGZcsWbEZFl2A==" saltValue="kLcFjwZs9NNoets1AX8yy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8" zeroHeight="1" x14ac:dyDescent="0.2"/>
  <cols>
    <col min="1" max="130" width="2.77734375" style="213" customWidth="1"/>
    <col min="131" max="131" width="1.6640625" style="213" customWidth="1"/>
    <col min="132" max="16384" width="9" style="213" hidden="1"/>
  </cols>
  <sheetData>
    <row r="1" spans="1:131" ht="11.3"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3" customHeight="1" thickBot="1" x14ac:dyDescent="0.25">
      <c r="A2" s="708" t="s">
        <v>351</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352</v>
      </c>
      <c r="DK2" s="710"/>
      <c r="DL2" s="710"/>
      <c r="DM2" s="710"/>
      <c r="DN2" s="710"/>
      <c r="DO2" s="711"/>
      <c r="DP2" s="210"/>
      <c r="DQ2" s="709" t="s">
        <v>353</v>
      </c>
      <c r="DR2" s="710"/>
      <c r="DS2" s="710"/>
      <c r="DT2" s="710"/>
      <c r="DU2" s="710"/>
      <c r="DV2" s="710"/>
      <c r="DW2" s="710"/>
      <c r="DX2" s="710"/>
      <c r="DY2" s="710"/>
      <c r="DZ2" s="711"/>
      <c r="EA2" s="212"/>
    </row>
    <row r="3" spans="1:131" ht="11.3"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3" customHeight="1" thickBot="1" x14ac:dyDescent="0.25">
      <c r="A4" s="712" t="s">
        <v>354</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355</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3" customHeight="1" x14ac:dyDescent="0.2">
      <c r="A5" s="714" t="s">
        <v>356</v>
      </c>
      <c r="B5" s="715"/>
      <c r="C5" s="715"/>
      <c r="D5" s="715"/>
      <c r="E5" s="715"/>
      <c r="F5" s="715"/>
      <c r="G5" s="715"/>
      <c r="H5" s="715"/>
      <c r="I5" s="715"/>
      <c r="J5" s="715"/>
      <c r="K5" s="715"/>
      <c r="L5" s="715"/>
      <c r="M5" s="715"/>
      <c r="N5" s="715"/>
      <c r="O5" s="715"/>
      <c r="P5" s="716"/>
      <c r="Q5" s="720" t="s">
        <v>357</v>
      </c>
      <c r="R5" s="721"/>
      <c r="S5" s="721"/>
      <c r="T5" s="721"/>
      <c r="U5" s="722"/>
      <c r="V5" s="720" t="s">
        <v>358</v>
      </c>
      <c r="W5" s="721"/>
      <c r="X5" s="721"/>
      <c r="Y5" s="721"/>
      <c r="Z5" s="722"/>
      <c r="AA5" s="720" t="s">
        <v>359</v>
      </c>
      <c r="AB5" s="721"/>
      <c r="AC5" s="721"/>
      <c r="AD5" s="721"/>
      <c r="AE5" s="721"/>
      <c r="AF5" s="726" t="s">
        <v>360</v>
      </c>
      <c r="AG5" s="721"/>
      <c r="AH5" s="721"/>
      <c r="AI5" s="721"/>
      <c r="AJ5" s="727"/>
      <c r="AK5" s="721" t="s">
        <v>361</v>
      </c>
      <c r="AL5" s="721"/>
      <c r="AM5" s="721"/>
      <c r="AN5" s="721"/>
      <c r="AO5" s="722"/>
      <c r="AP5" s="720" t="s">
        <v>362</v>
      </c>
      <c r="AQ5" s="721"/>
      <c r="AR5" s="721"/>
      <c r="AS5" s="721"/>
      <c r="AT5" s="722"/>
      <c r="AU5" s="720" t="s">
        <v>363</v>
      </c>
      <c r="AV5" s="721"/>
      <c r="AW5" s="721"/>
      <c r="AX5" s="721"/>
      <c r="AY5" s="727"/>
      <c r="AZ5" s="214"/>
      <c r="BA5" s="214"/>
      <c r="BB5" s="214"/>
      <c r="BC5" s="214"/>
      <c r="BD5" s="214"/>
      <c r="BE5" s="215"/>
      <c r="BF5" s="215"/>
      <c r="BG5" s="215"/>
      <c r="BH5" s="215"/>
      <c r="BI5" s="215"/>
      <c r="BJ5" s="215"/>
      <c r="BK5" s="215"/>
      <c r="BL5" s="215"/>
      <c r="BM5" s="215"/>
      <c r="BN5" s="215"/>
      <c r="BO5" s="215"/>
      <c r="BP5" s="215"/>
      <c r="BQ5" s="714" t="s">
        <v>364</v>
      </c>
      <c r="BR5" s="715"/>
      <c r="BS5" s="715"/>
      <c r="BT5" s="715"/>
      <c r="BU5" s="715"/>
      <c r="BV5" s="715"/>
      <c r="BW5" s="715"/>
      <c r="BX5" s="715"/>
      <c r="BY5" s="715"/>
      <c r="BZ5" s="715"/>
      <c r="CA5" s="715"/>
      <c r="CB5" s="715"/>
      <c r="CC5" s="715"/>
      <c r="CD5" s="715"/>
      <c r="CE5" s="715"/>
      <c r="CF5" s="715"/>
      <c r="CG5" s="716"/>
      <c r="CH5" s="720" t="s">
        <v>365</v>
      </c>
      <c r="CI5" s="721"/>
      <c r="CJ5" s="721"/>
      <c r="CK5" s="721"/>
      <c r="CL5" s="722"/>
      <c r="CM5" s="720" t="s">
        <v>366</v>
      </c>
      <c r="CN5" s="721"/>
      <c r="CO5" s="721"/>
      <c r="CP5" s="721"/>
      <c r="CQ5" s="722"/>
      <c r="CR5" s="720" t="s">
        <v>367</v>
      </c>
      <c r="CS5" s="721"/>
      <c r="CT5" s="721"/>
      <c r="CU5" s="721"/>
      <c r="CV5" s="722"/>
      <c r="CW5" s="720" t="s">
        <v>368</v>
      </c>
      <c r="CX5" s="721"/>
      <c r="CY5" s="721"/>
      <c r="CZ5" s="721"/>
      <c r="DA5" s="722"/>
      <c r="DB5" s="720" t="s">
        <v>369</v>
      </c>
      <c r="DC5" s="721"/>
      <c r="DD5" s="721"/>
      <c r="DE5" s="721"/>
      <c r="DF5" s="722"/>
      <c r="DG5" s="751" t="s">
        <v>370</v>
      </c>
      <c r="DH5" s="752"/>
      <c r="DI5" s="752"/>
      <c r="DJ5" s="752"/>
      <c r="DK5" s="753"/>
      <c r="DL5" s="751" t="s">
        <v>371</v>
      </c>
      <c r="DM5" s="752"/>
      <c r="DN5" s="752"/>
      <c r="DO5" s="752"/>
      <c r="DP5" s="753"/>
      <c r="DQ5" s="720" t="s">
        <v>372</v>
      </c>
      <c r="DR5" s="721"/>
      <c r="DS5" s="721"/>
      <c r="DT5" s="721"/>
      <c r="DU5" s="722"/>
      <c r="DV5" s="720" t="s">
        <v>363</v>
      </c>
      <c r="DW5" s="721"/>
      <c r="DX5" s="721"/>
      <c r="DY5" s="721"/>
      <c r="DZ5" s="727"/>
      <c r="EA5" s="216"/>
    </row>
    <row r="6" spans="1:131" s="217" customFormat="1" ht="26.3"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4"/>
      <c r="DH6" s="755"/>
      <c r="DI6" s="755"/>
      <c r="DJ6" s="755"/>
      <c r="DK6" s="756"/>
      <c r="DL6" s="754"/>
      <c r="DM6" s="755"/>
      <c r="DN6" s="755"/>
      <c r="DO6" s="755"/>
      <c r="DP6" s="756"/>
      <c r="DQ6" s="723"/>
      <c r="DR6" s="724"/>
      <c r="DS6" s="724"/>
      <c r="DT6" s="724"/>
      <c r="DU6" s="725"/>
      <c r="DV6" s="723"/>
      <c r="DW6" s="724"/>
      <c r="DX6" s="724"/>
      <c r="DY6" s="724"/>
      <c r="DZ6" s="729"/>
      <c r="EA6" s="216"/>
    </row>
    <row r="7" spans="1:131" s="217" customFormat="1" ht="26.3" customHeight="1" thickTop="1" x14ac:dyDescent="0.2">
      <c r="A7" s="218">
        <v>1</v>
      </c>
      <c r="B7" s="737" t="s">
        <v>373</v>
      </c>
      <c r="C7" s="738"/>
      <c r="D7" s="738"/>
      <c r="E7" s="738"/>
      <c r="F7" s="738"/>
      <c r="G7" s="738"/>
      <c r="H7" s="738"/>
      <c r="I7" s="738"/>
      <c r="J7" s="738"/>
      <c r="K7" s="738"/>
      <c r="L7" s="738"/>
      <c r="M7" s="738"/>
      <c r="N7" s="738"/>
      <c r="O7" s="738"/>
      <c r="P7" s="739"/>
      <c r="Q7" s="740">
        <v>24171</v>
      </c>
      <c r="R7" s="741"/>
      <c r="S7" s="741"/>
      <c r="T7" s="741"/>
      <c r="U7" s="741"/>
      <c r="V7" s="741">
        <v>23360</v>
      </c>
      <c r="W7" s="741"/>
      <c r="X7" s="741"/>
      <c r="Y7" s="741"/>
      <c r="Z7" s="741"/>
      <c r="AA7" s="741">
        <v>811</v>
      </c>
      <c r="AB7" s="741"/>
      <c r="AC7" s="741"/>
      <c r="AD7" s="741"/>
      <c r="AE7" s="742"/>
      <c r="AF7" s="743">
        <v>532</v>
      </c>
      <c r="AG7" s="744"/>
      <c r="AH7" s="744"/>
      <c r="AI7" s="744"/>
      <c r="AJ7" s="745"/>
      <c r="AK7" s="746">
        <v>86</v>
      </c>
      <c r="AL7" s="747"/>
      <c r="AM7" s="747"/>
      <c r="AN7" s="747"/>
      <c r="AO7" s="747"/>
      <c r="AP7" s="747">
        <v>29033</v>
      </c>
      <c r="AQ7" s="747"/>
      <c r="AR7" s="747"/>
      <c r="AS7" s="747"/>
      <c r="AT7" s="747"/>
      <c r="AU7" s="748"/>
      <c r="AV7" s="748"/>
      <c r="AW7" s="748"/>
      <c r="AX7" s="748"/>
      <c r="AY7" s="749"/>
      <c r="AZ7" s="214"/>
      <c r="BA7" s="214"/>
      <c r="BB7" s="214"/>
      <c r="BC7" s="214"/>
      <c r="BD7" s="214"/>
      <c r="BE7" s="215"/>
      <c r="BF7" s="215"/>
      <c r="BG7" s="215"/>
      <c r="BH7" s="215"/>
      <c r="BI7" s="215"/>
      <c r="BJ7" s="215"/>
      <c r="BK7" s="215"/>
      <c r="BL7" s="215"/>
      <c r="BM7" s="215"/>
      <c r="BN7" s="215"/>
      <c r="BO7" s="215"/>
      <c r="BP7" s="215"/>
      <c r="BQ7" s="218">
        <v>1</v>
      </c>
      <c r="BR7" s="219"/>
      <c r="BS7" s="733" t="s">
        <v>552</v>
      </c>
      <c r="BT7" s="734"/>
      <c r="BU7" s="734"/>
      <c r="BV7" s="734"/>
      <c r="BW7" s="734"/>
      <c r="BX7" s="734"/>
      <c r="BY7" s="734"/>
      <c r="BZ7" s="734"/>
      <c r="CA7" s="734"/>
      <c r="CB7" s="734"/>
      <c r="CC7" s="734"/>
      <c r="CD7" s="734"/>
      <c r="CE7" s="734"/>
      <c r="CF7" s="734"/>
      <c r="CG7" s="750"/>
      <c r="CH7" s="730">
        <v>-4</v>
      </c>
      <c r="CI7" s="731"/>
      <c r="CJ7" s="731"/>
      <c r="CK7" s="731"/>
      <c r="CL7" s="732"/>
      <c r="CM7" s="730">
        <v>110</v>
      </c>
      <c r="CN7" s="731"/>
      <c r="CO7" s="731"/>
      <c r="CP7" s="731"/>
      <c r="CQ7" s="732"/>
      <c r="CR7" s="730">
        <v>97</v>
      </c>
      <c r="CS7" s="731"/>
      <c r="CT7" s="731"/>
      <c r="CU7" s="731"/>
      <c r="CV7" s="732"/>
      <c r="CW7" s="730">
        <v>9</v>
      </c>
      <c r="CX7" s="731"/>
      <c r="CY7" s="731"/>
      <c r="CZ7" s="731"/>
      <c r="DA7" s="732"/>
      <c r="DB7" s="736" t="s">
        <v>558</v>
      </c>
      <c r="DC7" s="736"/>
      <c r="DD7" s="736"/>
      <c r="DE7" s="736"/>
      <c r="DF7" s="736"/>
      <c r="DG7" s="730"/>
      <c r="DH7" s="731"/>
      <c r="DI7" s="731"/>
      <c r="DJ7" s="731"/>
      <c r="DK7" s="732"/>
      <c r="DL7" s="730"/>
      <c r="DM7" s="731"/>
      <c r="DN7" s="731"/>
      <c r="DO7" s="731"/>
      <c r="DP7" s="732"/>
      <c r="DQ7" s="730"/>
      <c r="DR7" s="731"/>
      <c r="DS7" s="731"/>
      <c r="DT7" s="731"/>
      <c r="DU7" s="732"/>
      <c r="DV7" s="733"/>
      <c r="DW7" s="734"/>
      <c r="DX7" s="734"/>
      <c r="DY7" s="734"/>
      <c r="DZ7" s="735"/>
      <c r="EA7" s="216"/>
    </row>
    <row r="8" spans="1:131" s="217" customFormat="1" ht="26.3" customHeight="1" x14ac:dyDescent="0.2">
      <c r="A8" s="220">
        <v>2</v>
      </c>
      <c r="B8" s="768"/>
      <c r="C8" s="769"/>
      <c r="D8" s="769"/>
      <c r="E8" s="769"/>
      <c r="F8" s="769"/>
      <c r="G8" s="769"/>
      <c r="H8" s="769"/>
      <c r="I8" s="769"/>
      <c r="J8" s="769"/>
      <c r="K8" s="769"/>
      <c r="L8" s="769"/>
      <c r="M8" s="769"/>
      <c r="N8" s="769"/>
      <c r="O8" s="769"/>
      <c r="P8" s="770"/>
      <c r="Q8" s="771"/>
      <c r="R8" s="772"/>
      <c r="S8" s="772"/>
      <c r="T8" s="772"/>
      <c r="U8" s="772"/>
      <c r="V8" s="772"/>
      <c r="W8" s="772"/>
      <c r="X8" s="772"/>
      <c r="Y8" s="772"/>
      <c r="Z8" s="772"/>
      <c r="AA8" s="772"/>
      <c r="AB8" s="772"/>
      <c r="AC8" s="772"/>
      <c r="AD8" s="772"/>
      <c r="AE8" s="773"/>
      <c r="AF8" s="774"/>
      <c r="AG8" s="775"/>
      <c r="AH8" s="775"/>
      <c r="AI8" s="775"/>
      <c r="AJ8" s="776"/>
      <c r="AK8" s="757"/>
      <c r="AL8" s="758"/>
      <c r="AM8" s="758"/>
      <c r="AN8" s="758"/>
      <c r="AO8" s="758"/>
      <c r="AP8" s="758"/>
      <c r="AQ8" s="758"/>
      <c r="AR8" s="758"/>
      <c r="AS8" s="758"/>
      <c r="AT8" s="758"/>
      <c r="AU8" s="759"/>
      <c r="AV8" s="759"/>
      <c r="AW8" s="759"/>
      <c r="AX8" s="759"/>
      <c r="AY8" s="760"/>
      <c r="AZ8" s="214"/>
      <c r="BA8" s="214"/>
      <c r="BB8" s="214"/>
      <c r="BC8" s="214"/>
      <c r="BD8" s="214"/>
      <c r="BE8" s="215"/>
      <c r="BF8" s="215"/>
      <c r="BG8" s="215"/>
      <c r="BH8" s="215"/>
      <c r="BI8" s="215"/>
      <c r="BJ8" s="215"/>
      <c r="BK8" s="215"/>
      <c r="BL8" s="215"/>
      <c r="BM8" s="215"/>
      <c r="BN8" s="215"/>
      <c r="BO8" s="215"/>
      <c r="BP8" s="215"/>
      <c r="BQ8" s="220">
        <v>2</v>
      </c>
      <c r="BR8" s="221"/>
      <c r="BS8" s="761" t="s">
        <v>553</v>
      </c>
      <c r="BT8" s="762"/>
      <c r="BU8" s="762"/>
      <c r="BV8" s="762"/>
      <c r="BW8" s="762"/>
      <c r="BX8" s="762"/>
      <c r="BY8" s="762"/>
      <c r="BZ8" s="762"/>
      <c r="CA8" s="762"/>
      <c r="CB8" s="762"/>
      <c r="CC8" s="762"/>
      <c r="CD8" s="762"/>
      <c r="CE8" s="762"/>
      <c r="CF8" s="762"/>
      <c r="CG8" s="763"/>
      <c r="CH8" s="764">
        <v>6</v>
      </c>
      <c r="CI8" s="765"/>
      <c r="CJ8" s="765"/>
      <c r="CK8" s="765"/>
      <c r="CL8" s="766"/>
      <c r="CM8" s="764">
        <v>133</v>
      </c>
      <c r="CN8" s="765"/>
      <c r="CO8" s="765"/>
      <c r="CP8" s="765"/>
      <c r="CQ8" s="766"/>
      <c r="CR8" s="764">
        <v>90</v>
      </c>
      <c r="CS8" s="765"/>
      <c r="CT8" s="765"/>
      <c r="CU8" s="765"/>
      <c r="CV8" s="766"/>
      <c r="CW8" s="764">
        <v>1</v>
      </c>
      <c r="CX8" s="765"/>
      <c r="CY8" s="765"/>
      <c r="CZ8" s="765"/>
      <c r="DA8" s="766"/>
      <c r="DB8" s="736" t="s">
        <v>558</v>
      </c>
      <c r="DC8" s="736"/>
      <c r="DD8" s="736"/>
      <c r="DE8" s="736"/>
      <c r="DF8" s="736"/>
      <c r="DG8" s="764"/>
      <c r="DH8" s="765"/>
      <c r="DI8" s="765"/>
      <c r="DJ8" s="765"/>
      <c r="DK8" s="766"/>
      <c r="DL8" s="764"/>
      <c r="DM8" s="765"/>
      <c r="DN8" s="765"/>
      <c r="DO8" s="765"/>
      <c r="DP8" s="766"/>
      <c r="DQ8" s="764"/>
      <c r="DR8" s="765"/>
      <c r="DS8" s="765"/>
      <c r="DT8" s="765"/>
      <c r="DU8" s="766"/>
      <c r="DV8" s="761"/>
      <c r="DW8" s="762"/>
      <c r="DX8" s="762"/>
      <c r="DY8" s="762"/>
      <c r="DZ8" s="767"/>
      <c r="EA8" s="216"/>
    </row>
    <row r="9" spans="1:131" s="217" customFormat="1" ht="26.3" customHeight="1" x14ac:dyDescent="0.2">
      <c r="A9" s="220">
        <v>3</v>
      </c>
      <c r="B9" s="768"/>
      <c r="C9" s="769"/>
      <c r="D9" s="769"/>
      <c r="E9" s="769"/>
      <c r="F9" s="769"/>
      <c r="G9" s="769"/>
      <c r="H9" s="769"/>
      <c r="I9" s="769"/>
      <c r="J9" s="769"/>
      <c r="K9" s="769"/>
      <c r="L9" s="769"/>
      <c r="M9" s="769"/>
      <c r="N9" s="769"/>
      <c r="O9" s="769"/>
      <c r="P9" s="770"/>
      <c r="Q9" s="771"/>
      <c r="R9" s="772"/>
      <c r="S9" s="772"/>
      <c r="T9" s="772"/>
      <c r="U9" s="772"/>
      <c r="V9" s="772"/>
      <c r="W9" s="772"/>
      <c r="X9" s="772"/>
      <c r="Y9" s="772"/>
      <c r="Z9" s="772"/>
      <c r="AA9" s="772"/>
      <c r="AB9" s="772"/>
      <c r="AC9" s="772"/>
      <c r="AD9" s="772"/>
      <c r="AE9" s="773"/>
      <c r="AF9" s="774"/>
      <c r="AG9" s="775"/>
      <c r="AH9" s="775"/>
      <c r="AI9" s="775"/>
      <c r="AJ9" s="776"/>
      <c r="AK9" s="757"/>
      <c r="AL9" s="758"/>
      <c r="AM9" s="758"/>
      <c r="AN9" s="758"/>
      <c r="AO9" s="758"/>
      <c r="AP9" s="758"/>
      <c r="AQ9" s="758"/>
      <c r="AR9" s="758"/>
      <c r="AS9" s="758"/>
      <c r="AT9" s="758"/>
      <c r="AU9" s="759"/>
      <c r="AV9" s="759"/>
      <c r="AW9" s="759"/>
      <c r="AX9" s="759"/>
      <c r="AY9" s="760"/>
      <c r="AZ9" s="214"/>
      <c r="BA9" s="214"/>
      <c r="BB9" s="214"/>
      <c r="BC9" s="214"/>
      <c r="BD9" s="214"/>
      <c r="BE9" s="215"/>
      <c r="BF9" s="215"/>
      <c r="BG9" s="215"/>
      <c r="BH9" s="215"/>
      <c r="BI9" s="215"/>
      <c r="BJ9" s="215"/>
      <c r="BK9" s="215"/>
      <c r="BL9" s="215"/>
      <c r="BM9" s="215"/>
      <c r="BN9" s="215"/>
      <c r="BO9" s="215"/>
      <c r="BP9" s="215"/>
      <c r="BQ9" s="220">
        <v>3</v>
      </c>
      <c r="BR9" s="221"/>
      <c r="BS9" s="761" t="s">
        <v>554</v>
      </c>
      <c r="BT9" s="762"/>
      <c r="BU9" s="762"/>
      <c r="BV9" s="762"/>
      <c r="BW9" s="762"/>
      <c r="BX9" s="762"/>
      <c r="BY9" s="762"/>
      <c r="BZ9" s="762"/>
      <c r="CA9" s="762"/>
      <c r="CB9" s="762"/>
      <c r="CC9" s="762"/>
      <c r="CD9" s="762"/>
      <c r="CE9" s="762"/>
      <c r="CF9" s="762"/>
      <c r="CG9" s="763"/>
      <c r="CH9" s="764">
        <v>4</v>
      </c>
      <c r="CI9" s="765"/>
      <c r="CJ9" s="765"/>
      <c r="CK9" s="765"/>
      <c r="CL9" s="766"/>
      <c r="CM9" s="764">
        <v>149</v>
      </c>
      <c r="CN9" s="765"/>
      <c r="CO9" s="765"/>
      <c r="CP9" s="765"/>
      <c r="CQ9" s="766"/>
      <c r="CR9" s="764">
        <v>134</v>
      </c>
      <c r="CS9" s="765"/>
      <c r="CT9" s="765"/>
      <c r="CU9" s="765"/>
      <c r="CV9" s="766"/>
      <c r="CW9" s="764">
        <v>3</v>
      </c>
      <c r="CX9" s="765"/>
      <c r="CY9" s="765"/>
      <c r="CZ9" s="765"/>
      <c r="DA9" s="766"/>
      <c r="DB9" s="736" t="s">
        <v>558</v>
      </c>
      <c r="DC9" s="736"/>
      <c r="DD9" s="736"/>
      <c r="DE9" s="736"/>
      <c r="DF9" s="736"/>
      <c r="DG9" s="764"/>
      <c r="DH9" s="765"/>
      <c r="DI9" s="765"/>
      <c r="DJ9" s="765"/>
      <c r="DK9" s="766"/>
      <c r="DL9" s="764"/>
      <c r="DM9" s="765"/>
      <c r="DN9" s="765"/>
      <c r="DO9" s="765"/>
      <c r="DP9" s="766"/>
      <c r="DQ9" s="764"/>
      <c r="DR9" s="765"/>
      <c r="DS9" s="765"/>
      <c r="DT9" s="765"/>
      <c r="DU9" s="766"/>
      <c r="DV9" s="761"/>
      <c r="DW9" s="762"/>
      <c r="DX9" s="762"/>
      <c r="DY9" s="762"/>
      <c r="DZ9" s="767"/>
      <c r="EA9" s="216"/>
    </row>
    <row r="10" spans="1:131" s="217" customFormat="1" ht="26.3" customHeight="1" x14ac:dyDescent="0.2">
      <c r="A10" s="220">
        <v>4</v>
      </c>
      <c r="B10" s="768"/>
      <c r="C10" s="769"/>
      <c r="D10" s="769"/>
      <c r="E10" s="769"/>
      <c r="F10" s="769"/>
      <c r="G10" s="769"/>
      <c r="H10" s="769"/>
      <c r="I10" s="769"/>
      <c r="J10" s="769"/>
      <c r="K10" s="769"/>
      <c r="L10" s="769"/>
      <c r="M10" s="769"/>
      <c r="N10" s="769"/>
      <c r="O10" s="769"/>
      <c r="P10" s="770"/>
      <c r="Q10" s="771"/>
      <c r="R10" s="772"/>
      <c r="S10" s="772"/>
      <c r="T10" s="772"/>
      <c r="U10" s="772"/>
      <c r="V10" s="772"/>
      <c r="W10" s="772"/>
      <c r="X10" s="772"/>
      <c r="Y10" s="772"/>
      <c r="Z10" s="772"/>
      <c r="AA10" s="772"/>
      <c r="AB10" s="772"/>
      <c r="AC10" s="772"/>
      <c r="AD10" s="772"/>
      <c r="AE10" s="773"/>
      <c r="AF10" s="774"/>
      <c r="AG10" s="775"/>
      <c r="AH10" s="775"/>
      <c r="AI10" s="775"/>
      <c r="AJ10" s="776"/>
      <c r="AK10" s="757"/>
      <c r="AL10" s="758"/>
      <c r="AM10" s="758"/>
      <c r="AN10" s="758"/>
      <c r="AO10" s="758"/>
      <c r="AP10" s="758"/>
      <c r="AQ10" s="758"/>
      <c r="AR10" s="758"/>
      <c r="AS10" s="758"/>
      <c r="AT10" s="758"/>
      <c r="AU10" s="759"/>
      <c r="AV10" s="759"/>
      <c r="AW10" s="759"/>
      <c r="AX10" s="759"/>
      <c r="AY10" s="760"/>
      <c r="AZ10" s="214"/>
      <c r="BA10" s="214"/>
      <c r="BB10" s="214"/>
      <c r="BC10" s="214"/>
      <c r="BD10" s="214"/>
      <c r="BE10" s="215"/>
      <c r="BF10" s="215"/>
      <c r="BG10" s="215"/>
      <c r="BH10" s="215"/>
      <c r="BI10" s="215"/>
      <c r="BJ10" s="215"/>
      <c r="BK10" s="215"/>
      <c r="BL10" s="215"/>
      <c r="BM10" s="215"/>
      <c r="BN10" s="215"/>
      <c r="BO10" s="215"/>
      <c r="BP10" s="215"/>
      <c r="BQ10" s="220">
        <v>4</v>
      </c>
      <c r="BR10" s="221"/>
      <c r="BS10" s="761" t="s">
        <v>555</v>
      </c>
      <c r="BT10" s="762"/>
      <c r="BU10" s="762"/>
      <c r="BV10" s="762"/>
      <c r="BW10" s="762"/>
      <c r="BX10" s="762"/>
      <c r="BY10" s="762"/>
      <c r="BZ10" s="762"/>
      <c r="CA10" s="762"/>
      <c r="CB10" s="762"/>
      <c r="CC10" s="762"/>
      <c r="CD10" s="762"/>
      <c r="CE10" s="762"/>
      <c r="CF10" s="762"/>
      <c r="CG10" s="763"/>
      <c r="CH10" s="764">
        <v>-2</v>
      </c>
      <c r="CI10" s="765"/>
      <c r="CJ10" s="765"/>
      <c r="CK10" s="765"/>
      <c r="CL10" s="766"/>
      <c r="CM10" s="764">
        <v>40</v>
      </c>
      <c r="CN10" s="765"/>
      <c r="CO10" s="765"/>
      <c r="CP10" s="765"/>
      <c r="CQ10" s="766"/>
      <c r="CR10" s="764">
        <v>30</v>
      </c>
      <c r="CS10" s="765"/>
      <c r="CT10" s="765"/>
      <c r="CU10" s="765"/>
      <c r="CV10" s="766"/>
      <c r="CW10" s="764">
        <v>0</v>
      </c>
      <c r="CX10" s="765"/>
      <c r="CY10" s="765"/>
      <c r="CZ10" s="765"/>
      <c r="DA10" s="766"/>
      <c r="DB10" s="736" t="s">
        <v>558</v>
      </c>
      <c r="DC10" s="736"/>
      <c r="DD10" s="736"/>
      <c r="DE10" s="736"/>
      <c r="DF10" s="736"/>
      <c r="DG10" s="764"/>
      <c r="DH10" s="765"/>
      <c r="DI10" s="765"/>
      <c r="DJ10" s="765"/>
      <c r="DK10" s="766"/>
      <c r="DL10" s="764"/>
      <c r="DM10" s="765"/>
      <c r="DN10" s="765"/>
      <c r="DO10" s="765"/>
      <c r="DP10" s="766"/>
      <c r="DQ10" s="764"/>
      <c r="DR10" s="765"/>
      <c r="DS10" s="765"/>
      <c r="DT10" s="765"/>
      <c r="DU10" s="766"/>
      <c r="DV10" s="761"/>
      <c r="DW10" s="762"/>
      <c r="DX10" s="762"/>
      <c r="DY10" s="762"/>
      <c r="DZ10" s="767"/>
      <c r="EA10" s="216"/>
    </row>
    <row r="11" spans="1:131" s="217" customFormat="1" ht="26.3" customHeight="1" x14ac:dyDescent="0.2">
      <c r="A11" s="220">
        <v>5</v>
      </c>
      <c r="B11" s="768"/>
      <c r="C11" s="769"/>
      <c r="D11" s="769"/>
      <c r="E11" s="769"/>
      <c r="F11" s="769"/>
      <c r="G11" s="769"/>
      <c r="H11" s="769"/>
      <c r="I11" s="769"/>
      <c r="J11" s="769"/>
      <c r="K11" s="769"/>
      <c r="L11" s="769"/>
      <c r="M11" s="769"/>
      <c r="N11" s="769"/>
      <c r="O11" s="769"/>
      <c r="P11" s="770"/>
      <c r="Q11" s="771"/>
      <c r="R11" s="772"/>
      <c r="S11" s="772"/>
      <c r="T11" s="772"/>
      <c r="U11" s="772"/>
      <c r="V11" s="772"/>
      <c r="W11" s="772"/>
      <c r="X11" s="772"/>
      <c r="Y11" s="772"/>
      <c r="Z11" s="772"/>
      <c r="AA11" s="772"/>
      <c r="AB11" s="772"/>
      <c r="AC11" s="772"/>
      <c r="AD11" s="772"/>
      <c r="AE11" s="773"/>
      <c r="AF11" s="774"/>
      <c r="AG11" s="775"/>
      <c r="AH11" s="775"/>
      <c r="AI11" s="775"/>
      <c r="AJ11" s="776"/>
      <c r="AK11" s="757"/>
      <c r="AL11" s="758"/>
      <c r="AM11" s="758"/>
      <c r="AN11" s="758"/>
      <c r="AO11" s="758"/>
      <c r="AP11" s="758"/>
      <c r="AQ11" s="758"/>
      <c r="AR11" s="758"/>
      <c r="AS11" s="758"/>
      <c r="AT11" s="758"/>
      <c r="AU11" s="759"/>
      <c r="AV11" s="759"/>
      <c r="AW11" s="759"/>
      <c r="AX11" s="759"/>
      <c r="AY11" s="760"/>
      <c r="AZ11" s="214"/>
      <c r="BA11" s="214"/>
      <c r="BB11" s="214"/>
      <c r="BC11" s="214"/>
      <c r="BD11" s="214"/>
      <c r="BE11" s="215"/>
      <c r="BF11" s="215"/>
      <c r="BG11" s="215"/>
      <c r="BH11" s="215"/>
      <c r="BI11" s="215"/>
      <c r="BJ11" s="215"/>
      <c r="BK11" s="215"/>
      <c r="BL11" s="215"/>
      <c r="BM11" s="215"/>
      <c r="BN11" s="215"/>
      <c r="BO11" s="215"/>
      <c r="BP11" s="215"/>
      <c r="BQ11" s="220">
        <v>5</v>
      </c>
      <c r="BR11" s="221"/>
      <c r="BS11" s="761" t="s">
        <v>556</v>
      </c>
      <c r="BT11" s="762"/>
      <c r="BU11" s="762"/>
      <c r="BV11" s="762"/>
      <c r="BW11" s="762"/>
      <c r="BX11" s="762"/>
      <c r="BY11" s="762"/>
      <c r="BZ11" s="762"/>
      <c r="CA11" s="762"/>
      <c r="CB11" s="762"/>
      <c r="CC11" s="762"/>
      <c r="CD11" s="762"/>
      <c r="CE11" s="762"/>
      <c r="CF11" s="762"/>
      <c r="CG11" s="763"/>
      <c r="CH11" s="764">
        <v>18</v>
      </c>
      <c r="CI11" s="765"/>
      <c r="CJ11" s="765"/>
      <c r="CK11" s="765"/>
      <c r="CL11" s="766"/>
      <c r="CM11" s="764">
        <v>68</v>
      </c>
      <c r="CN11" s="765"/>
      <c r="CO11" s="765"/>
      <c r="CP11" s="765"/>
      <c r="CQ11" s="766"/>
      <c r="CR11" s="764">
        <v>20</v>
      </c>
      <c r="CS11" s="765"/>
      <c r="CT11" s="765"/>
      <c r="CU11" s="765"/>
      <c r="CV11" s="766"/>
      <c r="CW11" s="764">
        <v>0</v>
      </c>
      <c r="CX11" s="765"/>
      <c r="CY11" s="765"/>
      <c r="CZ11" s="765"/>
      <c r="DA11" s="766"/>
      <c r="DB11" s="736" t="s">
        <v>558</v>
      </c>
      <c r="DC11" s="736"/>
      <c r="DD11" s="736"/>
      <c r="DE11" s="736"/>
      <c r="DF11" s="736"/>
      <c r="DG11" s="764"/>
      <c r="DH11" s="765"/>
      <c r="DI11" s="765"/>
      <c r="DJ11" s="765"/>
      <c r="DK11" s="766"/>
      <c r="DL11" s="764"/>
      <c r="DM11" s="765"/>
      <c r="DN11" s="765"/>
      <c r="DO11" s="765"/>
      <c r="DP11" s="766"/>
      <c r="DQ11" s="764"/>
      <c r="DR11" s="765"/>
      <c r="DS11" s="765"/>
      <c r="DT11" s="765"/>
      <c r="DU11" s="766"/>
      <c r="DV11" s="761"/>
      <c r="DW11" s="762"/>
      <c r="DX11" s="762"/>
      <c r="DY11" s="762"/>
      <c r="DZ11" s="767"/>
      <c r="EA11" s="216"/>
    </row>
    <row r="12" spans="1:131" s="217" customFormat="1" ht="26.3" customHeight="1" x14ac:dyDescent="0.2">
      <c r="A12" s="220">
        <v>6</v>
      </c>
      <c r="B12" s="768"/>
      <c r="C12" s="769"/>
      <c r="D12" s="769"/>
      <c r="E12" s="769"/>
      <c r="F12" s="769"/>
      <c r="G12" s="769"/>
      <c r="H12" s="769"/>
      <c r="I12" s="769"/>
      <c r="J12" s="769"/>
      <c r="K12" s="769"/>
      <c r="L12" s="769"/>
      <c r="M12" s="769"/>
      <c r="N12" s="769"/>
      <c r="O12" s="769"/>
      <c r="P12" s="770"/>
      <c r="Q12" s="771"/>
      <c r="R12" s="772"/>
      <c r="S12" s="772"/>
      <c r="T12" s="772"/>
      <c r="U12" s="772"/>
      <c r="V12" s="772"/>
      <c r="W12" s="772"/>
      <c r="X12" s="772"/>
      <c r="Y12" s="772"/>
      <c r="Z12" s="772"/>
      <c r="AA12" s="772"/>
      <c r="AB12" s="772"/>
      <c r="AC12" s="772"/>
      <c r="AD12" s="772"/>
      <c r="AE12" s="773"/>
      <c r="AF12" s="774"/>
      <c r="AG12" s="775"/>
      <c r="AH12" s="775"/>
      <c r="AI12" s="775"/>
      <c r="AJ12" s="776"/>
      <c r="AK12" s="757"/>
      <c r="AL12" s="758"/>
      <c r="AM12" s="758"/>
      <c r="AN12" s="758"/>
      <c r="AO12" s="758"/>
      <c r="AP12" s="758"/>
      <c r="AQ12" s="758"/>
      <c r="AR12" s="758"/>
      <c r="AS12" s="758"/>
      <c r="AT12" s="758"/>
      <c r="AU12" s="759"/>
      <c r="AV12" s="759"/>
      <c r="AW12" s="759"/>
      <c r="AX12" s="759"/>
      <c r="AY12" s="760"/>
      <c r="AZ12" s="214"/>
      <c r="BA12" s="214"/>
      <c r="BB12" s="214"/>
      <c r="BC12" s="214"/>
      <c r="BD12" s="214"/>
      <c r="BE12" s="215"/>
      <c r="BF12" s="215"/>
      <c r="BG12" s="215"/>
      <c r="BH12" s="215"/>
      <c r="BI12" s="215"/>
      <c r="BJ12" s="215"/>
      <c r="BK12" s="215"/>
      <c r="BL12" s="215"/>
      <c r="BM12" s="215"/>
      <c r="BN12" s="215"/>
      <c r="BO12" s="215"/>
      <c r="BP12" s="215"/>
      <c r="BQ12" s="220">
        <v>6</v>
      </c>
      <c r="BR12" s="221"/>
      <c r="BS12" s="761" t="s">
        <v>557</v>
      </c>
      <c r="BT12" s="762"/>
      <c r="BU12" s="762"/>
      <c r="BV12" s="762"/>
      <c r="BW12" s="762"/>
      <c r="BX12" s="762"/>
      <c r="BY12" s="762"/>
      <c r="BZ12" s="762"/>
      <c r="CA12" s="762"/>
      <c r="CB12" s="762"/>
      <c r="CC12" s="762"/>
      <c r="CD12" s="762"/>
      <c r="CE12" s="762"/>
      <c r="CF12" s="762"/>
      <c r="CG12" s="763"/>
      <c r="CH12" s="764">
        <v>16</v>
      </c>
      <c r="CI12" s="765"/>
      <c r="CJ12" s="765"/>
      <c r="CK12" s="765"/>
      <c r="CL12" s="766"/>
      <c r="CM12" s="764">
        <v>-32</v>
      </c>
      <c r="CN12" s="765"/>
      <c r="CO12" s="765"/>
      <c r="CP12" s="765"/>
      <c r="CQ12" s="766"/>
      <c r="CR12" s="764">
        <v>41</v>
      </c>
      <c r="CS12" s="765"/>
      <c r="CT12" s="765"/>
      <c r="CU12" s="765"/>
      <c r="CV12" s="766"/>
      <c r="CW12" s="764">
        <v>3</v>
      </c>
      <c r="CX12" s="765"/>
      <c r="CY12" s="765"/>
      <c r="CZ12" s="765"/>
      <c r="DA12" s="766"/>
      <c r="DB12" s="764">
        <v>48</v>
      </c>
      <c r="DC12" s="765"/>
      <c r="DD12" s="765"/>
      <c r="DE12" s="765"/>
      <c r="DF12" s="766"/>
      <c r="DG12" s="764"/>
      <c r="DH12" s="765"/>
      <c r="DI12" s="765"/>
      <c r="DJ12" s="765"/>
      <c r="DK12" s="766"/>
      <c r="DL12" s="764"/>
      <c r="DM12" s="765"/>
      <c r="DN12" s="765"/>
      <c r="DO12" s="765"/>
      <c r="DP12" s="766"/>
      <c r="DQ12" s="764"/>
      <c r="DR12" s="765"/>
      <c r="DS12" s="765"/>
      <c r="DT12" s="765"/>
      <c r="DU12" s="766"/>
      <c r="DV12" s="761"/>
      <c r="DW12" s="762"/>
      <c r="DX12" s="762"/>
      <c r="DY12" s="762"/>
      <c r="DZ12" s="767"/>
      <c r="EA12" s="216"/>
    </row>
    <row r="13" spans="1:131" s="217" customFormat="1" ht="26.3" customHeight="1" x14ac:dyDescent="0.2">
      <c r="A13" s="220">
        <v>7</v>
      </c>
      <c r="B13" s="768"/>
      <c r="C13" s="769"/>
      <c r="D13" s="769"/>
      <c r="E13" s="769"/>
      <c r="F13" s="769"/>
      <c r="G13" s="769"/>
      <c r="H13" s="769"/>
      <c r="I13" s="769"/>
      <c r="J13" s="769"/>
      <c r="K13" s="769"/>
      <c r="L13" s="769"/>
      <c r="M13" s="769"/>
      <c r="N13" s="769"/>
      <c r="O13" s="769"/>
      <c r="P13" s="770"/>
      <c r="Q13" s="771"/>
      <c r="R13" s="772"/>
      <c r="S13" s="772"/>
      <c r="T13" s="772"/>
      <c r="U13" s="772"/>
      <c r="V13" s="772"/>
      <c r="W13" s="772"/>
      <c r="X13" s="772"/>
      <c r="Y13" s="772"/>
      <c r="Z13" s="772"/>
      <c r="AA13" s="772"/>
      <c r="AB13" s="772"/>
      <c r="AC13" s="772"/>
      <c r="AD13" s="772"/>
      <c r="AE13" s="773"/>
      <c r="AF13" s="774"/>
      <c r="AG13" s="775"/>
      <c r="AH13" s="775"/>
      <c r="AI13" s="775"/>
      <c r="AJ13" s="776"/>
      <c r="AK13" s="757"/>
      <c r="AL13" s="758"/>
      <c r="AM13" s="758"/>
      <c r="AN13" s="758"/>
      <c r="AO13" s="758"/>
      <c r="AP13" s="758"/>
      <c r="AQ13" s="758"/>
      <c r="AR13" s="758"/>
      <c r="AS13" s="758"/>
      <c r="AT13" s="758"/>
      <c r="AU13" s="759"/>
      <c r="AV13" s="759"/>
      <c r="AW13" s="759"/>
      <c r="AX13" s="759"/>
      <c r="AY13" s="760"/>
      <c r="AZ13" s="214"/>
      <c r="BA13" s="214"/>
      <c r="BB13" s="214"/>
      <c r="BC13" s="214"/>
      <c r="BD13" s="214"/>
      <c r="BE13" s="215"/>
      <c r="BF13" s="215"/>
      <c r="BG13" s="215"/>
      <c r="BH13" s="215"/>
      <c r="BI13" s="215"/>
      <c r="BJ13" s="215"/>
      <c r="BK13" s="215"/>
      <c r="BL13" s="215"/>
      <c r="BM13" s="215"/>
      <c r="BN13" s="215"/>
      <c r="BO13" s="215"/>
      <c r="BP13" s="215"/>
      <c r="BQ13" s="220">
        <v>7</v>
      </c>
      <c r="BR13" s="221"/>
      <c r="BS13" s="761"/>
      <c r="BT13" s="762"/>
      <c r="BU13" s="762"/>
      <c r="BV13" s="762"/>
      <c r="BW13" s="762"/>
      <c r="BX13" s="762"/>
      <c r="BY13" s="762"/>
      <c r="BZ13" s="762"/>
      <c r="CA13" s="762"/>
      <c r="CB13" s="762"/>
      <c r="CC13" s="762"/>
      <c r="CD13" s="762"/>
      <c r="CE13" s="762"/>
      <c r="CF13" s="762"/>
      <c r="CG13" s="763"/>
      <c r="CH13" s="764"/>
      <c r="CI13" s="765"/>
      <c r="CJ13" s="765"/>
      <c r="CK13" s="765"/>
      <c r="CL13" s="766"/>
      <c r="CM13" s="764"/>
      <c r="CN13" s="765"/>
      <c r="CO13" s="765"/>
      <c r="CP13" s="765"/>
      <c r="CQ13" s="766"/>
      <c r="CR13" s="764"/>
      <c r="CS13" s="765"/>
      <c r="CT13" s="765"/>
      <c r="CU13" s="765"/>
      <c r="CV13" s="766"/>
      <c r="CW13" s="764"/>
      <c r="CX13" s="765"/>
      <c r="CY13" s="765"/>
      <c r="CZ13" s="765"/>
      <c r="DA13" s="766"/>
      <c r="DB13" s="764"/>
      <c r="DC13" s="765"/>
      <c r="DD13" s="765"/>
      <c r="DE13" s="765"/>
      <c r="DF13" s="766"/>
      <c r="DG13" s="764"/>
      <c r="DH13" s="765"/>
      <c r="DI13" s="765"/>
      <c r="DJ13" s="765"/>
      <c r="DK13" s="766"/>
      <c r="DL13" s="764"/>
      <c r="DM13" s="765"/>
      <c r="DN13" s="765"/>
      <c r="DO13" s="765"/>
      <c r="DP13" s="766"/>
      <c r="DQ13" s="764"/>
      <c r="DR13" s="765"/>
      <c r="DS13" s="765"/>
      <c r="DT13" s="765"/>
      <c r="DU13" s="766"/>
      <c r="DV13" s="761"/>
      <c r="DW13" s="762"/>
      <c r="DX13" s="762"/>
      <c r="DY13" s="762"/>
      <c r="DZ13" s="767"/>
      <c r="EA13" s="216"/>
    </row>
    <row r="14" spans="1:131" s="217" customFormat="1" ht="26.3" customHeight="1" x14ac:dyDescent="0.2">
      <c r="A14" s="220">
        <v>8</v>
      </c>
      <c r="B14" s="768"/>
      <c r="C14" s="769"/>
      <c r="D14" s="769"/>
      <c r="E14" s="769"/>
      <c r="F14" s="769"/>
      <c r="G14" s="769"/>
      <c r="H14" s="769"/>
      <c r="I14" s="769"/>
      <c r="J14" s="769"/>
      <c r="K14" s="769"/>
      <c r="L14" s="769"/>
      <c r="M14" s="769"/>
      <c r="N14" s="769"/>
      <c r="O14" s="769"/>
      <c r="P14" s="770"/>
      <c r="Q14" s="771"/>
      <c r="R14" s="772"/>
      <c r="S14" s="772"/>
      <c r="T14" s="772"/>
      <c r="U14" s="772"/>
      <c r="V14" s="772"/>
      <c r="W14" s="772"/>
      <c r="X14" s="772"/>
      <c r="Y14" s="772"/>
      <c r="Z14" s="772"/>
      <c r="AA14" s="772"/>
      <c r="AB14" s="772"/>
      <c r="AC14" s="772"/>
      <c r="AD14" s="772"/>
      <c r="AE14" s="773"/>
      <c r="AF14" s="774"/>
      <c r="AG14" s="775"/>
      <c r="AH14" s="775"/>
      <c r="AI14" s="775"/>
      <c r="AJ14" s="776"/>
      <c r="AK14" s="757"/>
      <c r="AL14" s="758"/>
      <c r="AM14" s="758"/>
      <c r="AN14" s="758"/>
      <c r="AO14" s="758"/>
      <c r="AP14" s="758"/>
      <c r="AQ14" s="758"/>
      <c r="AR14" s="758"/>
      <c r="AS14" s="758"/>
      <c r="AT14" s="758"/>
      <c r="AU14" s="759"/>
      <c r="AV14" s="759"/>
      <c r="AW14" s="759"/>
      <c r="AX14" s="759"/>
      <c r="AY14" s="760"/>
      <c r="AZ14" s="214"/>
      <c r="BA14" s="214"/>
      <c r="BB14" s="214"/>
      <c r="BC14" s="214"/>
      <c r="BD14" s="214"/>
      <c r="BE14" s="215"/>
      <c r="BF14" s="215"/>
      <c r="BG14" s="215"/>
      <c r="BH14" s="215"/>
      <c r="BI14" s="215"/>
      <c r="BJ14" s="215"/>
      <c r="BK14" s="215"/>
      <c r="BL14" s="215"/>
      <c r="BM14" s="215"/>
      <c r="BN14" s="215"/>
      <c r="BO14" s="215"/>
      <c r="BP14" s="215"/>
      <c r="BQ14" s="220">
        <v>8</v>
      </c>
      <c r="BR14" s="221"/>
      <c r="BS14" s="761"/>
      <c r="BT14" s="762"/>
      <c r="BU14" s="762"/>
      <c r="BV14" s="762"/>
      <c r="BW14" s="762"/>
      <c r="BX14" s="762"/>
      <c r="BY14" s="762"/>
      <c r="BZ14" s="762"/>
      <c r="CA14" s="762"/>
      <c r="CB14" s="762"/>
      <c r="CC14" s="762"/>
      <c r="CD14" s="762"/>
      <c r="CE14" s="762"/>
      <c r="CF14" s="762"/>
      <c r="CG14" s="763"/>
      <c r="CH14" s="764"/>
      <c r="CI14" s="765"/>
      <c r="CJ14" s="765"/>
      <c r="CK14" s="765"/>
      <c r="CL14" s="766"/>
      <c r="CM14" s="764"/>
      <c r="CN14" s="765"/>
      <c r="CO14" s="765"/>
      <c r="CP14" s="765"/>
      <c r="CQ14" s="766"/>
      <c r="CR14" s="764"/>
      <c r="CS14" s="765"/>
      <c r="CT14" s="765"/>
      <c r="CU14" s="765"/>
      <c r="CV14" s="766"/>
      <c r="CW14" s="764"/>
      <c r="CX14" s="765"/>
      <c r="CY14" s="765"/>
      <c r="CZ14" s="765"/>
      <c r="DA14" s="766"/>
      <c r="DB14" s="764"/>
      <c r="DC14" s="765"/>
      <c r="DD14" s="765"/>
      <c r="DE14" s="765"/>
      <c r="DF14" s="766"/>
      <c r="DG14" s="764"/>
      <c r="DH14" s="765"/>
      <c r="DI14" s="765"/>
      <c r="DJ14" s="765"/>
      <c r="DK14" s="766"/>
      <c r="DL14" s="764"/>
      <c r="DM14" s="765"/>
      <c r="DN14" s="765"/>
      <c r="DO14" s="765"/>
      <c r="DP14" s="766"/>
      <c r="DQ14" s="764"/>
      <c r="DR14" s="765"/>
      <c r="DS14" s="765"/>
      <c r="DT14" s="765"/>
      <c r="DU14" s="766"/>
      <c r="DV14" s="761"/>
      <c r="DW14" s="762"/>
      <c r="DX14" s="762"/>
      <c r="DY14" s="762"/>
      <c r="DZ14" s="767"/>
      <c r="EA14" s="216"/>
    </row>
    <row r="15" spans="1:131" s="217" customFormat="1" ht="26.3" customHeight="1" x14ac:dyDescent="0.2">
      <c r="A15" s="220">
        <v>9</v>
      </c>
      <c r="B15" s="768"/>
      <c r="C15" s="769"/>
      <c r="D15" s="769"/>
      <c r="E15" s="769"/>
      <c r="F15" s="769"/>
      <c r="G15" s="769"/>
      <c r="H15" s="769"/>
      <c r="I15" s="769"/>
      <c r="J15" s="769"/>
      <c r="K15" s="769"/>
      <c r="L15" s="769"/>
      <c r="M15" s="769"/>
      <c r="N15" s="769"/>
      <c r="O15" s="769"/>
      <c r="P15" s="770"/>
      <c r="Q15" s="771"/>
      <c r="R15" s="772"/>
      <c r="S15" s="772"/>
      <c r="T15" s="772"/>
      <c r="U15" s="772"/>
      <c r="V15" s="772"/>
      <c r="W15" s="772"/>
      <c r="X15" s="772"/>
      <c r="Y15" s="772"/>
      <c r="Z15" s="772"/>
      <c r="AA15" s="772"/>
      <c r="AB15" s="772"/>
      <c r="AC15" s="772"/>
      <c r="AD15" s="772"/>
      <c r="AE15" s="773"/>
      <c r="AF15" s="774"/>
      <c r="AG15" s="775"/>
      <c r="AH15" s="775"/>
      <c r="AI15" s="775"/>
      <c r="AJ15" s="776"/>
      <c r="AK15" s="757"/>
      <c r="AL15" s="758"/>
      <c r="AM15" s="758"/>
      <c r="AN15" s="758"/>
      <c r="AO15" s="758"/>
      <c r="AP15" s="758"/>
      <c r="AQ15" s="758"/>
      <c r="AR15" s="758"/>
      <c r="AS15" s="758"/>
      <c r="AT15" s="758"/>
      <c r="AU15" s="759"/>
      <c r="AV15" s="759"/>
      <c r="AW15" s="759"/>
      <c r="AX15" s="759"/>
      <c r="AY15" s="760"/>
      <c r="AZ15" s="214"/>
      <c r="BA15" s="214"/>
      <c r="BB15" s="214"/>
      <c r="BC15" s="214"/>
      <c r="BD15" s="214"/>
      <c r="BE15" s="215"/>
      <c r="BF15" s="215"/>
      <c r="BG15" s="215"/>
      <c r="BH15" s="215"/>
      <c r="BI15" s="215"/>
      <c r="BJ15" s="215"/>
      <c r="BK15" s="215"/>
      <c r="BL15" s="215"/>
      <c r="BM15" s="215"/>
      <c r="BN15" s="215"/>
      <c r="BO15" s="215"/>
      <c r="BP15" s="215"/>
      <c r="BQ15" s="220">
        <v>9</v>
      </c>
      <c r="BR15" s="221"/>
      <c r="BS15" s="761"/>
      <c r="BT15" s="762"/>
      <c r="BU15" s="762"/>
      <c r="BV15" s="762"/>
      <c r="BW15" s="762"/>
      <c r="BX15" s="762"/>
      <c r="BY15" s="762"/>
      <c r="BZ15" s="762"/>
      <c r="CA15" s="762"/>
      <c r="CB15" s="762"/>
      <c r="CC15" s="762"/>
      <c r="CD15" s="762"/>
      <c r="CE15" s="762"/>
      <c r="CF15" s="762"/>
      <c r="CG15" s="763"/>
      <c r="CH15" s="764"/>
      <c r="CI15" s="765"/>
      <c r="CJ15" s="765"/>
      <c r="CK15" s="765"/>
      <c r="CL15" s="766"/>
      <c r="CM15" s="764"/>
      <c r="CN15" s="765"/>
      <c r="CO15" s="765"/>
      <c r="CP15" s="765"/>
      <c r="CQ15" s="766"/>
      <c r="CR15" s="764"/>
      <c r="CS15" s="765"/>
      <c r="CT15" s="765"/>
      <c r="CU15" s="765"/>
      <c r="CV15" s="766"/>
      <c r="CW15" s="764"/>
      <c r="CX15" s="765"/>
      <c r="CY15" s="765"/>
      <c r="CZ15" s="765"/>
      <c r="DA15" s="766"/>
      <c r="DB15" s="764"/>
      <c r="DC15" s="765"/>
      <c r="DD15" s="765"/>
      <c r="DE15" s="765"/>
      <c r="DF15" s="766"/>
      <c r="DG15" s="764"/>
      <c r="DH15" s="765"/>
      <c r="DI15" s="765"/>
      <c r="DJ15" s="765"/>
      <c r="DK15" s="766"/>
      <c r="DL15" s="764"/>
      <c r="DM15" s="765"/>
      <c r="DN15" s="765"/>
      <c r="DO15" s="765"/>
      <c r="DP15" s="766"/>
      <c r="DQ15" s="764"/>
      <c r="DR15" s="765"/>
      <c r="DS15" s="765"/>
      <c r="DT15" s="765"/>
      <c r="DU15" s="766"/>
      <c r="DV15" s="761"/>
      <c r="DW15" s="762"/>
      <c r="DX15" s="762"/>
      <c r="DY15" s="762"/>
      <c r="DZ15" s="767"/>
      <c r="EA15" s="216"/>
    </row>
    <row r="16" spans="1:131" s="217" customFormat="1" ht="26.3" customHeight="1" x14ac:dyDescent="0.2">
      <c r="A16" s="220">
        <v>10</v>
      </c>
      <c r="B16" s="768"/>
      <c r="C16" s="769"/>
      <c r="D16" s="769"/>
      <c r="E16" s="769"/>
      <c r="F16" s="769"/>
      <c r="G16" s="769"/>
      <c r="H16" s="769"/>
      <c r="I16" s="769"/>
      <c r="J16" s="769"/>
      <c r="K16" s="769"/>
      <c r="L16" s="769"/>
      <c r="M16" s="769"/>
      <c r="N16" s="769"/>
      <c r="O16" s="769"/>
      <c r="P16" s="770"/>
      <c r="Q16" s="771"/>
      <c r="R16" s="772"/>
      <c r="S16" s="772"/>
      <c r="T16" s="772"/>
      <c r="U16" s="772"/>
      <c r="V16" s="772"/>
      <c r="W16" s="772"/>
      <c r="X16" s="772"/>
      <c r="Y16" s="772"/>
      <c r="Z16" s="772"/>
      <c r="AA16" s="772"/>
      <c r="AB16" s="772"/>
      <c r="AC16" s="772"/>
      <c r="AD16" s="772"/>
      <c r="AE16" s="773"/>
      <c r="AF16" s="774"/>
      <c r="AG16" s="775"/>
      <c r="AH16" s="775"/>
      <c r="AI16" s="775"/>
      <c r="AJ16" s="776"/>
      <c r="AK16" s="757"/>
      <c r="AL16" s="758"/>
      <c r="AM16" s="758"/>
      <c r="AN16" s="758"/>
      <c r="AO16" s="758"/>
      <c r="AP16" s="758"/>
      <c r="AQ16" s="758"/>
      <c r="AR16" s="758"/>
      <c r="AS16" s="758"/>
      <c r="AT16" s="758"/>
      <c r="AU16" s="759"/>
      <c r="AV16" s="759"/>
      <c r="AW16" s="759"/>
      <c r="AX16" s="759"/>
      <c r="AY16" s="760"/>
      <c r="AZ16" s="214"/>
      <c r="BA16" s="214"/>
      <c r="BB16" s="214"/>
      <c r="BC16" s="214"/>
      <c r="BD16" s="214"/>
      <c r="BE16" s="215"/>
      <c r="BF16" s="215"/>
      <c r="BG16" s="215"/>
      <c r="BH16" s="215"/>
      <c r="BI16" s="215"/>
      <c r="BJ16" s="215"/>
      <c r="BK16" s="215"/>
      <c r="BL16" s="215"/>
      <c r="BM16" s="215"/>
      <c r="BN16" s="215"/>
      <c r="BO16" s="215"/>
      <c r="BP16" s="215"/>
      <c r="BQ16" s="220">
        <v>10</v>
      </c>
      <c r="BR16" s="221"/>
      <c r="BS16" s="761"/>
      <c r="BT16" s="762"/>
      <c r="BU16" s="762"/>
      <c r="BV16" s="762"/>
      <c r="BW16" s="762"/>
      <c r="BX16" s="762"/>
      <c r="BY16" s="762"/>
      <c r="BZ16" s="762"/>
      <c r="CA16" s="762"/>
      <c r="CB16" s="762"/>
      <c r="CC16" s="762"/>
      <c r="CD16" s="762"/>
      <c r="CE16" s="762"/>
      <c r="CF16" s="762"/>
      <c r="CG16" s="763"/>
      <c r="CH16" s="764"/>
      <c r="CI16" s="765"/>
      <c r="CJ16" s="765"/>
      <c r="CK16" s="765"/>
      <c r="CL16" s="766"/>
      <c r="CM16" s="764"/>
      <c r="CN16" s="765"/>
      <c r="CO16" s="765"/>
      <c r="CP16" s="765"/>
      <c r="CQ16" s="766"/>
      <c r="CR16" s="764"/>
      <c r="CS16" s="765"/>
      <c r="CT16" s="765"/>
      <c r="CU16" s="765"/>
      <c r="CV16" s="766"/>
      <c r="CW16" s="764"/>
      <c r="CX16" s="765"/>
      <c r="CY16" s="765"/>
      <c r="CZ16" s="765"/>
      <c r="DA16" s="766"/>
      <c r="DB16" s="764"/>
      <c r="DC16" s="765"/>
      <c r="DD16" s="765"/>
      <c r="DE16" s="765"/>
      <c r="DF16" s="766"/>
      <c r="DG16" s="764"/>
      <c r="DH16" s="765"/>
      <c r="DI16" s="765"/>
      <c r="DJ16" s="765"/>
      <c r="DK16" s="766"/>
      <c r="DL16" s="764"/>
      <c r="DM16" s="765"/>
      <c r="DN16" s="765"/>
      <c r="DO16" s="765"/>
      <c r="DP16" s="766"/>
      <c r="DQ16" s="764"/>
      <c r="DR16" s="765"/>
      <c r="DS16" s="765"/>
      <c r="DT16" s="765"/>
      <c r="DU16" s="766"/>
      <c r="DV16" s="761"/>
      <c r="DW16" s="762"/>
      <c r="DX16" s="762"/>
      <c r="DY16" s="762"/>
      <c r="DZ16" s="767"/>
      <c r="EA16" s="216"/>
    </row>
    <row r="17" spans="1:131" s="217" customFormat="1" ht="26.3" customHeight="1" x14ac:dyDescent="0.2">
      <c r="A17" s="220">
        <v>11</v>
      </c>
      <c r="B17" s="768"/>
      <c r="C17" s="769"/>
      <c r="D17" s="769"/>
      <c r="E17" s="769"/>
      <c r="F17" s="769"/>
      <c r="G17" s="769"/>
      <c r="H17" s="769"/>
      <c r="I17" s="769"/>
      <c r="J17" s="769"/>
      <c r="K17" s="769"/>
      <c r="L17" s="769"/>
      <c r="M17" s="769"/>
      <c r="N17" s="769"/>
      <c r="O17" s="769"/>
      <c r="P17" s="770"/>
      <c r="Q17" s="771"/>
      <c r="R17" s="772"/>
      <c r="S17" s="772"/>
      <c r="T17" s="772"/>
      <c r="U17" s="772"/>
      <c r="V17" s="772"/>
      <c r="W17" s="772"/>
      <c r="X17" s="772"/>
      <c r="Y17" s="772"/>
      <c r="Z17" s="772"/>
      <c r="AA17" s="772"/>
      <c r="AB17" s="772"/>
      <c r="AC17" s="772"/>
      <c r="AD17" s="772"/>
      <c r="AE17" s="773"/>
      <c r="AF17" s="774"/>
      <c r="AG17" s="775"/>
      <c r="AH17" s="775"/>
      <c r="AI17" s="775"/>
      <c r="AJ17" s="776"/>
      <c r="AK17" s="757"/>
      <c r="AL17" s="758"/>
      <c r="AM17" s="758"/>
      <c r="AN17" s="758"/>
      <c r="AO17" s="758"/>
      <c r="AP17" s="758"/>
      <c r="AQ17" s="758"/>
      <c r="AR17" s="758"/>
      <c r="AS17" s="758"/>
      <c r="AT17" s="758"/>
      <c r="AU17" s="759"/>
      <c r="AV17" s="759"/>
      <c r="AW17" s="759"/>
      <c r="AX17" s="759"/>
      <c r="AY17" s="760"/>
      <c r="AZ17" s="214"/>
      <c r="BA17" s="214"/>
      <c r="BB17" s="214"/>
      <c r="BC17" s="214"/>
      <c r="BD17" s="214"/>
      <c r="BE17" s="215"/>
      <c r="BF17" s="215"/>
      <c r="BG17" s="215"/>
      <c r="BH17" s="215"/>
      <c r="BI17" s="215"/>
      <c r="BJ17" s="215"/>
      <c r="BK17" s="215"/>
      <c r="BL17" s="215"/>
      <c r="BM17" s="215"/>
      <c r="BN17" s="215"/>
      <c r="BO17" s="215"/>
      <c r="BP17" s="215"/>
      <c r="BQ17" s="220">
        <v>11</v>
      </c>
      <c r="BR17" s="221"/>
      <c r="BS17" s="761"/>
      <c r="BT17" s="762"/>
      <c r="BU17" s="762"/>
      <c r="BV17" s="762"/>
      <c r="BW17" s="762"/>
      <c r="BX17" s="762"/>
      <c r="BY17" s="762"/>
      <c r="BZ17" s="762"/>
      <c r="CA17" s="762"/>
      <c r="CB17" s="762"/>
      <c r="CC17" s="762"/>
      <c r="CD17" s="762"/>
      <c r="CE17" s="762"/>
      <c r="CF17" s="762"/>
      <c r="CG17" s="763"/>
      <c r="CH17" s="764"/>
      <c r="CI17" s="765"/>
      <c r="CJ17" s="765"/>
      <c r="CK17" s="765"/>
      <c r="CL17" s="766"/>
      <c r="CM17" s="764"/>
      <c r="CN17" s="765"/>
      <c r="CO17" s="765"/>
      <c r="CP17" s="765"/>
      <c r="CQ17" s="766"/>
      <c r="CR17" s="764"/>
      <c r="CS17" s="765"/>
      <c r="CT17" s="765"/>
      <c r="CU17" s="765"/>
      <c r="CV17" s="766"/>
      <c r="CW17" s="764"/>
      <c r="CX17" s="765"/>
      <c r="CY17" s="765"/>
      <c r="CZ17" s="765"/>
      <c r="DA17" s="766"/>
      <c r="DB17" s="764"/>
      <c r="DC17" s="765"/>
      <c r="DD17" s="765"/>
      <c r="DE17" s="765"/>
      <c r="DF17" s="766"/>
      <c r="DG17" s="764"/>
      <c r="DH17" s="765"/>
      <c r="DI17" s="765"/>
      <c r="DJ17" s="765"/>
      <c r="DK17" s="766"/>
      <c r="DL17" s="764"/>
      <c r="DM17" s="765"/>
      <c r="DN17" s="765"/>
      <c r="DO17" s="765"/>
      <c r="DP17" s="766"/>
      <c r="DQ17" s="764"/>
      <c r="DR17" s="765"/>
      <c r="DS17" s="765"/>
      <c r="DT17" s="765"/>
      <c r="DU17" s="766"/>
      <c r="DV17" s="761"/>
      <c r="DW17" s="762"/>
      <c r="DX17" s="762"/>
      <c r="DY17" s="762"/>
      <c r="DZ17" s="767"/>
      <c r="EA17" s="216"/>
    </row>
    <row r="18" spans="1:131" s="217" customFormat="1" ht="26.3" customHeight="1" x14ac:dyDescent="0.2">
      <c r="A18" s="220">
        <v>12</v>
      </c>
      <c r="B18" s="768"/>
      <c r="C18" s="769"/>
      <c r="D18" s="769"/>
      <c r="E18" s="769"/>
      <c r="F18" s="769"/>
      <c r="G18" s="769"/>
      <c r="H18" s="769"/>
      <c r="I18" s="769"/>
      <c r="J18" s="769"/>
      <c r="K18" s="769"/>
      <c r="L18" s="769"/>
      <c r="M18" s="769"/>
      <c r="N18" s="769"/>
      <c r="O18" s="769"/>
      <c r="P18" s="770"/>
      <c r="Q18" s="771"/>
      <c r="R18" s="772"/>
      <c r="S18" s="772"/>
      <c r="T18" s="772"/>
      <c r="U18" s="772"/>
      <c r="V18" s="772"/>
      <c r="W18" s="772"/>
      <c r="X18" s="772"/>
      <c r="Y18" s="772"/>
      <c r="Z18" s="772"/>
      <c r="AA18" s="772"/>
      <c r="AB18" s="772"/>
      <c r="AC18" s="772"/>
      <c r="AD18" s="772"/>
      <c r="AE18" s="773"/>
      <c r="AF18" s="774"/>
      <c r="AG18" s="775"/>
      <c r="AH18" s="775"/>
      <c r="AI18" s="775"/>
      <c r="AJ18" s="776"/>
      <c r="AK18" s="757"/>
      <c r="AL18" s="758"/>
      <c r="AM18" s="758"/>
      <c r="AN18" s="758"/>
      <c r="AO18" s="758"/>
      <c r="AP18" s="758"/>
      <c r="AQ18" s="758"/>
      <c r="AR18" s="758"/>
      <c r="AS18" s="758"/>
      <c r="AT18" s="758"/>
      <c r="AU18" s="759"/>
      <c r="AV18" s="759"/>
      <c r="AW18" s="759"/>
      <c r="AX18" s="759"/>
      <c r="AY18" s="760"/>
      <c r="AZ18" s="214"/>
      <c r="BA18" s="214"/>
      <c r="BB18" s="214"/>
      <c r="BC18" s="214"/>
      <c r="BD18" s="214"/>
      <c r="BE18" s="215"/>
      <c r="BF18" s="215"/>
      <c r="BG18" s="215"/>
      <c r="BH18" s="215"/>
      <c r="BI18" s="215"/>
      <c r="BJ18" s="215"/>
      <c r="BK18" s="215"/>
      <c r="BL18" s="215"/>
      <c r="BM18" s="215"/>
      <c r="BN18" s="215"/>
      <c r="BO18" s="215"/>
      <c r="BP18" s="215"/>
      <c r="BQ18" s="220">
        <v>12</v>
      </c>
      <c r="BR18" s="221"/>
      <c r="BS18" s="761"/>
      <c r="BT18" s="762"/>
      <c r="BU18" s="762"/>
      <c r="BV18" s="762"/>
      <c r="BW18" s="762"/>
      <c r="BX18" s="762"/>
      <c r="BY18" s="762"/>
      <c r="BZ18" s="762"/>
      <c r="CA18" s="762"/>
      <c r="CB18" s="762"/>
      <c r="CC18" s="762"/>
      <c r="CD18" s="762"/>
      <c r="CE18" s="762"/>
      <c r="CF18" s="762"/>
      <c r="CG18" s="763"/>
      <c r="CH18" s="764"/>
      <c r="CI18" s="765"/>
      <c r="CJ18" s="765"/>
      <c r="CK18" s="765"/>
      <c r="CL18" s="766"/>
      <c r="CM18" s="764"/>
      <c r="CN18" s="765"/>
      <c r="CO18" s="765"/>
      <c r="CP18" s="765"/>
      <c r="CQ18" s="766"/>
      <c r="CR18" s="764"/>
      <c r="CS18" s="765"/>
      <c r="CT18" s="765"/>
      <c r="CU18" s="765"/>
      <c r="CV18" s="766"/>
      <c r="CW18" s="764"/>
      <c r="CX18" s="765"/>
      <c r="CY18" s="765"/>
      <c r="CZ18" s="765"/>
      <c r="DA18" s="766"/>
      <c r="DB18" s="764"/>
      <c r="DC18" s="765"/>
      <c r="DD18" s="765"/>
      <c r="DE18" s="765"/>
      <c r="DF18" s="766"/>
      <c r="DG18" s="764"/>
      <c r="DH18" s="765"/>
      <c r="DI18" s="765"/>
      <c r="DJ18" s="765"/>
      <c r="DK18" s="766"/>
      <c r="DL18" s="764"/>
      <c r="DM18" s="765"/>
      <c r="DN18" s="765"/>
      <c r="DO18" s="765"/>
      <c r="DP18" s="766"/>
      <c r="DQ18" s="764"/>
      <c r="DR18" s="765"/>
      <c r="DS18" s="765"/>
      <c r="DT18" s="765"/>
      <c r="DU18" s="766"/>
      <c r="DV18" s="761"/>
      <c r="DW18" s="762"/>
      <c r="DX18" s="762"/>
      <c r="DY18" s="762"/>
      <c r="DZ18" s="767"/>
      <c r="EA18" s="216"/>
    </row>
    <row r="19" spans="1:131" s="217" customFormat="1" ht="26.3" customHeight="1" x14ac:dyDescent="0.2">
      <c r="A19" s="220">
        <v>13</v>
      </c>
      <c r="B19" s="768"/>
      <c r="C19" s="769"/>
      <c r="D19" s="769"/>
      <c r="E19" s="769"/>
      <c r="F19" s="769"/>
      <c r="G19" s="769"/>
      <c r="H19" s="769"/>
      <c r="I19" s="769"/>
      <c r="J19" s="769"/>
      <c r="K19" s="769"/>
      <c r="L19" s="769"/>
      <c r="M19" s="769"/>
      <c r="N19" s="769"/>
      <c r="O19" s="769"/>
      <c r="P19" s="770"/>
      <c r="Q19" s="771"/>
      <c r="R19" s="772"/>
      <c r="S19" s="772"/>
      <c r="T19" s="772"/>
      <c r="U19" s="772"/>
      <c r="V19" s="772"/>
      <c r="W19" s="772"/>
      <c r="X19" s="772"/>
      <c r="Y19" s="772"/>
      <c r="Z19" s="772"/>
      <c r="AA19" s="772"/>
      <c r="AB19" s="772"/>
      <c r="AC19" s="772"/>
      <c r="AD19" s="772"/>
      <c r="AE19" s="773"/>
      <c r="AF19" s="774"/>
      <c r="AG19" s="775"/>
      <c r="AH19" s="775"/>
      <c r="AI19" s="775"/>
      <c r="AJ19" s="776"/>
      <c r="AK19" s="757"/>
      <c r="AL19" s="758"/>
      <c r="AM19" s="758"/>
      <c r="AN19" s="758"/>
      <c r="AO19" s="758"/>
      <c r="AP19" s="758"/>
      <c r="AQ19" s="758"/>
      <c r="AR19" s="758"/>
      <c r="AS19" s="758"/>
      <c r="AT19" s="758"/>
      <c r="AU19" s="759"/>
      <c r="AV19" s="759"/>
      <c r="AW19" s="759"/>
      <c r="AX19" s="759"/>
      <c r="AY19" s="760"/>
      <c r="AZ19" s="214"/>
      <c r="BA19" s="214"/>
      <c r="BB19" s="214"/>
      <c r="BC19" s="214"/>
      <c r="BD19" s="214"/>
      <c r="BE19" s="215"/>
      <c r="BF19" s="215"/>
      <c r="BG19" s="215"/>
      <c r="BH19" s="215"/>
      <c r="BI19" s="215"/>
      <c r="BJ19" s="215"/>
      <c r="BK19" s="215"/>
      <c r="BL19" s="215"/>
      <c r="BM19" s="215"/>
      <c r="BN19" s="215"/>
      <c r="BO19" s="215"/>
      <c r="BP19" s="215"/>
      <c r="BQ19" s="220">
        <v>13</v>
      </c>
      <c r="BR19" s="221"/>
      <c r="BS19" s="761"/>
      <c r="BT19" s="762"/>
      <c r="BU19" s="762"/>
      <c r="BV19" s="762"/>
      <c r="BW19" s="762"/>
      <c r="BX19" s="762"/>
      <c r="BY19" s="762"/>
      <c r="BZ19" s="762"/>
      <c r="CA19" s="762"/>
      <c r="CB19" s="762"/>
      <c r="CC19" s="762"/>
      <c r="CD19" s="762"/>
      <c r="CE19" s="762"/>
      <c r="CF19" s="762"/>
      <c r="CG19" s="763"/>
      <c r="CH19" s="764"/>
      <c r="CI19" s="765"/>
      <c r="CJ19" s="765"/>
      <c r="CK19" s="765"/>
      <c r="CL19" s="766"/>
      <c r="CM19" s="764"/>
      <c r="CN19" s="765"/>
      <c r="CO19" s="765"/>
      <c r="CP19" s="765"/>
      <c r="CQ19" s="766"/>
      <c r="CR19" s="764"/>
      <c r="CS19" s="765"/>
      <c r="CT19" s="765"/>
      <c r="CU19" s="765"/>
      <c r="CV19" s="766"/>
      <c r="CW19" s="764"/>
      <c r="CX19" s="765"/>
      <c r="CY19" s="765"/>
      <c r="CZ19" s="765"/>
      <c r="DA19" s="766"/>
      <c r="DB19" s="764"/>
      <c r="DC19" s="765"/>
      <c r="DD19" s="765"/>
      <c r="DE19" s="765"/>
      <c r="DF19" s="766"/>
      <c r="DG19" s="764"/>
      <c r="DH19" s="765"/>
      <c r="DI19" s="765"/>
      <c r="DJ19" s="765"/>
      <c r="DK19" s="766"/>
      <c r="DL19" s="764"/>
      <c r="DM19" s="765"/>
      <c r="DN19" s="765"/>
      <c r="DO19" s="765"/>
      <c r="DP19" s="766"/>
      <c r="DQ19" s="764"/>
      <c r="DR19" s="765"/>
      <c r="DS19" s="765"/>
      <c r="DT19" s="765"/>
      <c r="DU19" s="766"/>
      <c r="DV19" s="761"/>
      <c r="DW19" s="762"/>
      <c r="DX19" s="762"/>
      <c r="DY19" s="762"/>
      <c r="DZ19" s="767"/>
      <c r="EA19" s="216"/>
    </row>
    <row r="20" spans="1:131" s="217" customFormat="1" ht="26.3" customHeight="1" x14ac:dyDescent="0.2">
      <c r="A20" s="220">
        <v>14</v>
      </c>
      <c r="B20" s="768"/>
      <c r="C20" s="769"/>
      <c r="D20" s="769"/>
      <c r="E20" s="769"/>
      <c r="F20" s="769"/>
      <c r="G20" s="769"/>
      <c r="H20" s="769"/>
      <c r="I20" s="769"/>
      <c r="J20" s="769"/>
      <c r="K20" s="769"/>
      <c r="L20" s="769"/>
      <c r="M20" s="769"/>
      <c r="N20" s="769"/>
      <c r="O20" s="769"/>
      <c r="P20" s="770"/>
      <c r="Q20" s="771"/>
      <c r="R20" s="772"/>
      <c r="S20" s="772"/>
      <c r="T20" s="772"/>
      <c r="U20" s="772"/>
      <c r="V20" s="772"/>
      <c r="W20" s="772"/>
      <c r="X20" s="772"/>
      <c r="Y20" s="772"/>
      <c r="Z20" s="772"/>
      <c r="AA20" s="772"/>
      <c r="AB20" s="772"/>
      <c r="AC20" s="772"/>
      <c r="AD20" s="772"/>
      <c r="AE20" s="773"/>
      <c r="AF20" s="774"/>
      <c r="AG20" s="775"/>
      <c r="AH20" s="775"/>
      <c r="AI20" s="775"/>
      <c r="AJ20" s="776"/>
      <c r="AK20" s="757"/>
      <c r="AL20" s="758"/>
      <c r="AM20" s="758"/>
      <c r="AN20" s="758"/>
      <c r="AO20" s="758"/>
      <c r="AP20" s="758"/>
      <c r="AQ20" s="758"/>
      <c r="AR20" s="758"/>
      <c r="AS20" s="758"/>
      <c r="AT20" s="758"/>
      <c r="AU20" s="759"/>
      <c r="AV20" s="759"/>
      <c r="AW20" s="759"/>
      <c r="AX20" s="759"/>
      <c r="AY20" s="760"/>
      <c r="AZ20" s="214"/>
      <c r="BA20" s="214"/>
      <c r="BB20" s="214"/>
      <c r="BC20" s="214"/>
      <c r="BD20" s="214"/>
      <c r="BE20" s="215"/>
      <c r="BF20" s="215"/>
      <c r="BG20" s="215"/>
      <c r="BH20" s="215"/>
      <c r="BI20" s="215"/>
      <c r="BJ20" s="215"/>
      <c r="BK20" s="215"/>
      <c r="BL20" s="215"/>
      <c r="BM20" s="215"/>
      <c r="BN20" s="215"/>
      <c r="BO20" s="215"/>
      <c r="BP20" s="215"/>
      <c r="BQ20" s="220">
        <v>14</v>
      </c>
      <c r="BR20" s="221"/>
      <c r="BS20" s="761"/>
      <c r="BT20" s="762"/>
      <c r="BU20" s="762"/>
      <c r="BV20" s="762"/>
      <c r="BW20" s="762"/>
      <c r="BX20" s="762"/>
      <c r="BY20" s="762"/>
      <c r="BZ20" s="762"/>
      <c r="CA20" s="762"/>
      <c r="CB20" s="762"/>
      <c r="CC20" s="762"/>
      <c r="CD20" s="762"/>
      <c r="CE20" s="762"/>
      <c r="CF20" s="762"/>
      <c r="CG20" s="763"/>
      <c r="CH20" s="764"/>
      <c r="CI20" s="765"/>
      <c r="CJ20" s="765"/>
      <c r="CK20" s="765"/>
      <c r="CL20" s="766"/>
      <c r="CM20" s="764"/>
      <c r="CN20" s="765"/>
      <c r="CO20" s="765"/>
      <c r="CP20" s="765"/>
      <c r="CQ20" s="766"/>
      <c r="CR20" s="764"/>
      <c r="CS20" s="765"/>
      <c r="CT20" s="765"/>
      <c r="CU20" s="765"/>
      <c r="CV20" s="766"/>
      <c r="CW20" s="764"/>
      <c r="CX20" s="765"/>
      <c r="CY20" s="765"/>
      <c r="CZ20" s="765"/>
      <c r="DA20" s="766"/>
      <c r="DB20" s="764"/>
      <c r="DC20" s="765"/>
      <c r="DD20" s="765"/>
      <c r="DE20" s="765"/>
      <c r="DF20" s="766"/>
      <c r="DG20" s="764"/>
      <c r="DH20" s="765"/>
      <c r="DI20" s="765"/>
      <c r="DJ20" s="765"/>
      <c r="DK20" s="766"/>
      <c r="DL20" s="764"/>
      <c r="DM20" s="765"/>
      <c r="DN20" s="765"/>
      <c r="DO20" s="765"/>
      <c r="DP20" s="766"/>
      <c r="DQ20" s="764"/>
      <c r="DR20" s="765"/>
      <c r="DS20" s="765"/>
      <c r="DT20" s="765"/>
      <c r="DU20" s="766"/>
      <c r="DV20" s="761"/>
      <c r="DW20" s="762"/>
      <c r="DX20" s="762"/>
      <c r="DY20" s="762"/>
      <c r="DZ20" s="767"/>
      <c r="EA20" s="216"/>
    </row>
    <row r="21" spans="1:131" s="217" customFormat="1" ht="26.3" customHeight="1" thickBot="1" x14ac:dyDescent="0.25">
      <c r="A21" s="220">
        <v>15</v>
      </c>
      <c r="B21" s="768"/>
      <c r="C21" s="769"/>
      <c r="D21" s="769"/>
      <c r="E21" s="769"/>
      <c r="F21" s="769"/>
      <c r="G21" s="769"/>
      <c r="H21" s="769"/>
      <c r="I21" s="769"/>
      <c r="J21" s="769"/>
      <c r="K21" s="769"/>
      <c r="L21" s="769"/>
      <c r="M21" s="769"/>
      <c r="N21" s="769"/>
      <c r="O21" s="769"/>
      <c r="P21" s="770"/>
      <c r="Q21" s="771"/>
      <c r="R21" s="772"/>
      <c r="S21" s="772"/>
      <c r="T21" s="772"/>
      <c r="U21" s="772"/>
      <c r="V21" s="772"/>
      <c r="W21" s="772"/>
      <c r="X21" s="772"/>
      <c r="Y21" s="772"/>
      <c r="Z21" s="772"/>
      <c r="AA21" s="772"/>
      <c r="AB21" s="772"/>
      <c r="AC21" s="772"/>
      <c r="AD21" s="772"/>
      <c r="AE21" s="773"/>
      <c r="AF21" s="774"/>
      <c r="AG21" s="775"/>
      <c r="AH21" s="775"/>
      <c r="AI21" s="775"/>
      <c r="AJ21" s="776"/>
      <c r="AK21" s="757"/>
      <c r="AL21" s="758"/>
      <c r="AM21" s="758"/>
      <c r="AN21" s="758"/>
      <c r="AO21" s="758"/>
      <c r="AP21" s="758"/>
      <c r="AQ21" s="758"/>
      <c r="AR21" s="758"/>
      <c r="AS21" s="758"/>
      <c r="AT21" s="758"/>
      <c r="AU21" s="759"/>
      <c r="AV21" s="759"/>
      <c r="AW21" s="759"/>
      <c r="AX21" s="759"/>
      <c r="AY21" s="760"/>
      <c r="AZ21" s="214"/>
      <c r="BA21" s="214"/>
      <c r="BB21" s="214"/>
      <c r="BC21" s="214"/>
      <c r="BD21" s="214"/>
      <c r="BE21" s="215"/>
      <c r="BF21" s="215"/>
      <c r="BG21" s="215"/>
      <c r="BH21" s="215"/>
      <c r="BI21" s="215"/>
      <c r="BJ21" s="215"/>
      <c r="BK21" s="215"/>
      <c r="BL21" s="215"/>
      <c r="BM21" s="215"/>
      <c r="BN21" s="215"/>
      <c r="BO21" s="215"/>
      <c r="BP21" s="215"/>
      <c r="BQ21" s="220">
        <v>15</v>
      </c>
      <c r="BR21" s="221"/>
      <c r="BS21" s="761"/>
      <c r="BT21" s="762"/>
      <c r="BU21" s="762"/>
      <c r="BV21" s="762"/>
      <c r="BW21" s="762"/>
      <c r="BX21" s="762"/>
      <c r="BY21" s="762"/>
      <c r="BZ21" s="762"/>
      <c r="CA21" s="762"/>
      <c r="CB21" s="762"/>
      <c r="CC21" s="762"/>
      <c r="CD21" s="762"/>
      <c r="CE21" s="762"/>
      <c r="CF21" s="762"/>
      <c r="CG21" s="763"/>
      <c r="CH21" s="764"/>
      <c r="CI21" s="765"/>
      <c r="CJ21" s="765"/>
      <c r="CK21" s="765"/>
      <c r="CL21" s="766"/>
      <c r="CM21" s="764"/>
      <c r="CN21" s="765"/>
      <c r="CO21" s="765"/>
      <c r="CP21" s="765"/>
      <c r="CQ21" s="766"/>
      <c r="CR21" s="764"/>
      <c r="CS21" s="765"/>
      <c r="CT21" s="765"/>
      <c r="CU21" s="765"/>
      <c r="CV21" s="766"/>
      <c r="CW21" s="764"/>
      <c r="CX21" s="765"/>
      <c r="CY21" s="765"/>
      <c r="CZ21" s="765"/>
      <c r="DA21" s="766"/>
      <c r="DB21" s="764"/>
      <c r="DC21" s="765"/>
      <c r="DD21" s="765"/>
      <c r="DE21" s="765"/>
      <c r="DF21" s="766"/>
      <c r="DG21" s="764"/>
      <c r="DH21" s="765"/>
      <c r="DI21" s="765"/>
      <c r="DJ21" s="765"/>
      <c r="DK21" s="766"/>
      <c r="DL21" s="764"/>
      <c r="DM21" s="765"/>
      <c r="DN21" s="765"/>
      <c r="DO21" s="765"/>
      <c r="DP21" s="766"/>
      <c r="DQ21" s="764"/>
      <c r="DR21" s="765"/>
      <c r="DS21" s="765"/>
      <c r="DT21" s="765"/>
      <c r="DU21" s="766"/>
      <c r="DV21" s="761"/>
      <c r="DW21" s="762"/>
      <c r="DX21" s="762"/>
      <c r="DY21" s="762"/>
      <c r="DZ21" s="767"/>
      <c r="EA21" s="216"/>
    </row>
    <row r="22" spans="1:131" s="217" customFormat="1" ht="26.3" customHeight="1" x14ac:dyDescent="0.2">
      <c r="A22" s="220">
        <v>16</v>
      </c>
      <c r="B22" s="768"/>
      <c r="C22" s="769"/>
      <c r="D22" s="769"/>
      <c r="E22" s="769"/>
      <c r="F22" s="769"/>
      <c r="G22" s="769"/>
      <c r="H22" s="769"/>
      <c r="I22" s="769"/>
      <c r="J22" s="769"/>
      <c r="K22" s="769"/>
      <c r="L22" s="769"/>
      <c r="M22" s="769"/>
      <c r="N22" s="769"/>
      <c r="O22" s="769"/>
      <c r="P22" s="770"/>
      <c r="Q22" s="787"/>
      <c r="R22" s="788"/>
      <c r="S22" s="788"/>
      <c r="T22" s="788"/>
      <c r="U22" s="788"/>
      <c r="V22" s="788"/>
      <c r="W22" s="788"/>
      <c r="X22" s="788"/>
      <c r="Y22" s="788"/>
      <c r="Z22" s="788"/>
      <c r="AA22" s="788"/>
      <c r="AB22" s="788"/>
      <c r="AC22" s="788"/>
      <c r="AD22" s="788"/>
      <c r="AE22" s="789"/>
      <c r="AF22" s="774"/>
      <c r="AG22" s="775"/>
      <c r="AH22" s="775"/>
      <c r="AI22" s="775"/>
      <c r="AJ22" s="776"/>
      <c r="AK22" s="790"/>
      <c r="AL22" s="791"/>
      <c r="AM22" s="791"/>
      <c r="AN22" s="791"/>
      <c r="AO22" s="791"/>
      <c r="AP22" s="791"/>
      <c r="AQ22" s="791"/>
      <c r="AR22" s="791"/>
      <c r="AS22" s="791"/>
      <c r="AT22" s="791"/>
      <c r="AU22" s="792"/>
      <c r="AV22" s="792"/>
      <c r="AW22" s="792"/>
      <c r="AX22" s="792"/>
      <c r="AY22" s="793"/>
      <c r="AZ22" s="794" t="s">
        <v>374</v>
      </c>
      <c r="BA22" s="794"/>
      <c r="BB22" s="794"/>
      <c r="BC22" s="794"/>
      <c r="BD22" s="795"/>
      <c r="BE22" s="215"/>
      <c r="BF22" s="215"/>
      <c r="BG22" s="215"/>
      <c r="BH22" s="215"/>
      <c r="BI22" s="215"/>
      <c r="BJ22" s="215"/>
      <c r="BK22" s="215"/>
      <c r="BL22" s="215"/>
      <c r="BM22" s="215"/>
      <c r="BN22" s="215"/>
      <c r="BO22" s="215"/>
      <c r="BP22" s="215"/>
      <c r="BQ22" s="220">
        <v>16</v>
      </c>
      <c r="BR22" s="221"/>
      <c r="BS22" s="761"/>
      <c r="BT22" s="762"/>
      <c r="BU22" s="762"/>
      <c r="BV22" s="762"/>
      <c r="BW22" s="762"/>
      <c r="BX22" s="762"/>
      <c r="BY22" s="762"/>
      <c r="BZ22" s="762"/>
      <c r="CA22" s="762"/>
      <c r="CB22" s="762"/>
      <c r="CC22" s="762"/>
      <c r="CD22" s="762"/>
      <c r="CE22" s="762"/>
      <c r="CF22" s="762"/>
      <c r="CG22" s="763"/>
      <c r="CH22" s="764"/>
      <c r="CI22" s="765"/>
      <c r="CJ22" s="765"/>
      <c r="CK22" s="765"/>
      <c r="CL22" s="766"/>
      <c r="CM22" s="764"/>
      <c r="CN22" s="765"/>
      <c r="CO22" s="765"/>
      <c r="CP22" s="765"/>
      <c r="CQ22" s="766"/>
      <c r="CR22" s="764"/>
      <c r="CS22" s="765"/>
      <c r="CT22" s="765"/>
      <c r="CU22" s="765"/>
      <c r="CV22" s="766"/>
      <c r="CW22" s="764"/>
      <c r="CX22" s="765"/>
      <c r="CY22" s="765"/>
      <c r="CZ22" s="765"/>
      <c r="DA22" s="766"/>
      <c r="DB22" s="764"/>
      <c r="DC22" s="765"/>
      <c r="DD22" s="765"/>
      <c r="DE22" s="765"/>
      <c r="DF22" s="766"/>
      <c r="DG22" s="764"/>
      <c r="DH22" s="765"/>
      <c r="DI22" s="765"/>
      <c r="DJ22" s="765"/>
      <c r="DK22" s="766"/>
      <c r="DL22" s="764"/>
      <c r="DM22" s="765"/>
      <c r="DN22" s="765"/>
      <c r="DO22" s="765"/>
      <c r="DP22" s="766"/>
      <c r="DQ22" s="764"/>
      <c r="DR22" s="765"/>
      <c r="DS22" s="765"/>
      <c r="DT22" s="765"/>
      <c r="DU22" s="766"/>
      <c r="DV22" s="761"/>
      <c r="DW22" s="762"/>
      <c r="DX22" s="762"/>
      <c r="DY22" s="762"/>
      <c r="DZ22" s="767"/>
      <c r="EA22" s="216"/>
    </row>
    <row r="23" spans="1:131" s="217" customFormat="1" ht="26.3" customHeight="1" thickBot="1" x14ac:dyDescent="0.25">
      <c r="A23" s="222" t="s">
        <v>375</v>
      </c>
      <c r="B23" s="777" t="s">
        <v>376</v>
      </c>
      <c r="C23" s="778"/>
      <c r="D23" s="778"/>
      <c r="E23" s="778"/>
      <c r="F23" s="778"/>
      <c r="G23" s="778"/>
      <c r="H23" s="778"/>
      <c r="I23" s="778"/>
      <c r="J23" s="778"/>
      <c r="K23" s="778"/>
      <c r="L23" s="778"/>
      <c r="M23" s="778"/>
      <c r="N23" s="778"/>
      <c r="O23" s="778"/>
      <c r="P23" s="779"/>
      <c r="Q23" s="780"/>
      <c r="R23" s="781"/>
      <c r="S23" s="781"/>
      <c r="T23" s="781"/>
      <c r="U23" s="781"/>
      <c r="V23" s="781"/>
      <c r="W23" s="781"/>
      <c r="X23" s="781"/>
      <c r="Y23" s="781"/>
      <c r="Z23" s="781"/>
      <c r="AA23" s="781"/>
      <c r="AB23" s="781"/>
      <c r="AC23" s="781"/>
      <c r="AD23" s="781"/>
      <c r="AE23" s="782"/>
      <c r="AF23" s="783">
        <v>532</v>
      </c>
      <c r="AG23" s="781"/>
      <c r="AH23" s="781"/>
      <c r="AI23" s="781"/>
      <c r="AJ23" s="784"/>
      <c r="AK23" s="785"/>
      <c r="AL23" s="786"/>
      <c r="AM23" s="786"/>
      <c r="AN23" s="786"/>
      <c r="AO23" s="786"/>
      <c r="AP23" s="781"/>
      <c r="AQ23" s="781"/>
      <c r="AR23" s="781"/>
      <c r="AS23" s="781"/>
      <c r="AT23" s="781"/>
      <c r="AU23" s="797"/>
      <c r="AV23" s="797"/>
      <c r="AW23" s="797"/>
      <c r="AX23" s="797"/>
      <c r="AY23" s="798"/>
      <c r="AZ23" s="799" t="s">
        <v>122</v>
      </c>
      <c r="BA23" s="800"/>
      <c r="BB23" s="800"/>
      <c r="BC23" s="800"/>
      <c r="BD23" s="801"/>
      <c r="BE23" s="215"/>
      <c r="BF23" s="215"/>
      <c r="BG23" s="215"/>
      <c r="BH23" s="215"/>
      <c r="BI23" s="215"/>
      <c r="BJ23" s="215"/>
      <c r="BK23" s="215"/>
      <c r="BL23" s="215"/>
      <c r="BM23" s="215"/>
      <c r="BN23" s="215"/>
      <c r="BO23" s="215"/>
      <c r="BP23" s="215"/>
      <c r="BQ23" s="220">
        <v>17</v>
      </c>
      <c r="BR23" s="221"/>
      <c r="BS23" s="761"/>
      <c r="BT23" s="762"/>
      <c r="BU23" s="762"/>
      <c r="BV23" s="762"/>
      <c r="BW23" s="762"/>
      <c r="BX23" s="762"/>
      <c r="BY23" s="762"/>
      <c r="BZ23" s="762"/>
      <c r="CA23" s="762"/>
      <c r="CB23" s="762"/>
      <c r="CC23" s="762"/>
      <c r="CD23" s="762"/>
      <c r="CE23" s="762"/>
      <c r="CF23" s="762"/>
      <c r="CG23" s="763"/>
      <c r="CH23" s="764"/>
      <c r="CI23" s="765"/>
      <c r="CJ23" s="765"/>
      <c r="CK23" s="765"/>
      <c r="CL23" s="766"/>
      <c r="CM23" s="764"/>
      <c r="CN23" s="765"/>
      <c r="CO23" s="765"/>
      <c r="CP23" s="765"/>
      <c r="CQ23" s="766"/>
      <c r="CR23" s="764"/>
      <c r="CS23" s="765"/>
      <c r="CT23" s="765"/>
      <c r="CU23" s="765"/>
      <c r="CV23" s="766"/>
      <c r="CW23" s="764"/>
      <c r="CX23" s="765"/>
      <c r="CY23" s="765"/>
      <c r="CZ23" s="765"/>
      <c r="DA23" s="766"/>
      <c r="DB23" s="764"/>
      <c r="DC23" s="765"/>
      <c r="DD23" s="765"/>
      <c r="DE23" s="765"/>
      <c r="DF23" s="766"/>
      <c r="DG23" s="764"/>
      <c r="DH23" s="765"/>
      <c r="DI23" s="765"/>
      <c r="DJ23" s="765"/>
      <c r="DK23" s="766"/>
      <c r="DL23" s="764"/>
      <c r="DM23" s="765"/>
      <c r="DN23" s="765"/>
      <c r="DO23" s="765"/>
      <c r="DP23" s="766"/>
      <c r="DQ23" s="764"/>
      <c r="DR23" s="765"/>
      <c r="DS23" s="765"/>
      <c r="DT23" s="765"/>
      <c r="DU23" s="766"/>
      <c r="DV23" s="761"/>
      <c r="DW23" s="762"/>
      <c r="DX23" s="762"/>
      <c r="DY23" s="762"/>
      <c r="DZ23" s="767"/>
      <c r="EA23" s="216"/>
    </row>
    <row r="24" spans="1:131" s="217" customFormat="1" ht="26.3" customHeight="1" x14ac:dyDescent="0.2">
      <c r="A24" s="796" t="s">
        <v>377</v>
      </c>
      <c r="B24" s="796"/>
      <c r="C24" s="796"/>
      <c r="D24" s="796"/>
      <c r="E24" s="796"/>
      <c r="F24" s="796"/>
      <c r="G24" s="796"/>
      <c r="H24" s="796"/>
      <c r="I24" s="796"/>
      <c r="J24" s="796"/>
      <c r="K24" s="796"/>
      <c r="L24" s="796"/>
      <c r="M24" s="796"/>
      <c r="N24" s="796"/>
      <c r="O24" s="796"/>
      <c r="P24" s="796"/>
      <c r="Q24" s="796"/>
      <c r="R24" s="796"/>
      <c r="S24" s="796"/>
      <c r="T24" s="796"/>
      <c r="U24" s="796"/>
      <c r="V24" s="796"/>
      <c r="W24" s="796"/>
      <c r="X24" s="796"/>
      <c r="Y24" s="796"/>
      <c r="Z24" s="796"/>
      <c r="AA24" s="796"/>
      <c r="AB24" s="796"/>
      <c r="AC24" s="796"/>
      <c r="AD24" s="796"/>
      <c r="AE24" s="796"/>
      <c r="AF24" s="796"/>
      <c r="AG24" s="796"/>
      <c r="AH24" s="796"/>
      <c r="AI24" s="796"/>
      <c r="AJ24" s="796"/>
      <c r="AK24" s="796"/>
      <c r="AL24" s="796"/>
      <c r="AM24" s="796"/>
      <c r="AN24" s="796"/>
      <c r="AO24" s="796"/>
      <c r="AP24" s="796"/>
      <c r="AQ24" s="796"/>
      <c r="AR24" s="796"/>
      <c r="AS24" s="796"/>
      <c r="AT24" s="796"/>
      <c r="AU24" s="796"/>
      <c r="AV24" s="796"/>
      <c r="AW24" s="796"/>
      <c r="AX24" s="796"/>
      <c r="AY24" s="796"/>
      <c r="AZ24" s="214"/>
      <c r="BA24" s="214"/>
      <c r="BB24" s="214"/>
      <c r="BC24" s="214"/>
      <c r="BD24" s="214"/>
      <c r="BE24" s="215"/>
      <c r="BF24" s="215"/>
      <c r="BG24" s="215"/>
      <c r="BH24" s="215"/>
      <c r="BI24" s="215"/>
      <c r="BJ24" s="215"/>
      <c r="BK24" s="215"/>
      <c r="BL24" s="215"/>
      <c r="BM24" s="215"/>
      <c r="BN24" s="215"/>
      <c r="BO24" s="215"/>
      <c r="BP24" s="215"/>
      <c r="BQ24" s="220">
        <v>18</v>
      </c>
      <c r="BR24" s="221"/>
      <c r="BS24" s="761"/>
      <c r="BT24" s="762"/>
      <c r="BU24" s="762"/>
      <c r="BV24" s="762"/>
      <c r="BW24" s="762"/>
      <c r="BX24" s="762"/>
      <c r="BY24" s="762"/>
      <c r="BZ24" s="762"/>
      <c r="CA24" s="762"/>
      <c r="CB24" s="762"/>
      <c r="CC24" s="762"/>
      <c r="CD24" s="762"/>
      <c r="CE24" s="762"/>
      <c r="CF24" s="762"/>
      <c r="CG24" s="763"/>
      <c r="CH24" s="764"/>
      <c r="CI24" s="765"/>
      <c r="CJ24" s="765"/>
      <c r="CK24" s="765"/>
      <c r="CL24" s="766"/>
      <c r="CM24" s="764"/>
      <c r="CN24" s="765"/>
      <c r="CO24" s="765"/>
      <c r="CP24" s="765"/>
      <c r="CQ24" s="766"/>
      <c r="CR24" s="764"/>
      <c r="CS24" s="765"/>
      <c r="CT24" s="765"/>
      <c r="CU24" s="765"/>
      <c r="CV24" s="766"/>
      <c r="CW24" s="764"/>
      <c r="CX24" s="765"/>
      <c r="CY24" s="765"/>
      <c r="CZ24" s="765"/>
      <c r="DA24" s="766"/>
      <c r="DB24" s="764"/>
      <c r="DC24" s="765"/>
      <c r="DD24" s="765"/>
      <c r="DE24" s="765"/>
      <c r="DF24" s="766"/>
      <c r="DG24" s="764"/>
      <c r="DH24" s="765"/>
      <c r="DI24" s="765"/>
      <c r="DJ24" s="765"/>
      <c r="DK24" s="766"/>
      <c r="DL24" s="764"/>
      <c r="DM24" s="765"/>
      <c r="DN24" s="765"/>
      <c r="DO24" s="765"/>
      <c r="DP24" s="766"/>
      <c r="DQ24" s="764"/>
      <c r="DR24" s="765"/>
      <c r="DS24" s="765"/>
      <c r="DT24" s="765"/>
      <c r="DU24" s="766"/>
      <c r="DV24" s="761"/>
      <c r="DW24" s="762"/>
      <c r="DX24" s="762"/>
      <c r="DY24" s="762"/>
      <c r="DZ24" s="767"/>
      <c r="EA24" s="216"/>
    </row>
    <row r="25" spans="1:131" ht="26.3" customHeight="1" thickBot="1" x14ac:dyDescent="0.25">
      <c r="A25" s="712" t="s">
        <v>378</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1"/>
      <c r="BT25" s="762"/>
      <c r="BU25" s="762"/>
      <c r="BV25" s="762"/>
      <c r="BW25" s="762"/>
      <c r="BX25" s="762"/>
      <c r="BY25" s="762"/>
      <c r="BZ25" s="762"/>
      <c r="CA25" s="762"/>
      <c r="CB25" s="762"/>
      <c r="CC25" s="762"/>
      <c r="CD25" s="762"/>
      <c r="CE25" s="762"/>
      <c r="CF25" s="762"/>
      <c r="CG25" s="763"/>
      <c r="CH25" s="764"/>
      <c r="CI25" s="765"/>
      <c r="CJ25" s="765"/>
      <c r="CK25" s="765"/>
      <c r="CL25" s="766"/>
      <c r="CM25" s="764"/>
      <c r="CN25" s="765"/>
      <c r="CO25" s="765"/>
      <c r="CP25" s="765"/>
      <c r="CQ25" s="766"/>
      <c r="CR25" s="764"/>
      <c r="CS25" s="765"/>
      <c r="CT25" s="765"/>
      <c r="CU25" s="765"/>
      <c r="CV25" s="766"/>
      <c r="CW25" s="764"/>
      <c r="CX25" s="765"/>
      <c r="CY25" s="765"/>
      <c r="CZ25" s="765"/>
      <c r="DA25" s="766"/>
      <c r="DB25" s="764"/>
      <c r="DC25" s="765"/>
      <c r="DD25" s="765"/>
      <c r="DE25" s="765"/>
      <c r="DF25" s="766"/>
      <c r="DG25" s="764"/>
      <c r="DH25" s="765"/>
      <c r="DI25" s="765"/>
      <c r="DJ25" s="765"/>
      <c r="DK25" s="766"/>
      <c r="DL25" s="764"/>
      <c r="DM25" s="765"/>
      <c r="DN25" s="765"/>
      <c r="DO25" s="765"/>
      <c r="DP25" s="766"/>
      <c r="DQ25" s="764"/>
      <c r="DR25" s="765"/>
      <c r="DS25" s="765"/>
      <c r="DT25" s="765"/>
      <c r="DU25" s="766"/>
      <c r="DV25" s="761"/>
      <c r="DW25" s="762"/>
      <c r="DX25" s="762"/>
      <c r="DY25" s="762"/>
      <c r="DZ25" s="767"/>
      <c r="EA25" s="212"/>
    </row>
    <row r="26" spans="1:131" ht="26.3" customHeight="1" x14ac:dyDescent="0.2">
      <c r="A26" s="714" t="s">
        <v>356</v>
      </c>
      <c r="B26" s="715"/>
      <c r="C26" s="715"/>
      <c r="D26" s="715"/>
      <c r="E26" s="715"/>
      <c r="F26" s="715"/>
      <c r="G26" s="715"/>
      <c r="H26" s="715"/>
      <c r="I26" s="715"/>
      <c r="J26" s="715"/>
      <c r="K26" s="715"/>
      <c r="L26" s="715"/>
      <c r="M26" s="715"/>
      <c r="N26" s="715"/>
      <c r="O26" s="715"/>
      <c r="P26" s="716"/>
      <c r="Q26" s="720" t="s">
        <v>379</v>
      </c>
      <c r="R26" s="721"/>
      <c r="S26" s="721"/>
      <c r="T26" s="721"/>
      <c r="U26" s="722"/>
      <c r="V26" s="720" t="s">
        <v>380</v>
      </c>
      <c r="W26" s="721"/>
      <c r="X26" s="721"/>
      <c r="Y26" s="721"/>
      <c r="Z26" s="722"/>
      <c r="AA26" s="720" t="s">
        <v>381</v>
      </c>
      <c r="AB26" s="721"/>
      <c r="AC26" s="721"/>
      <c r="AD26" s="721"/>
      <c r="AE26" s="721"/>
      <c r="AF26" s="802" t="s">
        <v>382</v>
      </c>
      <c r="AG26" s="803"/>
      <c r="AH26" s="803"/>
      <c r="AI26" s="803"/>
      <c r="AJ26" s="804"/>
      <c r="AK26" s="721" t="s">
        <v>383</v>
      </c>
      <c r="AL26" s="721"/>
      <c r="AM26" s="721"/>
      <c r="AN26" s="721"/>
      <c r="AO26" s="722"/>
      <c r="AP26" s="720" t="s">
        <v>384</v>
      </c>
      <c r="AQ26" s="721"/>
      <c r="AR26" s="721"/>
      <c r="AS26" s="721"/>
      <c r="AT26" s="722"/>
      <c r="AU26" s="720" t="s">
        <v>385</v>
      </c>
      <c r="AV26" s="721"/>
      <c r="AW26" s="721"/>
      <c r="AX26" s="721"/>
      <c r="AY26" s="722"/>
      <c r="AZ26" s="720" t="s">
        <v>386</v>
      </c>
      <c r="BA26" s="721"/>
      <c r="BB26" s="721"/>
      <c r="BC26" s="721"/>
      <c r="BD26" s="722"/>
      <c r="BE26" s="720" t="s">
        <v>363</v>
      </c>
      <c r="BF26" s="721"/>
      <c r="BG26" s="721"/>
      <c r="BH26" s="721"/>
      <c r="BI26" s="727"/>
      <c r="BJ26" s="214"/>
      <c r="BK26" s="214"/>
      <c r="BL26" s="214"/>
      <c r="BM26" s="214"/>
      <c r="BN26" s="214"/>
      <c r="BO26" s="223"/>
      <c r="BP26" s="223"/>
      <c r="BQ26" s="220">
        <v>20</v>
      </c>
      <c r="BR26" s="221"/>
      <c r="BS26" s="761"/>
      <c r="BT26" s="762"/>
      <c r="BU26" s="762"/>
      <c r="BV26" s="762"/>
      <c r="BW26" s="762"/>
      <c r="BX26" s="762"/>
      <c r="BY26" s="762"/>
      <c r="BZ26" s="762"/>
      <c r="CA26" s="762"/>
      <c r="CB26" s="762"/>
      <c r="CC26" s="762"/>
      <c r="CD26" s="762"/>
      <c r="CE26" s="762"/>
      <c r="CF26" s="762"/>
      <c r="CG26" s="763"/>
      <c r="CH26" s="764"/>
      <c r="CI26" s="765"/>
      <c r="CJ26" s="765"/>
      <c r="CK26" s="765"/>
      <c r="CL26" s="766"/>
      <c r="CM26" s="764"/>
      <c r="CN26" s="765"/>
      <c r="CO26" s="765"/>
      <c r="CP26" s="765"/>
      <c r="CQ26" s="766"/>
      <c r="CR26" s="764"/>
      <c r="CS26" s="765"/>
      <c r="CT26" s="765"/>
      <c r="CU26" s="765"/>
      <c r="CV26" s="766"/>
      <c r="CW26" s="764"/>
      <c r="CX26" s="765"/>
      <c r="CY26" s="765"/>
      <c r="CZ26" s="765"/>
      <c r="DA26" s="766"/>
      <c r="DB26" s="764"/>
      <c r="DC26" s="765"/>
      <c r="DD26" s="765"/>
      <c r="DE26" s="765"/>
      <c r="DF26" s="766"/>
      <c r="DG26" s="764"/>
      <c r="DH26" s="765"/>
      <c r="DI26" s="765"/>
      <c r="DJ26" s="765"/>
      <c r="DK26" s="766"/>
      <c r="DL26" s="764"/>
      <c r="DM26" s="765"/>
      <c r="DN26" s="765"/>
      <c r="DO26" s="765"/>
      <c r="DP26" s="766"/>
      <c r="DQ26" s="764"/>
      <c r="DR26" s="765"/>
      <c r="DS26" s="765"/>
      <c r="DT26" s="765"/>
      <c r="DU26" s="766"/>
      <c r="DV26" s="761"/>
      <c r="DW26" s="762"/>
      <c r="DX26" s="762"/>
      <c r="DY26" s="762"/>
      <c r="DZ26" s="767"/>
      <c r="EA26" s="212"/>
    </row>
    <row r="27" spans="1:131" ht="26.3"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5"/>
      <c r="AG27" s="806"/>
      <c r="AH27" s="806"/>
      <c r="AI27" s="806"/>
      <c r="AJ27" s="807"/>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1"/>
      <c r="BT27" s="762"/>
      <c r="BU27" s="762"/>
      <c r="BV27" s="762"/>
      <c r="BW27" s="762"/>
      <c r="BX27" s="762"/>
      <c r="BY27" s="762"/>
      <c r="BZ27" s="762"/>
      <c r="CA27" s="762"/>
      <c r="CB27" s="762"/>
      <c r="CC27" s="762"/>
      <c r="CD27" s="762"/>
      <c r="CE27" s="762"/>
      <c r="CF27" s="762"/>
      <c r="CG27" s="763"/>
      <c r="CH27" s="764"/>
      <c r="CI27" s="765"/>
      <c r="CJ27" s="765"/>
      <c r="CK27" s="765"/>
      <c r="CL27" s="766"/>
      <c r="CM27" s="764"/>
      <c r="CN27" s="765"/>
      <c r="CO27" s="765"/>
      <c r="CP27" s="765"/>
      <c r="CQ27" s="766"/>
      <c r="CR27" s="764"/>
      <c r="CS27" s="765"/>
      <c r="CT27" s="765"/>
      <c r="CU27" s="765"/>
      <c r="CV27" s="766"/>
      <c r="CW27" s="764"/>
      <c r="CX27" s="765"/>
      <c r="CY27" s="765"/>
      <c r="CZ27" s="765"/>
      <c r="DA27" s="766"/>
      <c r="DB27" s="764"/>
      <c r="DC27" s="765"/>
      <c r="DD27" s="765"/>
      <c r="DE27" s="765"/>
      <c r="DF27" s="766"/>
      <c r="DG27" s="764"/>
      <c r="DH27" s="765"/>
      <c r="DI27" s="765"/>
      <c r="DJ27" s="765"/>
      <c r="DK27" s="766"/>
      <c r="DL27" s="764"/>
      <c r="DM27" s="765"/>
      <c r="DN27" s="765"/>
      <c r="DO27" s="765"/>
      <c r="DP27" s="766"/>
      <c r="DQ27" s="764"/>
      <c r="DR27" s="765"/>
      <c r="DS27" s="765"/>
      <c r="DT27" s="765"/>
      <c r="DU27" s="766"/>
      <c r="DV27" s="761"/>
      <c r="DW27" s="762"/>
      <c r="DX27" s="762"/>
      <c r="DY27" s="762"/>
      <c r="DZ27" s="767"/>
      <c r="EA27" s="212"/>
    </row>
    <row r="28" spans="1:131" ht="26.3" customHeight="1" thickTop="1" x14ac:dyDescent="0.2">
      <c r="A28" s="224">
        <v>1</v>
      </c>
      <c r="B28" s="737" t="s">
        <v>387</v>
      </c>
      <c r="C28" s="738"/>
      <c r="D28" s="738"/>
      <c r="E28" s="738"/>
      <c r="F28" s="738"/>
      <c r="G28" s="738"/>
      <c r="H28" s="738"/>
      <c r="I28" s="738"/>
      <c r="J28" s="738"/>
      <c r="K28" s="738"/>
      <c r="L28" s="738"/>
      <c r="M28" s="738"/>
      <c r="N28" s="738"/>
      <c r="O28" s="738"/>
      <c r="P28" s="739"/>
      <c r="Q28" s="810">
        <v>3213</v>
      </c>
      <c r="R28" s="811"/>
      <c r="S28" s="811"/>
      <c r="T28" s="811"/>
      <c r="U28" s="811"/>
      <c r="V28" s="811">
        <v>3189</v>
      </c>
      <c r="W28" s="811"/>
      <c r="X28" s="811"/>
      <c r="Y28" s="811"/>
      <c r="Z28" s="811"/>
      <c r="AA28" s="811">
        <v>24</v>
      </c>
      <c r="AB28" s="811"/>
      <c r="AC28" s="811"/>
      <c r="AD28" s="811"/>
      <c r="AE28" s="812"/>
      <c r="AF28" s="813">
        <v>24</v>
      </c>
      <c r="AG28" s="811"/>
      <c r="AH28" s="811"/>
      <c r="AI28" s="811"/>
      <c r="AJ28" s="814"/>
      <c r="AK28" s="815">
        <v>146</v>
      </c>
      <c r="AL28" s="816"/>
      <c r="AM28" s="816"/>
      <c r="AN28" s="816"/>
      <c r="AO28" s="816"/>
      <c r="AP28" s="816" t="s">
        <v>558</v>
      </c>
      <c r="AQ28" s="816"/>
      <c r="AR28" s="816"/>
      <c r="AS28" s="816"/>
      <c r="AT28" s="816"/>
      <c r="AU28" s="816" t="s">
        <v>558</v>
      </c>
      <c r="AV28" s="816"/>
      <c r="AW28" s="816"/>
      <c r="AX28" s="816"/>
      <c r="AY28" s="816"/>
      <c r="AZ28" s="817" t="s">
        <v>558</v>
      </c>
      <c r="BA28" s="817"/>
      <c r="BB28" s="817"/>
      <c r="BC28" s="817"/>
      <c r="BD28" s="817"/>
      <c r="BE28" s="808"/>
      <c r="BF28" s="808"/>
      <c r="BG28" s="808"/>
      <c r="BH28" s="808"/>
      <c r="BI28" s="809"/>
      <c r="BJ28" s="214"/>
      <c r="BK28" s="214"/>
      <c r="BL28" s="214"/>
      <c r="BM28" s="214"/>
      <c r="BN28" s="214"/>
      <c r="BO28" s="223"/>
      <c r="BP28" s="223"/>
      <c r="BQ28" s="220">
        <v>22</v>
      </c>
      <c r="BR28" s="221"/>
      <c r="BS28" s="761"/>
      <c r="BT28" s="762"/>
      <c r="BU28" s="762"/>
      <c r="BV28" s="762"/>
      <c r="BW28" s="762"/>
      <c r="BX28" s="762"/>
      <c r="BY28" s="762"/>
      <c r="BZ28" s="762"/>
      <c r="CA28" s="762"/>
      <c r="CB28" s="762"/>
      <c r="CC28" s="762"/>
      <c r="CD28" s="762"/>
      <c r="CE28" s="762"/>
      <c r="CF28" s="762"/>
      <c r="CG28" s="763"/>
      <c r="CH28" s="764"/>
      <c r="CI28" s="765"/>
      <c r="CJ28" s="765"/>
      <c r="CK28" s="765"/>
      <c r="CL28" s="766"/>
      <c r="CM28" s="764"/>
      <c r="CN28" s="765"/>
      <c r="CO28" s="765"/>
      <c r="CP28" s="765"/>
      <c r="CQ28" s="766"/>
      <c r="CR28" s="764"/>
      <c r="CS28" s="765"/>
      <c r="CT28" s="765"/>
      <c r="CU28" s="765"/>
      <c r="CV28" s="766"/>
      <c r="CW28" s="764"/>
      <c r="CX28" s="765"/>
      <c r="CY28" s="765"/>
      <c r="CZ28" s="765"/>
      <c r="DA28" s="766"/>
      <c r="DB28" s="764"/>
      <c r="DC28" s="765"/>
      <c r="DD28" s="765"/>
      <c r="DE28" s="765"/>
      <c r="DF28" s="766"/>
      <c r="DG28" s="764"/>
      <c r="DH28" s="765"/>
      <c r="DI28" s="765"/>
      <c r="DJ28" s="765"/>
      <c r="DK28" s="766"/>
      <c r="DL28" s="764"/>
      <c r="DM28" s="765"/>
      <c r="DN28" s="765"/>
      <c r="DO28" s="765"/>
      <c r="DP28" s="766"/>
      <c r="DQ28" s="764"/>
      <c r="DR28" s="765"/>
      <c r="DS28" s="765"/>
      <c r="DT28" s="765"/>
      <c r="DU28" s="766"/>
      <c r="DV28" s="761"/>
      <c r="DW28" s="762"/>
      <c r="DX28" s="762"/>
      <c r="DY28" s="762"/>
      <c r="DZ28" s="767"/>
      <c r="EA28" s="212"/>
    </row>
    <row r="29" spans="1:131" ht="26.3" customHeight="1" x14ac:dyDescent="0.2">
      <c r="A29" s="224">
        <v>2</v>
      </c>
      <c r="B29" s="768" t="s">
        <v>388</v>
      </c>
      <c r="C29" s="769"/>
      <c r="D29" s="769"/>
      <c r="E29" s="769"/>
      <c r="F29" s="769"/>
      <c r="G29" s="769"/>
      <c r="H29" s="769"/>
      <c r="I29" s="769"/>
      <c r="J29" s="769"/>
      <c r="K29" s="769"/>
      <c r="L29" s="769"/>
      <c r="M29" s="769"/>
      <c r="N29" s="769"/>
      <c r="O29" s="769"/>
      <c r="P29" s="770"/>
      <c r="Q29" s="771">
        <v>1293</v>
      </c>
      <c r="R29" s="772"/>
      <c r="S29" s="772"/>
      <c r="T29" s="772"/>
      <c r="U29" s="772"/>
      <c r="V29" s="772">
        <v>1292</v>
      </c>
      <c r="W29" s="772"/>
      <c r="X29" s="772"/>
      <c r="Y29" s="772"/>
      <c r="Z29" s="772"/>
      <c r="AA29" s="772">
        <v>1</v>
      </c>
      <c r="AB29" s="772"/>
      <c r="AC29" s="772"/>
      <c r="AD29" s="772"/>
      <c r="AE29" s="773"/>
      <c r="AF29" s="774">
        <v>1</v>
      </c>
      <c r="AG29" s="775"/>
      <c r="AH29" s="775"/>
      <c r="AI29" s="775"/>
      <c r="AJ29" s="776"/>
      <c r="AK29" s="821">
        <v>696</v>
      </c>
      <c r="AL29" s="736"/>
      <c r="AM29" s="736"/>
      <c r="AN29" s="736"/>
      <c r="AO29" s="736"/>
      <c r="AP29" s="736" t="s">
        <v>558</v>
      </c>
      <c r="AQ29" s="736"/>
      <c r="AR29" s="736"/>
      <c r="AS29" s="736"/>
      <c r="AT29" s="736"/>
      <c r="AU29" s="736" t="s">
        <v>558</v>
      </c>
      <c r="AV29" s="736"/>
      <c r="AW29" s="736"/>
      <c r="AX29" s="736"/>
      <c r="AY29" s="736"/>
      <c r="AZ29" s="818" t="s">
        <v>558</v>
      </c>
      <c r="BA29" s="818"/>
      <c r="BB29" s="818"/>
      <c r="BC29" s="818"/>
      <c r="BD29" s="818"/>
      <c r="BE29" s="819"/>
      <c r="BF29" s="819"/>
      <c r="BG29" s="819"/>
      <c r="BH29" s="819"/>
      <c r="BI29" s="820"/>
      <c r="BJ29" s="214"/>
      <c r="BK29" s="214"/>
      <c r="BL29" s="214"/>
      <c r="BM29" s="214"/>
      <c r="BN29" s="214"/>
      <c r="BO29" s="223"/>
      <c r="BP29" s="223"/>
      <c r="BQ29" s="220">
        <v>23</v>
      </c>
      <c r="BR29" s="221"/>
      <c r="BS29" s="761"/>
      <c r="BT29" s="762"/>
      <c r="BU29" s="762"/>
      <c r="BV29" s="762"/>
      <c r="BW29" s="762"/>
      <c r="BX29" s="762"/>
      <c r="BY29" s="762"/>
      <c r="BZ29" s="762"/>
      <c r="CA29" s="762"/>
      <c r="CB29" s="762"/>
      <c r="CC29" s="762"/>
      <c r="CD29" s="762"/>
      <c r="CE29" s="762"/>
      <c r="CF29" s="762"/>
      <c r="CG29" s="763"/>
      <c r="CH29" s="764"/>
      <c r="CI29" s="765"/>
      <c r="CJ29" s="765"/>
      <c r="CK29" s="765"/>
      <c r="CL29" s="766"/>
      <c r="CM29" s="764"/>
      <c r="CN29" s="765"/>
      <c r="CO29" s="765"/>
      <c r="CP29" s="765"/>
      <c r="CQ29" s="766"/>
      <c r="CR29" s="764"/>
      <c r="CS29" s="765"/>
      <c r="CT29" s="765"/>
      <c r="CU29" s="765"/>
      <c r="CV29" s="766"/>
      <c r="CW29" s="764"/>
      <c r="CX29" s="765"/>
      <c r="CY29" s="765"/>
      <c r="CZ29" s="765"/>
      <c r="DA29" s="766"/>
      <c r="DB29" s="764"/>
      <c r="DC29" s="765"/>
      <c r="DD29" s="765"/>
      <c r="DE29" s="765"/>
      <c r="DF29" s="766"/>
      <c r="DG29" s="764"/>
      <c r="DH29" s="765"/>
      <c r="DI29" s="765"/>
      <c r="DJ29" s="765"/>
      <c r="DK29" s="766"/>
      <c r="DL29" s="764"/>
      <c r="DM29" s="765"/>
      <c r="DN29" s="765"/>
      <c r="DO29" s="765"/>
      <c r="DP29" s="766"/>
      <c r="DQ29" s="764"/>
      <c r="DR29" s="765"/>
      <c r="DS29" s="765"/>
      <c r="DT29" s="765"/>
      <c r="DU29" s="766"/>
      <c r="DV29" s="761"/>
      <c r="DW29" s="762"/>
      <c r="DX29" s="762"/>
      <c r="DY29" s="762"/>
      <c r="DZ29" s="767"/>
      <c r="EA29" s="212"/>
    </row>
    <row r="30" spans="1:131" ht="26.3" customHeight="1" x14ac:dyDescent="0.2">
      <c r="A30" s="224">
        <v>3</v>
      </c>
      <c r="B30" s="768" t="s">
        <v>389</v>
      </c>
      <c r="C30" s="769"/>
      <c r="D30" s="769"/>
      <c r="E30" s="769"/>
      <c r="F30" s="769"/>
      <c r="G30" s="769"/>
      <c r="H30" s="769"/>
      <c r="I30" s="769"/>
      <c r="J30" s="769"/>
      <c r="K30" s="769"/>
      <c r="L30" s="769"/>
      <c r="M30" s="769"/>
      <c r="N30" s="769"/>
      <c r="O30" s="769"/>
      <c r="P30" s="770"/>
      <c r="Q30" s="771">
        <v>11958</v>
      </c>
      <c r="R30" s="772"/>
      <c r="S30" s="772"/>
      <c r="T30" s="772"/>
      <c r="U30" s="772"/>
      <c r="V30" s="772">
        <v>12850</v>
      </c>
      <c r="W30" s="772"/>
      <c r="X30" s="772"/>
      <c r="Y30" s="772"/>
      <c r="Z30" s="772"/>
      <c r="AA30" s="772">
        <v>-892</v>
      </c>
      <c r="AB30" s="772"/>
      <c r="AC30" s="772"/>
      <c r="AD30" s="772"/>
      <c r="AE30" s="773"/>
      <c r="AF30" s="774">
        <v>2059</v>
      </c>
      <c r="AG30" s="775"/>
      <c r="AH30" s="775"/>
      <c r="AI30" s="775"/>
      <c r="AJ30" s="776"/>
      <c r="AK30" s="821">
        <v>369</v>
      </c>
      <c r="AL30" s="736"/>
      <c r="AM30" s="736"/>
      <c r="AN30" s="736"/>
      <c r="AO30" s="736"/>
      <c r="AP30" s="736">
        <v>7333</v>
      </c>
      <c r="AQ30" s="736"/>
      <c r="AR30" s="736"/>
      <c r="AS30" s="736"/>
      <c r="AT30" s="736"/>
      <c r="AU30" s="736">
        <v>4099</v>
      </c>
      <c r="AV30" s="736"/>
      <c r="AW30" s="736"/>
      <c r="AX30" s="736"/>
      <c r="AY30" s="736"/>
      <c r="AZ30" s="818" t="s">
        <v>558</v>
      </c>
      <c r="BA30" s="818"/>
      <c r="BB30" s="818"/>
      <c r="BC30" s="818"/>
      <c r="BD30" s="818"/>
      <c r="BE30" s="819" t="s">
        <v>390</v>
      </c>
      <c r="BF30" s="819"/>
      <c r="BG30" s="819"/>
      <c r="BH30" s="819"/>
      <c r="BI30" s="820"/>
      <c r="BJ30" s="214"/>
      <c r="BK30" s="214"/>
      <c r="BL30" s="214"/>
      <c r="BM30" s="214"/>
      <c r="BN30" s="214"/>
      <c r="BO30" s="223"/>
      <c r="BP30" s="223"/>
      <c r="BQ30" s="220">
        <v>24</v>
      </c>
      <c r="BR30" s="221"/>
      <c r="BS30" s="761"/>
      <c r="BT30" s="762"/>
      <c r="BU30" s="762"/>
      <c r="BV30" s="762"/>
      <c r="BW30" s="762"/>
      <c r="BX30" s="762"/>
      <c r="BY30" s="762"/>
      <c r="BZ30" s="762"/>
      <c r="CA30" s="762"/>
      <c r="CB30" s="762"/>
      <c r="CC30" s="762"/>
      <c r="CD30" s="762"/>
      <c r="CE30" s="762"/>
      <c r="CF30" s="762"/>
      <c r="CG30" s="763"/>
      <c r="CH30" s="764"/>
      <c r="CI30" s="765"/>
      <c r="CJ30" s="765"/>
      <c r="CK30" s="765"/>
      <c r="CL30" s="766"/>
      <c r="CM30" s="764"/>
      <c r="CN30" s="765"/>
      <c r="CO30" s="765"/>
      <c r="CP30" s="765"/>
      <c r="CQ30" s="766"/>
      <c r="CR30" s="764"/>
      <c r="CS30" s="765"/>
      <c r="CT30" s="765"/>
      <c r="CU30" s="765"/>
      <c r="CV30" s="766"/>
      <c r="CW30" s="764"/>
      <c r="CX30" s="765"/>
      <c r="CY30" s="765"/>
      <c r="CZ30" s="765"/>
      <c r="DA30" s="766"/>
      <c r="DB30" s="764"/>
      <c r="DC30" s="765"/>
      <c r="DD30" s="765"/>
      <c r="DE30" s="765"/>
      <c r="DF30" s="766"/>
      <c r="DG30" s="764"/>
      <c r="DH30" s="765"/>
      <c r="DI30" s="765"/>
      <c r="DJ30" s="765"/>
      <c r="DK30" s="766"/>
      <c r="DL30" s="764"/>
      <c r="DM30" s="765"/>
      <c r="DN30" s="765"/>
      <c r="DO30" s="765"/>
      <c r="DP30" s="766"/>
      <c r="DQ30" s="764"/>
      <c r="DR30" s="765"/>
      <c r="DS30" s="765"/>
      <c r="DT30" s="765"/>
      <c r="DU30" s="766"/>
      <c r="DV30" s="761"/>
      <c r="DW30" s="762"/>
      <c r="DX30" s="762"/>
      <c r="DY30" s="762"/>
      <c r="DZ30" s="767"/>
      <c r="EA30" s="212"/>
    </row>
    <row r="31" spans="1:131" ht="26.3" customHeight="1" x14ac:dyDescent="0.2">
      <c r="A31" s="224">
        <v>4</v>
      </c>
      <c r="B31" s="768" t="s">
        <v>391</v>
      </c>
      <c r="C31" s="769"/>
      <c r="D31" s="769"/>
      <c r="E31" s="769"/>
      <c r="F31" s="769"/>
      <c r="G31" s="769"/>
      <c r="H31" s="769"/>
      <c r="I31" s="769"/>
      <c r="J31" s="769"/>
      <c r="K31" s="769"/>
      <c r="L31" s="769"/>
      <c r="M31" s="769"/>
      <c r="N31" s="769"/>
      <c r="O31" s="769"/>
      <c r="P31" s="770"/>
      <c r="Q31" s="771">
        <v>142</v>
      </c>
      <c r="R31" s="772"/>
      <c r="S31" s="772"/>
      <c r="T31" s="772"/>
      <c r="U31" s="772"/>
      <c r="V31" s="772">
        <v>131</v>
      </c>
      <c r="W31" s="772"/>
      <c r="X31" s="772"/>
      <c r="Y31" s="772"/>
      <c r="Z31" s="772"/>
      <c r="AA31" s="772">
        <v>11</v>
      </c>
      <c r="AB31" s="772"/>
      <c r="AC31" s="772"/>
      <c r="AD31" s="772"/>
      <c r="AE31" s="773"/>
      <c r="AF31" s="774">
        <v>671</v>
      </c>
      <c r="AG31" s="775"/>
      <c r="AH31" s="775"/>
      <c r="AI31" s="775"/>
      <c r="AJ31" s="776"/>
      <c r="AK31" s="821">
        <v>34</v>
      </c>
      <c r="AL31" s="736"/>
      <c r="AM31" s="736"/>
      <c r="AN31" s="736"/>
      <c r="AO31" s="736"/>
      <c r="AP31" s="736">
        <v>2835</v>
      </c>
      <c r="AQ31" s="736"/>
      <c r="AR31" s="736"/>
      <c r="AS31" s="736"/>
      <c r="AT31" s="736"/>
      <c r="AU31" s="736">
        <v>363</v>
      </c>
      <c r="AV31" s="736"/>
      <c r="AW31" s="736"/>
      <c r="AX31" s="736"/>
      <c r="AY31" s="736"/>
      <c r="AZ31" s="818" t="s">
        <v>558</v>
      </c>
      <c r="BA31" s="818"/>
      <c r="BB31" s="818"/>
      <c r="BC31" s="818"/>
      <c r="BD31" s="818"/>
      <c r="BE31" s="819" t="s">
        <v>390</v>
      </c>
      <c r="BF31" s="819"/>
      <c r="BG31" s="819"/>
      <c r="BH31" s="819"/>
      <c r="BI31" s="820"/>
      <c r="BJ31" s="214"/>
      <c r="BK31" s="214"/>
      <c r="BL31" s="214"/>
      <c r="BM31" s="214"/>
      <c r="BN31" s="214"/>
      <c r="BO31" s="223"/>
      <c r="BP31" s="223"/>
      <c r="BQ31" s="220">
        <v>25</v>
      </c>
      <c r="BR31" s="221"/>
      <c r="BS31" s="761"/>
      <c r="BT31" s="762"/>
      <c r="BU31" s="762"/>
      <c r="BV31" s="762"/>
      <c r="BW31" s="762"/>
      <c r="BX31" s="762"/>
      <c r="BY31" s="762"/>
      <c r="BZ31" s="762"/>
      <c r="CA31" s="762"/>
      <c r="CB31" s="762"/>
      <c r="CC31" s="762"/>
      <c r="CD31" s="762"/>
      <c r="CE31" s="762"/>
      <c r="CF31" s="762"/>
      <c r="CG31" s="763"/>
      <c r="CH31" s="764"/>
      <c r="CI31" s="765"/>
      <c r="CJ31" s="765"/>
      <c r="CK31" s="765"/>
      <c r="CL31" s="766"/>
      <c r="CM31" s="764"/>
      <c r="CN31" s="765"/>
      <c r="CO31" s="765"/>
      <c r="CP31" s="765"/>
      <c r="CQ31" s="766"/>
      <c r="CR31" s="764"/>
      <c r="CS31" s="765"/>
      <c r="CT31" s="765"/>
      <c r="CU31" s="765"/>
      <c r="CV31" s="766"/>
      <c r="CW31" s="764"/>
      <c r="CX31" s="765"/>
      <c r="CY31" s="765"/>
      <c r="CZ31" s="765"/>
      <c r="DA31" s="766"/>
      <c r="DB31" s="764"/>
      <c r="DC31" s="765"/>
      <c r="DD31" s="765"/>
      <c r="DE31" s="765"/>
      <c r="DF31" s="766"/>
      <c r="DG31" s="764"/>
      <c r="DH31" s="765"/>
      <c r="DI31" s="765"/>
      <c r="DJ31" s="765"/>
      <c r="DK31" s="766"/>
      <c r="DL31" s="764"/>
      <c r="DM31" s="765"/>
      <c r="DN31" s="765"/>
      <c r="DO31" s="765"/>
      <c r="DP31" s="766"/>
      <c r="DQ31" s="764"/>
      <c r="DR31" s="765"/>
      <c r="DS31" s="765"/>
      <c r="DT31" s="765"/>
      <c r="DU31" s="766"/>
      <c r="DV31" s="761"/>
      <c r="DW31" s="762"/>
      <c r="DX31" s="762"/>
      <c r="DY31" s="762"/>
      <c r="DZ31" s="767"/>
      <c r="EA31" s="212"/>
    </row>
    <row r="32" spans="1:131" ht="26.3" customHeight="1" x14ac:dyDescent="0.2">
      <c r="A32" s="224">
        <v>5</v>
      </c>
      <c r="B32" s="768" t="s">
        <v>392</v>
      </c>
      <c r="C32" s="769"/>
      <c r="D32" s="769"/>
      <c r="E32" s="769"/>
      <c r="F32" s="769"/>
      <c r="G32" s="769"/>
      <c r="H32" s="769"/>
      <c r="I32" s="769"/>
      <c r="J32" s="769"/>
      <c r="K32" s="769"/>
      <c r="L32" s="769"/>
      <c r="M32" s="769"/>
      <c r="N32" s="769"/>
      <c r="O32" s="769"/>
      <c r="P32" s="770"/>
      <c r="Q32" s="771">
        <v>1538</v>
      </c>
      <c r="R32" s="772"/>
      <c r="S32" s="772"/>
      <c r="T32" s="772"/>
      <c r="U32" s="772"/>
      <c r="V32" s="772">
        <v>1523</v>
      </c>
      <c r="W32" s="772"/>
      <c r="X32" s="772"/>
      <c r="Y32" s="772"/>
      <c r="Z32" s="772"/>
      <c r="AA32" s="772">
        <v>16</v>
      </c>
      <c r="AB32" s="772"/>
      <c r="AC32" s="772"/>
      <c r="AD32" s="772"/>
      <c r="AE32" s="773"/>
      <c r="AF32" s="774">
        <v>434</v>
      </c>
      <c r="AG32" s="775"/>
      <c r="AH32" s="775"/>
      <c r="AI32" s="775"/>
      <c r="AJ32" s="776"/>
      <c r="AK32" s="821">
        <v>410</v>
      </c>
      <c r="AL32" s="736"/>
      <c r="AM32" s="736"/>
      <c r="AN32" s="736"/>
      <c r="AO32" s="736"/>
      <c r="AP32" s="736">
        <v>9321</v>
      </c>
      <c r="AQ32" s="736"/>
      <c r="AR32" s="736"/>
      <c r="AS32" s="736"/>
      <c r="AT32" s="736"/>
      <c r="AU32" s="736">
        <v>3001</v>
      </c>
      <c r="AV32" s="736"/>
      <c r="AW32" s="736"/>
      <c r="AX32" s="736"/>
      <c r="AY32" s="736"/>
      <c r="AZ32" s="818" t="s">
        <v>558</v>
      </c>
      <c r="BA32" s="818"/>
      <c r="BB32" s="818"/>
      <c r="BC32" s="818"/>
      <c r="BD32" s="818"/>
      <c r="BE32" s="819" t="s">
        <v>390</v>
      </c>
      <c r="BF32" s="819"/>
      <c r="BG32" s="819"/>
      <c r="BH32" s="819"/>
      <c r="BI32" s="820"/>
      <c r="BJ32" s="214"/>
      <c r="BK32" s="214"/>
      <c r="BL32" s="214"/>
      <c r="BM32" s="214"/>
      <c r="BN32" s="214"/>
      <c r="BO32" s="223"/>
      <c r="BP32" s="223"/>
      <c r="BQ32" s="220">
        <v>26</v>
      </c>
      <c r="BR32" s="221"/>
      <c r="BS32" s="761"/>
      <c r="BT32" s="762"/>
      <c r="BU32" s="762"/>
      <c r="BV32" s="762"/>
      <c r="BW32" s="762"/>
      <c r="BX32" s="762"/>
      <c r="BY32" s="762"/>
      <c r="BZ32" s="762"/>
      <c r="CA32" s="762"/>
      <c r="CB32" s="762"/>
      <c r="CC32" s="762"/>
      <c r="CD32" s="762"/>
      <c r="CE32" s="762"/>
      <c r="CF32" s="762"/>
      <c r="CG32" s="763"/>
      <c r="CH32" s="764"/>
      <c r="CI32" s="765"/>
      <c r="CJ32" s="765"/>
      <c r="CK32" s="765"/>
      <c r="CL32" s="766"/>
      <c r="CM32" s="764"/>
      <c r="CN32" s="765"/>
      <c r="CO32" s="765"/>
      <c r="CP32" s="765"/>
      <c r="CQ32" s="766"/>
      <c r="CR32" s="764"/>
      <c r="CS32" s="765"/>
      <c r="CT32" s="765"/>
      <c r="CU32" s="765"/>
      <c r="CV32" s="766"/>
      <c r="CW32" s="764"/>
      <c r="CX32" s="765"/>
      <c r="CY32" s="765"/>
      <c r="CZ32" s="765"/>
      <c r="DA32" s="766"/>
      <c r="DB32" s="764"/>
      <c r="DC32" s="765"/>
      <c r="DD32" s="765"/>
      <c r="DE32" s="765"/>
      <c r="DF32" s="766"/>
      <c r="DG32" s="764"/>
      <c r="DH32" s="765"/>
      <c r="DI32" s="765"/>
      <c r="DJ32" s="765"/>
      <c r="DK32" s="766"/>
      <c r="DL32" s="764"/>
      <c r="DM32" s="765"/>
      <c r="DN32" s="765"/>
      <c r="DO32" s="765"/>
      <c r="DP32" s="766"/>
      <c r="DQ32" s="764"/>
      <c r="DR32" s="765"/>
      <c r="DS32" s="765"/>
      <c r="DT32" s="765"/>
      <c r="DU32" s="766"/>
      <c r="DV32" s="761"/>
      <c r="DW32" s="762"/>
      <c r="DX32" s="762"/>
      <c r="DY32" s="762"/>
      <c r="DZ32" s="767"/>
      <c r="EA32" s="212"/>
    </row>
    <row r="33" spans="1:131" ht="26.3" customHeight="1" x14ac:dyDescent="0.2">
      <c r="A33" s="224">
        <v>6</v>
      </c>
      <c r="B33" s="768" t="s">
        <v>393</v>
      </c>
      <c r="C33" s="769"/>
      <c r="D33" s="769"/>
      <c r="E33" s="769"/>
      <c r="F33" s="769"/>
      <c r="G33" s="769"/>
      <c r="H33" s="769"/>
      <c r="I33" s="769"/>
      <c r="J33" s="769"/>
      <c r="K33" s="769"/>
      <c r="L33" s="769"/>
      <c r="M33" s="769"/>
      <c r="N33" s="769"/>
      <c r="O33" s="769"/>
      <c r="P33" s="770"/>
      <c r="Q33" s="771">
        <v>142</v>
      </c>
      <c r="R33" s="772"/>
      <c r="S33" s="772"/>
      <c r="T33" s="772"/>
      <c r="U33" s="772"/>
      <c r="V33" s="772">
        <v>131</v>
      </c>
      <c r="W33" s="772"/>
      <c r="X33" s="772"/>
      <c r="Y33" s="772"/>
      <c r="Z33" s="772"/>
      <c r="AA33" s="772">
        <v>11</v>
      </c>
      <c r="AB33" s="772"/>
      <c r="AC33" s="772"/>
      <c r="AD33" s="772"/>
      <c r="AE33" s="773"/>
      <c r="AF33" s="774">
        <v>342</v>
      </c>
      <c r="AG33" s="775"/>
      <c r="AH33" s="775"/>
      <c r="AI33" s="775"/>
      <c r="AJ33" s="776"/>
      <c r="AK33" s="821">
        <v>45</v>
      </c>
      <c r="AL33" s="736"/>
      <c r="AM33" s="736"/>
      <c r="AN33" s="736"/>
      <c r="AO33" s="736"/>
      <c r="AP33" s="736">
        <v>1143</v>
      </c>
      <c r="AQ33" s="736"/>
      <c r="AR33" s="736"/>
      <c r="AS33" s="736"/>
      <c r="AT33" s="736"/>
      <c r="AU33" s="736">
        <v>703</v>
      </c>
      <c r="AV33" s="736"/>
      <c r="AW33" s="736"/>
      <c r="AX33" s="736"/>
      <c r="AY33" s="736"/>
      <c r="AZ33" s="818" t="s">
        <v>558</v>
      </c>
      <c r="BA33" s="818"/>
      <c r="BB33" s="818"/>
      <c r="BC33" s="818"/>
      <c r="BD33" s="818"/>
      <c r="BE33" s="819" t="s">
        <v>390</v>
      </c>
      <c r="BF33" s="819"/>
      <c r="BG33" s="819"/>
      <c r="BH33" s="819"/>
      <c r="BI33" s="820"/>
      <c r="BJ33" s="214"/>
      <c r="BK33" s="214"/>
      <c r="BL33" s="214"/>
      <c r="BM33" s="214"/>
      <c r="BN33" s="214"/>
      <c r="BO33" s="223"/>
      <c r="BP33" s="223"/>
      <c r="BQ33" s="220">
        <v>27</v>
      </c>
      <c r="BR33" s="221"/>
      <c r="BS33" s="761"/>
      <c r="BT33" s="762"/>
      <c r="BU33" s="762"/>
      <c r="BV33" s="762"/>
      <c r="BW33" s="762"/>
      <c r="BX33" s="762"/>
      <c r="BY33" s="762"/>
      <c r="BZ33" s="762"/>
      <c r="CA33" s="762"/>
      <c r="CB33" s="762"/>
      <c r="CC33" s="762"/>
      <c r="CD33" s="762"/>
      <c r="CE33" s="762"/>
      <c r="CF33" s="762"/>
      <c r="CG33" s="763"/>
      <c r="CH33" s="764"/>
      <c r="CI33" s="765"/>
      <c r="CJ33" s="765"/>
      <c r="CK33" s="765"/>
      <c r="CL33" s="766"/>
      <c r="CM33" s="764"/>
      <c r="CN33" s="765"/>
      <c r="CO33" s="765"/>
      <c r="CP33" s="765"/>
      <c r="CQ33" s="766"/>
      <c r="CR33" s="764"/>
      <c r="CS33" s="765"/>
      <c r="CT33" s="765"/>
      <c r="CU33" s="765"/>
      <c r="CV33" s="766"/>
      <c r="CW33" s="764"/>
      <c r="CX33" s="765"/>
      <c r="CY33" s="765"/>
      <c r="CZ33" s="765"/>
      <c r="DA33" s="766"/>
      <c r="DB33" s="764"/>
      <c r="DC33" s="765"/>
      <c r="DD33" s="765"/>
      <c r="DE33" s="765"/>
      <c r="DF33" s="766"/>
      <c r="DG33" s="764"/>
      <c r="DH33" s="765"/>
      <c r="DI33" s="765"/>
      <c r="DJ33" s="765"/>
      <c r="DK33" s="766"/>
      <c r="DL33" s="764"/>
      <c r="DM33" s="765"/>
      <c r="DN33" s="765"/>
      <c r="DO33" s="765"/>
      <c r="DP33" s="766"/>
      <c r="DQ33" s="764"/>
      <c r="DR33" s="765"/>
      <c r="DS33" s="765"/>
      <c r="DT33" s="765"/>
      <c r="DU33" s="766"/>
      <c r="DV33" s="761"/>
      <c r="DW33" s="762"/>
      <c r="DX33" s="762"/>
      <c r="DY33" s="762"/>
      <c r="DZ33" s="767"/>
      <c r="EA33" s="212"/>
    </row>
    <row r="34" spans="1:131" ht="26.3" customHeight="1" x14ac:dyDescent="0.2">
      <c r="A34" s="224">
        <v>7</v>
      </c>
      <c r="B34" s="768" t="s">
        <v>394</v>
      </c>
      <c r="C34" s="769"/>
      <c r="D34" s="769"/>
      <c r="E34" s="769"/>
      <c r="F34" s="769"/>
      <c r="G34" s="769"/>
      <c r="H34" s="769"/>
      <c r="I34" s="769"/>
      <c r="J34" s="769"/>
      <c r="K34" s="769"/>
      <c r="L34" s="769"/>
      <c r="M34" s="769"/>
      <c r="N34" s="769"/>
      <c r="O34" s="769"/>
      <c r="P34" s="770"/>
      <c r="Q34" s="771">
        <v>176</v>
      </c>
      <c r="R34" s="772"/>
      <c r="S34" s="772"/>
      <c r="T34" s="772"/>
      <c r="U34" s="772"/>
      <c r="V34" s="772">
        <v>176</v>
      </c>
      <c r="W34" s="772"/>
      <c r="X34" s="772"/>
      <c r="Y34" s="772"/>
      <c r="Z34" s="772"/>
      <c r="AA34" s="772">
        <v>0</v>
      </c>
      <c r="AB34" s="772"/>
      <c r="AC34" s="772"/>
      <c r="AD34" s="772"/>
      <c r="AE34" s="773"/>
      <c r="AF34" s="774" t="s">
        <v>122</v>
      </c>
      <c r="AG34" s="775"/>
      <c r="AH34" s="775"/>
      <c r="AI34" s="775"/>
      <c r="AJ34" s="776"/>
      <c r="AK34" s="736" t="s">
        <v>558</v>
      </c>
      <c r="AL34" s="736"/>
      <c r="AM34" s="736"/>
      <c r="AN34" s="736"/>
      <c r="AO34" s="736"/>
      <c r="AP34" s="736">
        <v>370</v>
      </c>
      <c r="AQ34" s="736"/>
      <c r="AR34" s="736"/>
      <c r="AS34" s="736"/>
      <c r="AT34" s="736"/>
      <c r="AU34" s="736" t="s">
        <v>558</v>
      </c>
      <c r="AV34" s="736"/>
      <c r="AW34" s="736"/>
      <c r="AX34" s="736"/>
      <c r="AY34" s="736"/>
      <c r="AZ34" s="818" t="s">
        <v>558</v>
      </c>
      <c r="BA34" s="818"/>
      <c r="BB34" s="818"/>
      <c r="BC34" s="818"/>
      <c r="BD34" s="818"/>
      <c r="BE34" s="819" t="s">
        <v>395</v>
      </c>
      <c r="BF34" s="819"/>
      <c r="BG34" s="819"/>
      <c r="BH34" s="819"/>
      <c r="BI34" s="820"/>
      <c r="BJ34" s="214"/>
      <c r="BK34" s="214"/>
      <c r="BL34" s="214"/>
      <c r="BM34" s="214"/>
      <c r="BN34" s="214"/>
      <c r="BO34" s="223"/>
      <c r="BP34" s="223"/>
      <c r="BQ34" s="220">
        <v>28</v>
      </c>
      <c r="BR34" s="221"/>
      <c r="BS34" s="761"/>
      <c r="BT34" s="762"/>
      <c r="BU34" s="762"/>
      <c r="BV34" s="762"/>
      <c r="BW34" s="762"/>
      <c r="BX34" s="762"/>
      <c r="BY34" s="762"/>
      <c r="BZ34" s="762"/>
      <c r="CA34" s="762"/>
      <c r="CB34" s="762"/>
      <c r="CC34" s="762"/>
      <c r="CD34" s="762"/>
      <c r="CE34" s="762"/>
      <c r="CF34" s="762"/>
      <c r="CG34" s="763"/>
      <c r="CH34" s="764"/>
      <c r="CI34" s="765"/>
      <c r="CJ34" s="765"/>
      <c r="CK34" s="765"/>
      <c r="CL34" s="766"/>
      <c r="CM34" s="764"/>
      <c r="CN34" s="765"/>
      <c r="CO34" s="765"/>
      <c r="CP34" s="765"/>
      <c r="CQ34" s="766"/>
      <c r="CR34" s="764"/>
      <c r="CS34" s="765"/>
      <c r="CT34" s="765"/>
      <c r="CU34" s="765"/>
      <c r="CV34" s="766"/>
      <c r="CW34" s="764"/>
      <c r="CX34" s="765"/>
      <c r="CY34" s="765"/>
      <c r="CZ34" s="765"/>
      <c r="DA34" s="766"/>
      <c r="DB34" s="764"/>
      <c r="DC34" s="765"/>
      <c r="DD34" s="765"/>
      <c r="DE34" s="765"/>
      <c r="DF34" s="766"/>
      <c r="DG34" s="764"/>
      <c r="DH34" s="765"/>
      <c r="DI34" s="765"/>
      <c r="DJ34" s="765"/>
      <c r="DK34" s="766"/>
      <c r="DL34" s="764"/>
      <c r="DM34" s="765"/>
      <c r="DN34" s="765"/>
      <c r="DO34" s="765"/>
      <c r="DP34" s="766"/>
      <c r="DQ34" s="764"/>
      <c r="DR34" s="765"/>
      <c r="DS34" s="765"/>
      <c r="DT34" s="765"/>
      <c r="DU34" s="766"/>
      <c r="DV34" s="761"/>
      <c r="DW34" s="762"/>
      <c r="DX34" s="762"/>
      <c r="DY34" s="762"/>
      <c r="DZ34" s="767"/>
      <c r="EA34" s="212"/>
    </row>
    <row r="35" spans="1:131" ht="26.3" customHeight="1" x14ac:dyDescent="0.2">
      <c r="A35" s="224">
        <v>8</v>
      </c>
      <c r="B35" s="768" t="s">
        <v>396</v>
      </c>
      <c r="C35" s="769"/>
      <c r="D35" s="769"/>
      <c r="E35" s="769"/>
      <c r="F35" s="769"/>
      <c r="G35" s="769"/>
      <c r="H35" s="769"/>
      <c r="I35" s="769"/>
      <c r="J35" s="769"/>
      <c r="K35" s="769"/>
      <c r="L35" s="769"/>
      <c r="M35" s="769"/>
      <c r="N35" s="769"/>
      <c r="O35" s="769"/>
      <c r="P35" s="770"/>
      <c r="Q35" s="771">
        <v>345</v>
      </c>
      <c r="R35" s="772"/>
      <c r="S35" s="772"/>
      <c r="T35" s="772"/>
      <c r="U35" s="772"/>
      <c r="V35" s="772">
        <v>345</v>
      </c>
      <c r="W35" s="772"/>
      <c r="X35" s="772"/>
      <c r="Y35" s="772"/>
      <c r="Z35" s="772"/>
      <c r="AA35" s="772">
        <v>0</v>
      </c>
      <c r="AB35" s="772"/>
      <c r="AC35" s="772"/>
      <c r="AD35" s="772"/>
      <c r="AE35" s="773"/>
      <c r="AF35" s="774" t="s">
        <v>122</v>
      </c>
      <c r="AG35" s="775"/>
      <c r="AH35" s="775"/>
      <c r="AI35" s="775"/>
      <c r="AJ35" s="776"/>
      <c r="AK35" s="821">
        <v>116</v>
      </c>
      <c r="AL35" s="736"/>
      <c r="AM35" s="736"/>
      <c r="AN35" s="736"/>
      <c r="AO35" s="736"/>
      <c r="AP35" s="736">
        <v>175</v>
      </c>
      <c r="AQ35" s="736"/>
      <c r="AR35" s="736"/>
      <c r="AS35" s="736"/>
      <c r="AT35" s="736"/>
      <c r="AU35" s="736">
        <v>54</v>
      </c>
      <c r="AV35" s="736"/>
      <c r="AW35" s="736"/>
      <c r="AX35" s="736"/>
      <c r="AY35" s="736"/>
      <c r="AZ35" s="818" t="s">
        <v>558</v>
      </c>
      <c r="BA35" s="818"/>
      <c r="BB35" s="818"/>
      <c r="BC35" s="818"/>
      <c r="BD35" s="818"/>
      <c r="BE35" s="819" t="s">
        <v>395</v>
      </c>
      <c r="BF35" s="819"/>
      <c r="BG35" s="819"/>
      <c r="BH35" s="819"/>
      <c r="BI35" s="820"/>
      <c r="BJ35" s="214"/>
      <c r="BK35" s="214"/>
      <c r="BL35" s="214"/>
      <c r="BM35" s="214"/>
      <c r="BN35" s="214"/>
      <c r="BO35" s="223"/>
      <c r="BP35" s="223"/>
      <c r="BQ35" s="220">
        <v>29</v>
      </c>
      <c r="BR35" s="221"/>
      <c r="BS35" s="761"/>
      <c r="BT35" s="762"/>
      <c r="BU35" s="762"/>
      <c r="BV35" s="762"/>
      <c r="BW35" s="762"/>
      <c r="BX35" s="762"/>
      <c r="BY35" s="762"/>
      <c r="BZ35" s="762"/>
      <c r="CA35" s="762"/>
      <c r="CB35" s="762"/>
      <c r="CC35" s="762"/>
      <c r="CD35" s="762"/>
      <c r="CE35" s="762"/>
      <c r="CF35" s="762"/>
      <c r="CG35" s="763"/>
      <c r="CH35" s="764"/>
      <c r="CI35" s="765"/>
      <c r="CJ35" s="765"/>
      <c r="CK35" s="765"/>
      <c r="CL35" s="766"/>
      <c r="CM35" s="764"/>
      <c r="CN35" s="765"/>
      <c r="CO35" s="765"/>
      <c r="CP35" s="765"/>
      <c r="CQ35" s="766"/>
      <c r="CR35" s="764"/>
      <c r="CS35" s="765"/>
      <c r="CT35" s="765"/>
      <c r="CU35" s="765"/>
      <c r="CV35" s="766"/>
      <c r="CW35" s="764"/>
      <c r="CX35" s="765"/>
      <c r="CY35" s="765"/>
      <c r="CZ35" s="765"/>
      <c r="DA35" s="766"/>
      <c r="DB35" s="764"/>
      <c r="DC35" s="765"/>
      <c r="DD35" s="765"/>
      <c r="DE35" s="765"/>
      <c r="DF35" s="766"/>
      <c r="DG35" s="764"/>
      <c r="DH35" s="765"/>
      <c r="DI35" s="765"/>
      <c r="DJ35" s="765"/>
      <c r="DK35" s="766"/>
      <c r="DL35" s="764"/>
      <c r="DM35" s="765"/>
      <c r="DN35" s="765"/>
      <c r="DO35" s="765"/>
      <c r="DP35" s="766"/>
      <c r="DQ35" s="764"/>
      <c r="DR35" s="765"/>
      <c r="DS35" s="765"/>
      <c r="DT35" s="765"/>
      <c r="DU35" s="766"/>
      <c r="DV35" s="761"/>
      <c r="DW35" s="762"/>
      <c r="DX35" s="762"/>
      <c r="DY35" s="762"/>
      <c r="DZ35" s="767"/>
      <c r="EA35" s="212"/>
    </row>
    <row r="36" spans="1:131" ht="26.3" customHeight="1" x14ac:dyDescent="0.2">
      <c r="A36" s="224">
        <v>9</v>
      </c>
      <c r="B36" s="768" t="s">
        <v>397</v>
      </c>
      <c r="C36" s="769"/>
      <c r="D36" s="769"/>
      <c r="E36" s="769"/>
      <c r="F36" s="769"/>
      <c r="G36" s="769"/>
      <c r="H36" s="769"/>
      <c r="I36" s="769"/>
      <c r="J36" s="769"/>
      <c r="K36" s="769"/>
      <c r="L36" s="769"/>
      <c r="M36" s="769"/>
      <c r="N36" s="769"/>
      <c r="O36" s="769"/>
      <c r="P36" s="770"/>
      <c r="Q36" s="771">
        <v>14</v>
      </c>
      <c r="R36" s="772"/>
      <c r="S36" s="772"/>
      <c r="T36" s="772"/>
      <c r="U36" s="772"/>
      <c r="V36" s="772">
        <v>14</v>
      </c>
      <c r="W36" s="772"/>
      <c r="X36" s="772"/>
      <c r="Y36" s="772"/>
      <c r="Z36" s="772"/>
      <c r="AA36" s="772">
        <v>0</v>
      </c>
      <c r="AB36" s="772"/>
      <c r="AC36" s="772"/>
      <c r="AD36" s="772"/>
      <c r="AE36" s="773"/>
      <c r="AF36" s="774" t="s">
        <v>122</v>
      </c>
      <c r="AG36" s="775"/>
      <c r="AH36" s="775"/>
      <c r="AI36" s="775"/>
      <c r="AJ36" s="776"/>
      <c r="AK36" s="821">
        <v>10</v>
      </c>
      <c r="AL36" s="736"/>
      <c r="AM36" s="736"/>
      <c r="AN36" s="736"/>
      <c r="AO36" s="736"/>
      <c r="AP36" s="736">
        <v>164</v>
      </c>
      <c r="AQ36" s="736"/>
      <c r="AR36" s="736"/>
      <c r="AS36" s="736"/>
      <c r="AT36" s="736"/>
      <c r="AU36" s="736">
        <v>82</v>
      </c>
      <c r="AV36" s="736"/>
      <c r="AW36" s="736"/>
      <c r="AX36" s="736"/>
      <c r="AY36" s="736"/>
      <c r="AZ36" s="818" t="s">
        <v>558</v>
      </c>
      <c r="BA36" s="818"/>
      <c r="BB36" s="818"/>
      <c r="BC36" s="818"/>
      <c r="BD36" s="818"/>
      <c r="BE36" s="819" t="s">
        <v>395</v>
      </c>
      <c r="BF36" s="819"/>
      <c r="BG36" s="819"/>
      <c r="BH36" s="819"/>
      <c r="BI36" s="820"/>
      <c r="BJ36" s="214"/>
      <c r="BK36" s="214"/>
      <c r="BL36" s="214"/>
      <c r="BM36" s="214"/>
      <c r="BN36" s="214"/>
      <c r="BO36" s="223"/>
      <c r="BP36" s="223"/>
      <c r="BQ36" s="220">
        <v>30</v>
      </c>
      <c r="BR36" s="221"/>
      <c r="BS36" s="761"/>
      <c r="BT36" s="762"/>
      <c r="BU36" s="762"/>
      <c r="BV36" s="762"/>
      <c r="BW36" s="762"/>
      <c r="BX36" s="762"/>
      <c r="BY36" s="762"/>
      <c r="BZ36" s="762"/>
      <c r="CA36" s="762"/>
      <c r="CB36" s="762"/>
      <c r="CC36" s="762"/>
      <c r="CD36" s="762"/>
      <c r="CE36" s="762"/>
      <c r="CF36" s="762"/>
      <c r="CG36" s="763"/>
      <c r="CH36" s="764"/>
      <c r="CI36" s="765"/>
      <c r="CJ36" s="765"/>
      <c r="CK36" s="765"/>
      <c r="CL36" s="766"/>
      <c r="CM36" s="764"/>
      <c r="CN36" s="765"/>
      <c r="CO36" s="765"/>
      <c r="CP36" s="765"/>
      <c r="CQ36" s="766"/>
      <c r="CR36" s="764"/>
      <c r="CS36" s="765"/>
      <c r="CT36" s="765"/>
      <c r="CU36" s="765"/>
      <c r="CV36" s="766"/>
      <c r="CW36" s="764"/>
      <c r="CX36" s="765"/>
      <c r="CY36" s="765"/>
      <c r="CZ36" s="765"/>
      <c r="DA36" s="766"/>
      <c r="DB36" s="764"/>
      <c r="DC36" s="765"/>
      <c r="DD36" s="765"/>
      <c r="DE36" s="765"/>
      <c r="DF36" s="766"/>
      <c r="DG36" s="764"/>
      <c r="DH36" s="765"/>
      <c r="DI36" s="765"/>
      <c r="DJ36" s="765"/>
      <c r="DK36" s="766"/>
      <c r="DL36" s="764"/>
      <c r="DM36" s="765"/>
      <c r="DN36" s="765"/>
      <c r="DO36" s="765"/>
      <c r="DP36" s="766"/>
      <c r="DQ36" s="764"/>
      <c r="DR36" s="765"/>
      <c r="DS36" s="765"/>
      <c r="DT36" s="765"/>
      <c r="DU36" s="766"/>
      <c r="DV36" s="761"/>
      <c r="DW36" s="762"/>
      <c r="DX36" s="762"/>
      <c r="DY36" s="762"/>
      <c r="DZ36" s="767"/>
      <c r="EA36" s="212"/>
    </row>
    <row r="37" spans="1:131" ht="26.3" customHeight="1" x14ac:dyDescent="0.2">
      <c r="A37" s="224">
        <v>10</v>
      </c>
      <c r="B37" s="768" t="s">
        <v>398</v>
      </c>
      <c r="C37" s="769"/>
      <c r="D37" s="769"/>
      <c r="E37" s="769"/>
      <c r="F37" s="769"/>
      <c r="G37" s="769"/>
      <c r="H37" s="769"/>
      <c r="I37" s="769"/>
      <c r="J37" s="769"/>
      <c r="K37" s="769"/>
      <c r="L37" s="769"/>
      <c r="M37" s="769"/>
      <c r="N37" s="769"/>
      <c r="O37" s="769"/>
      <c r="P37" s="770"/>
      <c r="Q37" s="771">
        <v>7</v>
      </c>
      <c r="R37" s="772"/>
      <c r="S37" s="772"/>
      <c r="T37" s="772"/>
      <c r="U37" s="772"/>
      <c r="V37" s="772">
        <v>4</v>
      </c>
      <c r="W37" s="772"/>
      <c r="X37" s="772"/>
      <c r="Y37" s="772"/>
      <c r="Z37" s="772"/>
      <c r="AA37" s="772">
        <v>3</v>
      </c>
      <c r="AB37" s="772"/>
      <c r="AC37" s="772"/>
      <c r="AD37" s="772"/>
      <c r="AE37" s="773"/>
      <c r="AF37" s="774" t="s">
        <v>122</v>
      </c>
      <c r="AG37" s="775"/>
      <c r="AH37" s="775"/>
      <c r="AI37" s="775"/>
      <c r="AJ37" s="776"/>
      <c r="AK37" s="736" t="s">
        <v>558</v>
      </c>
      <c r="AL37" s="736"/>
      <c r="AM37" s="736"/>
      <c r="AN37" s="736"/>
      <c r="AO37" s="736"/>
      <c r="AP37" s="736">
        <v>572</v>
      </c>
      <c r="AQ37" s="736"/>
      <c r="AR37" s="736"/>
      <c r="AS37" s="736"/>
      <c r="AT37" s="736"/>
      <c r="AU37" s="736" t="s">
        <v>558</v>
      </c>
      <c r="AV37" s="736"/>
      <c r="AW37" s="736"/>
      <c r="AX37" s="736"/>
      <c r="AY37" s="736"/>
      <c r="AZ37" s="818" t="s">
        <v>558</v>
      </c>
      <c r="BA37" s="818"/>
      <c r="BB37" s="818"/>
      <c r="BC37" s="818"/>
      <c r="BD37" s="818"/>
      <c r="BE37" s="819" t="s">
        <v>395</v>
      </c>
      <c r="BF37" s="819"/>
      <c r="BG37" s="819"/>
      <c r="BH37" s="819"/>
      <c r="BI37" s="820"/>
      <c r="BJ37" s="214"/>
      <c r="BK37" s="214"/>
      <c r="BL37" s="214"/>
      <c r="BM37" s="214"/>
      <c r="BN37" s="214"/>
      <c r="BO37" s="223"/>
      <c r="BP37" s="223"/>
      <c r="BQ37" s="220">
        <v>31</v>
      </c>
      <c r="BR37" s="221"/>
      <c r="BS37" s="761"/>
      <c r="BT37" s="762"/>
      <c r="BU37" s="762"/>
      <c r="BV37" s="762"/>
      <c r="BW37" s="762"/>
      <c r="BX37" s="762"/>
      <c r="BY37" s="762"/>
      <c r="BZ37" s="762"/>
      <c r="CA37" s="762"/>
      <c r="CB37" s="762"/>
      <c r="CC37" s="762"/>
      <c r="CD37" s="762"/>
      <c r="CE37" s="762"/>
      <c r="CF37" s="762"/>
      <c r="CG37" s="763"/>
      <c r="CH37" s="764"/>
      <c r="CI37" s="765"/>
      <c r="CJ37" s="765"/>
      <c r="CK37" s="765"/>
      <c r="CL37" s="766"/>
      <c r="CM37" s="764"/>
      <c r="CN37" s="765"/>
      <c r="CO37" s="765"/>
      <c r="CP37" s="765"/>
      <c r="CQ37" s="766"/>
      <c r="CR37" s="764"/>
      <c r="CS37" s="765"/>
      <c r="CT37" s="765"/>
      <c r="CU37" s="765"/>
      <c r="CV37" s="766"/>
      <c r="CW37" s="764"/>
      <c r="CX37" s="765"/>
      <c r="CY37" s="765"/>
      <c r="CZ37" s="765"/>
      <c r="DA37" s="766"/>
      <c r="DB37" s="764"/>
      <c r="DC37" s="765"/>
      <c r="DD37" s="765"/>
      <c r="DE37" s="765"/>
      <c r="DF37" s="766"/>
      <c r="DG37" s="764"/>
      <c r="DH37" s="765"/>
      <c r="DI37" s="765"/>
      <c r="DJ37" s="765"/>
      <c r="DK37" s="766"/>
      <c r="DL37" s="764"/>
      <c r="DM37" s="765"/>
      <c r="DN37" s="765"/>
      <c r="DO37" s="765"/>
      <c r="DP37" s="766"/>
      <c r="DQ37" s="764"/>
      <c r="DR37" s="765"/>
      <c r="DS37" s="765"/>
      <c r="DT37" s="765"/>
      <c r="DU37" s="766"/>
      <c r="DV37" s="761"/>
      <c r="DW37" s="762"/>
      <c r="DX37" s="762"/>
      <c r="DY37" s="762"/>
      <c r="DZ37" s="767"/>
      <c r="EA37" s="212"/>
    </row>
    <row r="38" spans="1:131" ht="26.3" customHeight="1" x14ac:dyDescent="0.2">
      <c r="A38" s="224">
        <v>11</v>
      </c>
      <c r="B38" s="768"/>
      <c r="C38" s="769"/>
      <c r="D38" s="769"/>
      <c r="E38" s="769"/>
      <c r="F38" s="769"/>
      <c r="G38" s="769"/>
      <c r="H38" s="769"/>
      <c r="I38" s="769"/>
      <c r="J38" s="769"/>
      <c r="K38" s="769"/>
      <c r="L38" s="769"/>
      <c r="M38" s="769"/>
      <c r="N38" s="769"/>
      <c r="O38" s="769"/>
      <c r="P38" s="770"/>
      <c r="Q38" s="771"/>
      <c r="R38" s="772"/>
      <c r="S38" s="772"/>
      <c r="T38" s="772"/>
      <c r="U38" s="772"/>
      <c r="V38" s="772"/>
      <c r="W38" s="772"/>
      <c r="X38" s="772"/>
      <c r="Y38" s="772"/>
      <c r="Z38" s="772"/>
      <c r="AA38" s="772"/>
      <c r="AB38" s="772"/>
      <c r="AC38" s="772"/>
      <c r="AD38" s="772"/>
      <c r="AE38" s="773"/>
      <c r="AF38" s="774"/>
      <c r="AG38" s="775"/>
      <c r="AH38" s="775"/>
      <c r="AI38" s="775"/>
      <c r="AJ38" s="776"/>
      <c r="AK38" s="821"/>
      <c r="AL38" s="736"/>
      <c r="AM38" s="736"/>
      <c r="AN38" s="736"/>
      <c r="AO38" s="736"/>
      <c r="AP38" s="736"/>
      <c r="AQ38" s="736"/>
      <c r="AR38" s="736"/>
      <c r="AS38" s="736"/>
      <c r="AT38" s="736"/>
      <c r="AU38" s="736"/>
      <c r="AV38" s="736"/>
      <c r="AW38" s="736"/>
      <c r="AX38" s="736"/>
      <c r="AY38" s="736"/>
      <c r="AZ38" s="818"/>
      <c r="BA38" s="818"/>
      <c r="BB38" s="818"/>
      <c r="BC38" s="818"/>
      <c r="BD38" s="818"/>
      <c r="BE38" s="819"/>
      <c r="BF38" s="819"/>
      <c r="BG38" s="819"/>
      <c r="BH38" s="819"/>
      <c r="BI38" s="820"/>
      <c r="BJ38" s="214"/>
      <c r="BK38" s="214"/>
      <c r="BL38" s="214"/>
      <c r="BM38" s="214"/>
      <c r="BN38" s="214"/>
      <c r="BO38" s="223"/>
      <c r="BP38" s="223"/>
      <c r="BQ38" s="220">
        <v>32</v>
      </c>
      <c r="BR38" s="221"/>
      <c r="BS38" s="761"/>
      <c r="BT38" s="762"/>
      <c r="BU38" s="762"/>
      <c r="BV38" s="762"/>
      <c r="BW38" s="762"/>
      <c r="BX38" s="762"/>
      <c r="BY38" s="762"/>
      <c r="BZ38" s="762"/>
      <c r="CA38" s="762"/>
      <c r="CB38" s="762"/>
      <c r="CC38" s="762"/>
      <c r="CD38" s="762"/>
      <c r="CE38" s="762"/>
      <c r="CF38" s="762"/>
      <c r="CG38" s="763"/>
      <c r="CH38" s="764"/>
      <c r="CI38" s="765"/>
      <c r="CJ38" s="765"/>
      <c r="CK38" s="765"/>
      <c r="CL38" s="766"/>
      <c r="CM38" s="764"/>
      <c r="CN38" s="765"/>
      <c r="CO38" s="765"/>
      <c r="CP38" s="765"/>
      <c r="CQ38" s="766"/>
      <c r="CR38" s="764"/>
      <c r="CS38" s="765"/>
      <c r="CT38" s="765"/>
      <c r="CU38" s="765"/>
      <c r="CV38" s="766"/>
      <c r="CW38" s="764"/>
      <c r="CX38" s="765"/>
      <c r="CY38" s="765"/>
      <c r="CZ38" s="765"/>
      <c r="DA38" s="766"/>
      <c r="DB38" s="764"/>
      <c r="DC38" s="765"/>
      <c r="DD38" s="765"/>
      <c r="DE38" s="765"/>
      <c r="DF38" s="766"/>
      <c r="DG38" s="764"/>
      <c r="DH38" s="765"/>
      <c r="DI38" s="765"/>
      <c r="DJ38" s="765"/>
      <c r="DK38" s="766"/>
      <c r="DL38" s="764"/>
      <c r="DM38" s="765"/>
      <c r="DN38" s="765"/>
      <c r="DO38" s="765"/>
      <c r="DP38" s="766"/>
      <c r="DQ38" s="764"/>
      <c r="DR38" s="765"/>
      <c r="DS38" s="765"/>
      <c r="DT38" s="765"/>
      <c r="DU38" s="766"/>
      <c r="DV38" s="761"/>
      <c r="DW38" s="762"/>
      <c r="DX38" s="762"/>
      <c r="DY38" s="762"/>
      <c r="DZ38" s="767"/>
      <c r="EA38" s="212"/>
    </row>
    <row r="39" spans="1:131" ht="26.3" customHeight="1" x14ac:dyDescent="0.2">
      <c r="A39" s="224">
        <v>12</v>
      </c>
      <c r="B39" s="768"/>
      <c r="C39" s="769"/>
      <c r="D39" s="769"/>
      <c r="E39" s="769"/>
      <c r="F39" s="769"/>
      <c r="G39" s="769"/>
      <c r="H39" s="769"/>
      <c r="I39" s="769"/>
      <c r="J39" s="769"/>
      <c r="K39" s="769"/>
      <c r="L39" s="769"/>
      <c r="M39" s="769"/>
      <c r="N39" s="769"/>
      <c r="O39" s="769"/>
      <c r="P39" s="770"/>
      <c r="Q39" s="771"/>
      <c r="R39" s="772"/>
      <c r="S39" s="772"/>
      <c r="T39" s="772"/>
      <c r="U39" s="772"/>
      <c r="V39" s="772"/>
      <c r="W39" s="772"/>
      <c r="X39" s="772"/>
      <c r="Y39" s="772"/>
      <c r="Z39" s="772"/>
      <c r="AA39" s="772"/>
      <c r="AB39" s="772"/>
      <c r="AC39" s="772"/>
      <c r="AD39" s="772"/>
      <c r="AE39" s="773"/>
      <c r="AF39" s="774"/>
      <c r="AG39" s="775"/>
      <c r="AH39" s="775"/>
      <c r="AI39" s="775"/>
      <c r="AJ39" s="776"/>
      <c r="AK39" s="821"/>
      <c r="AL39" s="736"/>
      <c r="AM39" s="736"/>
      <c r="AN39" s="736"/>
      <c r="AO39" s="736"/>
      <c r="AP39" s="736"/>
      <c r="AQ39" s="736"/>
      <c r="AR39" s="736"/>
      <c r="AS39" s="736"/>
      <c r="AT39" s="736"/>
      <c r="AU39" s="736"/>
      <c r="AV39" s="736"/>
      <c r="AW39" s="736"/>
      <c r="AX39" s="736"/>
      <c r="AY39" s="736"/>
      <c r="AZ39" s="818"/>
      <c r="BA39" s="818"/>
      <c r="BB39" s="818"/>
      <c r="BC39" s="818"/>
      <c r="BD39" s="818"/>
      <c r="BE39" s="819"/>
      <c r="BF39" s="819"/>
      <c r="BG39" s="819"/>
      <c r="BH39" s="819"/>
      <c r="BI39" s="820"/>
      <c r="BJ39" s="214"/>
      <c r="BK39" s="214"/>
      <c r="BL39" s="214"/>
      <c r="BM39" s="214"/>
      <c r="BN39" s="214"/>
      <c r="BO39" s="223"/>
      <c r="BP39" s="223"/>
      <c r="BQ39" s="220">
        <v>33</v>
      </c>
      <c r="BR39" s="221"/>
      <c r="BS39" s="761"/>
      <c r="BT39" s="762"/>
      <c r="BU39" s="762"/>
      <c r="BV39" s="762"/>
      <c r="BW39" s="762"/>
      <c r="BX39" s="762"/>
      <c r="BY39" s="762"/>
      <c r="BZ39" s="762"/>
      <c r="CA39" s="762"/>
      <c r="CB39" s="762"/>
      <c r="CC39" s="762"/>
      <c r="CD39" s="762"/>
      <c r="CE39" s="762"/>
      <c r="CF39" s="762"/>
      <c r="CG39" s="763"/>
      <c r="CH39" s="764"/>
      <c r="CI39" s="765"/>
      <c r="CJ39" s="765"/>
      <c r="CK39" s="765"/>
      <c r="CL39" s="766"/>
      <c r="CM39" s="764"/>
      <c r="CN39" s="765"/>
      <c r="CO39" s="765"/>
      <c r="CP39" s="765"/>
      <c r="CQ39" s="766"/>
      <c r="CR39" s="764"/>
      <c r="CS39" s="765"/>
      <c r="CT39" s="765"/>
      <c r="CU39" s="765"/>
      <c r="CV39" s="766"/>
      <c r="CW39" s="764"/>
      <c r="CX39" s="765"/>
      <c r="CY39" s="765"/>
      <c r="CZ39" s="765"/>
      <c r="DA39" s="766"/>
      <c r="DB39" s="764"/>
      <c r="DC39" s="765"/>
      <c r="DD39" s="765"/>
      <c r="DE39" s="765"/>
      <c r="DF39" s="766"/>
      <c r="DG39" s="764"/>
      <c r="DH39" s="765"/>
      <c r="DI39" s="765"/>
      <c r="DJ39" s="765"/>
      <c r="DK39" s="766"/>
      <c r="DL39" s="764"/>
      <c r="DM39" s="765"/>
      <c r="DN39" s="765"/>
      <c r="DO39" s="765"/>
      <c r="DP39" s="766"/>
      <c r="DQ39" s="764"/>
      <c r="DR39" s="765"/>
      <c r="DS39" s="765"/>
      <c r="DT39" s="765"/>
      <c r="DU39" s="766"/>
      <c r="DV39" s="761"/>
      <c r="DW39" s="762"/>
      <c r="DX39" s="762"/>
      <c r="DY39" s="762"/>
      <c r="DZ39" s="767"/>
      <c r="EA39" s="212"/>
    </row>
    <row r="40" spans="1:131" ht="26.3" customHeight="1" x14ac:dyDescent="0.2">
      <c r="A40" s="220">
        <v>13</v>
      </c>
      <c r="B40" s="768"/>
      <c r="C40" s="769"/>
      <c r="D40" s="769"/>
      <c r="E40" s="769"/>
      <c r="F40" s="769"/>
      <c r="G40" s="769"/>
      <c r="H40" s="769"/>
      <c r="I40" s="769"/>
      <c r="J40" s="769"/>
      <c r="K40" s="769"/>
      <c r="L40" s="769"/>
      <c r="M40" s="769"/>
      <c r="N40" s="769"/>
      <c r="O40" s="769"/>
      <c r="P40" s="770"/>
      <c r="Q40" s="771"/>
      <c r="R40" s="772"/>
      <c r="S40" s="772"/>
      <c r="T40" s="772"/>
      <c r="U40" s="772"/>
      <c r="V40" s="772"/>
      <c r="W40" s="772"/>
      <c r="X40" s="772"/>
      <c r="Y40" s="772"/>
      <c r="Z40" s="772"/>
      <c r="AA40" s="772"/>
      <c r="AB40" s="772"/>
      <c r="AC40" s="772"/>
      <c r="AD40" s="772"/>
      <c r="AE40" s="773"/>
      <c r="AF40" s="774"/>
      <c r="AG40" s="775"/>
      <c r="AH40" s="775"/>
      <c r="AI40" s="775"/>
      <c r="AJ40" s="776"/>
      <c r="AK40" s="821"/>
      <c r="AL40" s="736"/>
      <c r="AM40" s="736"/>
      <c r="AN40" s="736"/>
      <c r="AO40" s="736"/>
      <c r="AP40" s="736"/>
      <c r="AQ40" s="736"/>
      <c r="AR40" s="736"/>
      <c r="AS40" s="736"/>
      <c r="AT40" s="736"/>
      <c r="AU40" s="736"/>
      <c r="AV40" s="736"/>
      <c r="AW40" s="736"/>
      <c r="AX40" s="736"/>
      <c r="AY40" s="736"/>
      <c r="AZ40" s="818"/>
      <c r="BA40" s="818"/>
      <c r="BB40" s="818"/>
      <c r="BC40" s="818"/>
      <c r="BD40" s="818"/>
      <c r="BE40" s="819"/>
      <c r="BF40" s="819"/>
      <c r="BG40" s="819"/>
      <c r="BH40" s="819"/>
      <c r="BI40" s="820"/>
      <c r="BJ40" s="214"/>
      <c r="BK40" s="214"/>
      <c r="BL40" s="214"/>
      <c r="BM40" s="214"/>
      <c r="BN40" s="214"/>
      <c r="BO40" s="223"/>
      <c r="BP40" s="223"/>
      <c r="BQ40" s="220">
        <v>34</v>
      </c>
      <c r="BR40" s="221"/>
      <c r="BS40" s="761"/>
      <c r="BT40" s="762"/>
      <c r="BU40" s="762"/>
      <c r="BV40" s="762"/>
      <c r="BW40" s="762"/>
      <c r="BX40" s="762"/>
      <c r="BY40" s="762"/>
      <c r="BZ40" s="762"/>
      <c r="CA40" s="762"/>
      <c r="CB40" s="762"/>
      <c r="CC40" s="762"/>
      <c r="CD40" s="762"/>
      <c r="CE40" s="762"/>
      <c r="CF40" s="762"/>
      <c r="CG40" s="763"/>
      <c r="CH40" s="764"/>
      <c r="CI40" s="765"/>
      <c r="CJ40" s="765"/>
      <c r="CK40" s="765"/>
      <c r="CL40" s="766"/>
      <c r="CM40" s="764"/>
      <c r="CN40" s="765"/>
      <c r="CO40" s="765"/>
      <c r="CP40" s="765"/>
      <c r="CQ40" s="766"/>
      <c r="CR40" s="764"/>
      <c r="CS40" s="765"/>
      <c r="CT40" s="765"/>
      <c r="CU40" s="765"/>
      <c r="CV40" s="766"/>
      <c r="CW40" s="764"/>
      <c r="CX40" s="765"/>
      <c r="CY40" s="765"/>
      <c r="CZ40" s="765"/>
      <c r="DA40" s="766"/>
      <c r="DB40" s="764"/>
      <c r="DC40" s="765"/>
      <c r="DD40" s="765"/>
      <c r="DE40" s="765"/>
      <c r="DF40" s="766"/>
      <c r="DG40" s="764"/>
      <c r="DH40" s="765"/>
      <c r="DI40" s="765"/>
      <c r="DJ40" s="765"/>
      <c r="DK40" s="766"/>
      <c r="DL40" s="764"/>
      <c r="DM40" s="765"/>
      <c r="DN40" s="765"/>
      <c r="DO40" s="765"/>
      <c r="DP40" s="766"/>
      <c r="DQ40" s="764"/>
      <c r="DR40" s="765"/>
      <c r="DS40" s="765"/>
      <c r="DT40" s="765"/>
      <c r="DU40" s="766"/>
      <c r="DV40" s="761"/>
      <c r="DW40" s="762"/>
      <c r="DX40" s="762"/>
      <c r="DY40" s="762"/>
      <c r="DZ40" s="767"/>
      <c r="EA40" s="212"/>
    </row>
    <row r="41" spans="1:131" ht="26.3" customHeight="1" x14ac:dyDescent="0.2">
      <c r="A41" s="220">
        <v>14</v>
      </c>
      <c r="B41" s="768"/>
      <c r="C41" s="769"/>
      <c r="D41" s="769"/>
      <c r="E41" s="769"/>
      <c r="F41" s="769"/>
      <c r="G41" s="769"/>
      <c r="H41" s="769"/>
      <c r="I41" s="769"/>
      <c r="J41" s="769"/>
      <c r="K41" s="769"/>
      <c r="L41" s="769"/>
      <c r="M41" s="769"/>
      <c r="N41" s="769"/>
      <c r="O41" s="769"/>
      <c r="P41" s="770"/>
      <c r="Q41" s="771"/>
      <c r="R41" s="772"/>
      <c r="S41" s="772"/>
      <c r="T41" s="772"/>
      <c r="U41" s="772"/>
      <c r="V41" s="772"/>
      <c r="W41" s="772"/>
      <c r="X41" s="772"/>
      <c r="Y41" s="772"/>
      <c r="Z41" s="772"/>
      <c r="AA41" s="772"/>
      <c r="AB41" s="772"/>
      <c r="AC41" s="772"/>
      <c r="AD41" s="772"/>
      <c r="AE41" s="773"/>
      <c r="AF41" s="774"/>
      <c r="AG41" s="775"/>
      <c r="AH41" s="775"/>
      <c r="AI41" s="775"/>
      <c r="AJ41" s="776"/>
      <c r="AK41" s="821"/>
      <c r="AL41" s="736"/>
      <c r="AM41" s="736"/>
      <c r="AN41" s="736"/>
      <c r="AO41" s="736"/>
      <c r="AP41" s="736"/>
      <c r="AQ41" s="736"/>
      <c r="AR41" s="736"/>
      <c r="AS41" s="736"/>
      <c r="AT41" s="736"/>
      <c r="AU41" s="736"/>
      <c r="AV41" s="736"/>
      <c r="AW41" s="736"/>
      <c r="AX41" s="736"/>
      <c r="AY41" s="736"/>
      <c r="AZ41" s="818"/>
      <c r="BA41" s="818"/>
      <c r="BB41" s="818"/>
      <c r="BC41" s="818"/>
      <c r="BD41" s="818"/>
      <c r="BE41" s="819"/>
      <c r="BF41" s="819"/>
      <c r="BG41" s="819"/>
      <c r="BH41" s="819"/>
      <c r="BI41" s="820"/>
      <c r="BJ41" s="214"/>
      <c r="BK41" s="214"/>
      <c r="BL41" s="214"/>
      <c r="BM41" s="214"/>
      <c r="BN41" s="214"/>
      <c r="BO41" s="223"/>
      <c r="BP41" s="223"/>
      <c r="BQ41" s="220">
        <v>35</v>
      </c>
      <c r="BR41" s="221"/>
      <c r="BS41" s="761"/>
      <c r="BT41" s="762"/>
      <c r="BU41" s="762"/>
      <c r="BV41" s="762"/>
      <c r="BW41" s="762"/>
      <c r="BX41" s="762"/>
      <c r="BY41" s="762"/>
      <c r="BZ41" s="762"/>
      <c r="CA41" s="762"/>
      <c r="CB41" s="762"/>
      <c r="CC41" s="762"/>
      <c r="CD41" s="762"/>
      <c r="CE41" s="762"/>
      <c r="CF41" s="762"/>
      <c r="CG41" s="763"/>
      <c r="CH41" s="764"/>
      <c r="CI41" s="765"/>
      <c r="CJ41" s="765"/>
      <c r="CK41" s="765"/>
      <c r="CL41" s="766"/>
      <c r="CM41" s="764"/>
      <c r="CN41" s="765"/>
      <c r="CO41" s="765"/>
      <c r="CP41" s="765"/>
      <c r="CQ41" s="766"/>
      <c r="CR41" s="764"/>
      <c r="CS41" s="765"/>
      <c r="CT41" s="765"/>
      <c r="CU41" s="765"/>
      <c r="CV41" s="766"/>
      <c r="CW41" s="764"/>
      <c r="CX41" s="765"/>
      <c r="CY41" s="765"/>
      <c r="CZ41" s="765"/>
      <c r="DA41" s="766"/>
      <c r="DB41" s="764"/>
      <c r="DC41" s="765"/>
      <c r="DD41" s="765"/>
      <c r="DE41" s="765"/>
      <c r="DF41" s="766"/>
      <c r="DG41" s="764"/>
      <c r="DH41" s="765"/>
      <c r="DI41" s="765"/>
      <c r="DJ41" s="765"/>
      <c r="DK41" s="766"/>
      <c r="DL41" s="764"/>
      <c r="DM41" s="765"/>
      <c r="DN41" s="765"/>
      <c r="DO41" s="765"/>
      <c r="DP41" s="766"/>
      <c r="DQ41" s="764"/>
      <c r="DR41" s="765"/>
      <c r="DS41" s="765"/>
      <c r="DT41" s="765"/>
      <c r="DU41" s="766"/>
      <c r="DV41" s="761"/>
      <c r="DW41" s="762"/>
      <c r="DX41" s="762"/>
      <c r="DY41" s="762"/>
      <c r="DZ41" s="767"/>
      <c r="EA41" s="212"/>
    </row>
    <row r="42" spans="1:131" ht="26.3" customHeight="1" x14ac:dyDescent="0.2">
      <c r="A42" s="220">
        <v>15</v>
      </c>
      <c r="B42" s="768"/>
      <c r="C42" s="769"/>
      <c r="D42" s="769"/>
      <c r="E42" s="769"/>
      <c r="F42" s="769"/>
      <c r="G42" s="769"/>
      <c r="H42" s="769"/>
      <c r="I42" s="769"/>
      <c r="J42" s="769"/>
      <c r="K42" s="769"/>
      <c r="L42" s="769"/>
      <c r="M42" s="769"/>
      <c r="N42" s="769"/>
      <c r="O42" s="769"/>
      <c r="P42" s="770"/>
      <c r="Q42" s="771"/>
      <c r="R42" s="772"/>
      <c r="S42" s="772"/>
      <c r="T42" s="772"/>
      <c r="U42" s="772"/>
      <c r="V42" s="772"/>
      <c r="W42" s="772"/>
      <c r="X42" s="772"/>
      <c r="Y42" s="772"/>
      <c r="Z42" s="772"/>
      <c r="AA42" s="772"/>
      <c r="AB42" s="772"/>
      <c r="AC42" s="772"/>
      <c r="AD42" s="772"/>
      <c r="AE42" s="773"/>
      <c r="AF42" s="774"/>
      <c r="AG42" s="775"/>
      <c r="AH42" s="775"/>
      <c r="AI42" s="775"/>
      <c r="AJ42" s="776"/>
      <c r="AK42" s="821"/>
      <c r="AL42" s="736"/>
      <c r="AM42" s="736"/>
      <c r="AN42" s="736"/>
      <c r="AO42" s="736"/>
      <c r="AP42" s="736"/>
      <c r="AQ42" s="736"/>
      <c r="AR42" s="736"/>
      <c r="AS42" s="736"/>
      <c r="AT42" s="736"/>
      <c r="AU42" s="736"/>
      <c r="AV42" s="736"/>
      <c r="AW42" s="736"/>
      <c r="AX42" s="736"/>
      <c r="AY42" s="736"/>
      <c r="AZ42" s="818"/>
      <c r="BA42" s="818"/>
      <c r="BB42" s="818"/>
      <c r="BC42" s="818"/>
      <c r="BD42" s="818"/>
      <c r="BE42" s="819"/>
      <c r="BF42" s="819"/>
      <c r="BG42" s="819"/>
      <c r="BH42" s="819"/>
      <c r="BI42" s="820"/>
      <c r="BJ42" s="214"/>
      <c r="BK42" s="214"/>
      <c r="BL42" s="214"/>
      <c r="BM42" s="214"/>
      <c r="BN42" s="214"/>
      <c r="BO42" s="223"/>
      <c r="BP42" s="223"/>
      <c r="BQ42" s="220">
        <v>36</v>
      </c>
      <c r="BR42" s="221"/>
      <c r="BS42" s="761"/>
      <c r="BT42" s="762"/>
      <c r="BU42" s="762"/>
      <c r="BV42" s="762"/>
      <c r="BW42" s="762"/>
      <c r="BX42" s="762"/>
      <c r="BY42" s="762"/>
      <c r="BZ42" s="762"/>
      <c r="CA42" s="762"/>
      <c r="CB42" s="762"/>
      <c r="CC42" s="762"/>
      <c r="CD42" s="762"/>
      <c r="CE42" s="762"/>
      <c r="CF42" s="762"/>
      <c r="CG42" s="763"/>
      <c r="CH42" s="764"/>
      <c r="CI42" s="765"/>
      <c r="CJ42" s="765"/>
      <c r="CK42" s="765"/>
      <c r="CL42" s="766"/>
      <c r="CM42" s="764"/>
      <c r="CN42" s="765"/>
      <c r="CO42" s="765"/>
      <c r="CP42" s="765"/>
      <c r="CQ42" s="766"/>
      <c r="CR42" s="764"/>
      <c r="CS42" s="765"/>
      <c r="CT42" s="765"/>
      <c r="CU42" s="765"/>
      <c r="CV42" s="766"/>
      <c r="CW42" s="764"/>
      <c r="CX42" s="765"/>
      <c r="CY42" s="765"/>
      <c r="CZ42" s="765"/>
      <c r="DA42" s="766"/>
      <c r="DB42" s="764"/>
      <c r="DC42" s="765"/>
      <c r="DD42" s="765"/>
      <c r="DE42" s="765"/>
      <c r="DF42" s="766"/>
      <c r="DG42" s="764"/>
      <c r="DH42" s="765"/>
      <c r="DI42" s="765"/>
      <c r="DJ42" s="765"/>
      <c r="DK42" s="766"/>
      <c r="DL42" s="764"/>
      <c r="DM42" s="765"/>
      <c r="DN42" s="765"/>
      <c r="DO42" s="765"/>
      <c r="DP42" s="766"/>
      <c r="DQ42" s="764"/>
      <c r="DR42" s="765"/>
      <c r="DS42" s="765"/>
      <c r="DT42" s="765"/>
      <c r="DU42" s="766"/>
      <c r="DV42" s="761"/>
      <c r="DW42" s="762"/>
      <c r="DX42" s="762"/>
      <c r="DY42" s="762"/>
      <c r="DZ42" s="767"/>
      <c r="EA42" s="212"/>
    </row>
    <row r="43" spans="1:131" ht="26.3" customHeight="1" x14ac:dyDescent="0.2">
      <c r="A43" s="220">
        <v>16</v>
      </c>
      <c r="B43" s="768"/>
      <c r="C43" s="769"/>
      <c r="D43" s="769"/>
      <c r="E43" s="769"/>
      <c r="F43" s="769"/>
      <c r="G43" s="769"/>
      <c r="H43" s="769"/>
      <c r="I43" s="769"/>
      <c r="J43" s="769"/>
      <c r="K43" s="769"/>
      <c r="L43" s="769"/>
      <c r="M43" s="769"/>
      <c r="N43" s="769"/>
      <c r="O43" s="769"/>
      <c r="P43" s="770"/>
      <c r="Q43" s="771"/>
      <c r="R43" s="772"/>
      <c r="S43" s="772"/>
      <c r="T43" s="772"/>
      <c r="U43" s="772"/>
      <c r="V43" s="772"/>
      <c r="W43" s="772"/>
      <c r="X43" s="772"/>
      <c r="Y43" s="772"/>
      <c r="Z43" s="772"/>
      <c r="AA43" s="772"/>
      <c r="AB43" s="772"/>
      <c r="AC43" s="772"/>
      <c r="AD43" s="772"/>
      <c r="AE43" s="773"/>
      <c r="AF43" s="774"/>
      <c r="AG43" s="775"/>
      <c r="AH43" s="775"/>
      <c r="AI43" s="775"/>
      <c r="AJ43" s="776"/>
      <c r="AK43" s="821"/>
      <c r="AL43" s="736"/>
      <c r="AM43" s="736"/>
      <c r="AN43" s="736"/>
      <c r="AO43" s="736"/>
      <c r="AP43" s="736"/>
      <c r="AQ43" s="736"/>
      <c r="AR43" s="736"/>
      <c r="AS43" s="736"/>
      <c r="AT43" s="736"/>
      <c r="AU43" s="736"/>
      <c r="AV43" s="736"/>
      <c r="AW43" s="736"/>
      <c r="AX43" s="736"/>
      <c r="AY43" s="736"/>
      <c r="AZ43" s="818"/>
      <c r="BA43" s="818"/>
      <c r="BB43" s="818"/>
      <c r="BC43" s="818"/>
      <c r="BD43" s="818"/>
      <c r="BE43" s="819"/>
      <c r="BF43" s="819"/>
      <c r="BG43" s="819"/>
      <c r="BH43" s="819"/>
      <c r="BI43" s="820"/>
      <c r="BJ43" s="214"/>
      <c r="BK43" s="214"/>
      <c r="BL43" s="214"/>
      <c r="BM43" s="214"/>
      <c r="BN43" s="214"/>
      <c r="BO43" s="223"/>
      <c r="BP43" s="223"/>
      <c r="BQ43" s="220">
        <v>37</v>
      </c>
      <c r="BR43" s="221"/>
      <c r="BS43" s="761"/>
      <c r="BT43" s="762"/>
      <c r="BU43" s="762"/>
      <c r="BV43" s="762"/>
      <c r="BW43" s="762"/>
      <c r="BX43" s="762"/>
      <c r="BY43" s="762"/>
      <c r="BZ43" s="762"/>
      <c r="CA43" s="762"/>
      <c r="CB43" s="762"/>
      <c r="CC43" s="762"/>
      <c r="CD43" s="762"/>
      <c r="CE43" s="762"/>
      <c r="CF43" s="762"/>
      <c r="CG43" s="763"/>
      <c r="CH43" s="764"/>
      <c r="CI43" s="765"/>
      <c r="CJ43" s="765"/>
      <c r="CK43" s="765"/>
      <c r="CL43" s="766"/>
      <c r="CM43" s="764"/>
      <c r="CN43" s="765"/>
      <c r="CO43" s="765"/>
      <c r="CP43" s="765"/>
      <c r="CQ43" s="766"/>
      <c r="CR43" s="764"/>
      <c r="CS43" s="765"/>
      <c r="CT43" s="765"/>
      <c r="CU43" s="765"/>
      <c r="CV43" s="766"/>
      <c r="CW43" s="764"/>
      <c r="CX43" s="765"/>
      <c r="CY43" s="765"/>
      <c r="CZ43" s="765"/>
      <c r="DA43" s="766"/>
      <c r="DB43" s="764"/>
      <c r="DC43" s="765"/>
      <c r="DD43" s="765"/>
      <c r="DE43" s="765"/>
      <c r="DF43" s="766"/>
      <c r="DG43" s="764"/>
      <c r="DH43" s="765"/>
      <c r="DI43" s="765"/>
      <c r="DJ43" s="765"/>
      <c r="DK43" s="766"/>
      <c r="DL43" s="764"/>
      <c r="DM43" s="765"/>
      <c r="DN43" s="765"/>
      <c r="DO43" s="765"/>
      <c r="DP43" s="766"/>
      <c r="DQ43" s="764"/>
      <c r="DR43" s="765"/>
      <c r="DS43" s="765"/>
      <c r="DT43" s="765"/>
      <c r="DU43" s="766"/>
      <c r="DV43" s="761"/>
      <c r="DW43" s="762"/>
      <c r="DX43" s="762"/>
      <c r="DY43" s="762"/>
      <c r="DZ43" s="767"/>
      <c r="EA43" s="212"/>
    </row>
    <row r="44" spans="1:131" ht="26.3" customHeight="1" x14ac:dyDescent="0.2">
      <c r="A44" s="220">
        <v>17</v>
      </c>
      <c r="B44" s="768"/>
      <c r="C44" s="769"/>
      <c r="D44" s="769"/>
      <c r="E44" s="769"/>
      <c r="F44" s="769"/>
      <c r="G44" s="769"/>
      <c r="H44" s="769"/>
      <c r="I44" s="769"/>
      <c r="J44" s="769"/>
      <c r="K44" s="769"/>
      <c r="L44" s="769"/>
      <c r="M44" s="769"/>
      <c r="N44" s="769"/>
      <c r="O44" s="769"/>
      <c r="P44" s="770"/>
      <c r="Q44" s="771"/>
      <c r="R44" s="772"/>
      <c r="S44" s="772"/>
      <c r="T44" s="772"/>
      <c r="U44" s="772"/>
      <c r="V44" s="772"/>
      <c r="W44" s="772"/>
      <c r="X44" s="772"/>
      <c r="Y44" s="772"/>
      <c r="Z44" s="772"/>
      <c r="AA44" s="772"/>
      <c r="AB44" s="772"/>
      <c r="AC44" s="772"/>
      <c r="AD44" s="772"/>
      <c r="AE44" s="773"/>
      <c r="AF44" s="774"/>
      <c r="AG44" s="775"/>
      <c r="AH44" s="775"/>
      <c r="AI44" s="775"/>
      <c r="AJ44" s="776"/>
      <c r="AK44" s="821"/>
      <c r="AL44" s="736"/>
      <c r="AM44" s="736"/>
      <c r="AN44" s="736"/>
      <c r="AO44" s="736"/>
      <c r="AP44" s="736"/>
      <c r="AQ44" s="736"/>
      <c r="AR44" s="736"/>
      <c r="AS44" s="736"/>
      <c r="AT44" s="736"/>
      <c r="AU44" s="736"/>
      <c r="AV44" s="736"/>
      <c r="AW44" s="736"/>
      <c r="AX44" s="736"/>
      <c r="AY44" s="736"/>
      <c r="AZ44" s="818"/>
      <c r="BA44" s="818"/>
      <c r="BB44" s="818"/>
      <c r="BC44" s="818"/>
      <c r="BD44" s="818"/>
      <c r="BE44" s="819"/>
      <c r="BF44" s="819"/>
      <c r="BG44" s="819"/>
      <c r="BH44" s="819"/>
      <c r="BI44" s="820"/>
      <c r="BJ44" s="214"/>
      <c r="BK44" s="214"/>
      <c r="BL44" s="214"/>
      <c r="BM44" s="214"/>
      <c r="BN44" s="214"/>
      <c r="BO44" s="223"/>
      <c r="BP44" s="223"/>
      <c r="BQ44" s="220">
        <v>38</v>
      </c>
      <c r="BR44" s="221"/>
      <c r="BS44" s="761"/>
      <c r="BT44" s="762"/>
      <c r="BU44" s="762"/>
      <c r="BV44" s="762"/>
      <c r="BW44" s="762"/>
      <c r="BX44" s="762"/>
      <c r="BY44" s="762"/>
      <c r="BZ44" s="762"/>
      <c r="CA44" s="762"/>
      <c r="CB44" s="762"/>
      <c r="CC44" s="762"/>
      <c r="CD44" s="762"/>
      <c r="CE44" s="762"/>
      <c r="CF44" s="762"/>
      <c r="CG44" s="763"/>
      <c r="CH44" s="764"/>
      <c r="CI44" s="765"/>
      <c r="CJ44" s="765"/>
      <c r="CK44" s="765"/>
      <c r="CL44" s="766"/>
      <c r="CM44" s="764"/>
      <c r="CN44" s="765"/>
      <c r="CO44" s="765"/>
      <c r="CP44" s="765"/>
      <c r="CQ44" s="766"/>
      <c r="CR44" s="764"/>
      <c r="CS44" s="765"/>
      <c r="CT44" s="765"/>
      <c r="CU44" s="765"/>
      <c r="CV44" s="766"/>
      <c r="CW44" s="764"/>
      <c r="CX44" s="765"/>
      <c r="CY44" s="765"/>
      <c r="CZ44" s="765"/>
      <c r="DA44" s="766"/>
      <c r="DB44" s="764"/>
      <c r="DC44" s="765"/>
      <c r="DD44" s="765"/>
      <c r="DE44" s="765"/>
      <c r="DF44" s="766"/>
      <c r="DG44" s="764"/>
      <c r="DH44" s="765"/>
      <c r="DI44" s="765"/>
      <c r="DJ44" s="765"/>
      <c r="DK44" s="766"/>
      <c r="DL44" s="764"/>
      <c r="DM44" s="765"/>
      <c r="DN44" s="765"/>
      <c r="DO44" s="765"/>
      <c r="DP44" s="766"/>
      <c r="DQ44" s="764"/>
      <c r="DR44" s="765"/>
      <c r="DS44" s="765"/>
      <c r="DT44" s="765"/>
      <c r="DU44" s="766"/>
      <c r="DV44" s="761"/>
      <c r="DW44" s="762"/>
      <c r="DX44" s="762"/>
      <c r="DY44" s="762"/>
      <c r="DZ44" s="767"/>
      <c r="EA44" s="212"/>
    </row>
    <row r="45" spans="1:131" ht="26.3" customHeight="1" x14ac:dyDescent="0.2">
      <c r="A45" s="220">
        <v>18</v>
      </c>
      <c r="B45" s="768"/>
      <c r="C45" s="769"/>
      <c r="D45" s="769"/>
      <c r="E45" s="769"/>
      <c r="F45" s="769"/>
      <c r="G45" s="769"/>
      <c r="H45" s="769"/>
      <c r="I45" s="769"/>
      <c r="J45" s="769"/>
      <c r="K45" s="769"/>
      <c r="L45" s="769"/>
      <c r="M45" s="769"/>
      <c r="N45" s="769"/>
      <c r="O45" s="769"/>
      <c r="P45" s="770"/>
      <c r="Q45" s="771"/>
      <c r="R45" s="772"/>
      <c r="S45" s="772"/>
      <c r="T45" s="772"/>
      <c r="U45" s="772"/>
      <c r="V45" s="772"/>
      <c r="W45" s="772"/>
      <c r="X45" s="772"/>
      <c r="Y45" s="772"/>
      <c r="Z45" s="772"/>
      <c r="AA45" s="772"/>
      <c r="AB45" s="772"/>
      <c r="AC45" s="772"/>
      <c r="AD45" s="772"/>
      <c r="AE45" s="773"/>
      <c r="AF45" s="774"/>
      <c r="AG45" s="775"/>
      <c r="AH45" s="775"/>
      <c r="AI45" s="775"/>
      <c r="AJ45" s="776"/>
      <c r="AK45" s="821"/>
      <c r="AL45" s="736"/>
      <c r="AM45" s="736"/>
      <c r="AN45" s="736"/>
      <c r="AO45" s="736"/>
      <c r="AP45" s="736"/>
      <c r="AQ45" s="736"/>
      <c r="AR45" s="736"/>
      <c r="AS45" s="736"/>
      <c r="AT45" s="736"/>
      <c r="AU45" s="736"/>
      <c r="AV45" s="736"/>
      <c r="AW45" s="736"/>
      <c r="AX45" s="736"/>
      <c r="AY45" s="736"/>
      <c r="AZ45" s="818"/>
      <c r="BA45" s="818"/>
      <c r="BB45" s="818"/>
      <c r="BC45" s="818"/>
      <c r="BD45" s="818"/>
      <c r="BE45" s="819"/>
      <c r="BF45" s="819"/>
      <c r="BG45" s="819"/>
      <c r="BH45" s="819"/>
      <c r="BI45" s="820"/>
      <c r="BJ45" s="214"/>
      <c r="BK45" s="214"/>
      <c r="BL45" s="214"/>
      <c r="BM45" s="214"/>
      <c r="BN45" s="214"/>
      <c r="BO45" s="223"/>
      <c r="BP45" s="223"/>
      <c r="BQ45" s="220">
        <v>39</v>
      </c>
      <c r="BR45" s="221"/>
      <c r="BS45" s="761"/>
      <c r="BT45" s="762"/>
      <c r="BU45" s="762"/>
      <c r="BV45" s="762"/>
      <c r="BW45" s="762"/>
      <c r="BX45" s="762"/>
      <c r="BY45" s="762"/>
      <c r="BZ45" s="762"/>
      <c r="CA45" s="762"/>
      <c r="CB45" s="762"/>
      <c r="CC45" s="762"/>
      <c r="CD45" s="762"/>
      <c r="CE45" s="762"/>
      <c r="CF45" s="762"/>
      <c r="CG45" s="763"/>
      <c r="CH45" s="764"/>
      <c r="CI45" s="765"/>
      <c r="CJ45" s="765"/>
      <c r="CK45" s="765"/>
      <c r="CL45" s="766"/>
      <c r="CM45" s="764"/>
      <c r="CN45" s="765"/>
      <c r="CO45" s="765"/>
      <c r="CP45" s="765"/>
      <c r="CQ45" s="766"/>
      <c r="CR45" s="764"/>
      <c r="CS45" s="765"/>
      <c r="CT45" s="765"/>
      <c r="CU45" s="765"/>
      <c r="CV45" s="766"/>
      <c r="CW45" s="764"/>
      <c r="CX45" s="765"/>
      <c r="CY45" s="765"/>
      <c r="CZ45" s="765"/>
      <c r="DA45" s="766"/>
      <c r="DB45" s="764"/>
      <c r="DC45" s="765"/>
      <c r="DD45" s="765"/>
      <c r="DE45" s="765"/>
      <c r="DF45" s="766"/>
      <c r="DG45" s="764"/>
      <c r="DH45" s="765"/>
      <c r="DI45" s="765"/>
      <c r="DJ45" s="765"/>
      <c r="DK45" s="766"/>
      <c r="DL45" s="764"/>
      <c r="DM45" s="765"/>
      <c r="DN45" s="765"/>
      <c r="DO45" s="765"/>
      <c r="DP45" s="766"/>
      <c r="DQ45" s="764"/>
      <c r="DR45" s="765"/>
      <c r="DS45" s="765"/>
      <c r="DT45" s="765"/>
      <c r="DU45" s="766"/>
      <c r="DV45" s="761"/>
      <c r="DW45" s="762"/>
      <c r="DX45" s="762"/>
      <c r="DY45" s="762"/>
      <c r="DZ45" s="767"/>
      <c r="EA45" s="212"/>
    </row>
    <row r="46" spans="1:131" ht="26.3" customHeight="1" x14ac:dyDescent="0.2">
      <c r="A46" s="220">
        <v>19</v>
      </c>
      <c r="B46" s="768"/>
      <c r="C46" s="769"/>
      <c r="D46" s="769"/>
      <c r="E46" s="769"/>
      <c r="F46" s="769"/>
      <c r="G46" s="769"/>
      <c r="H46" s="769"/>
      <c r="I46" s="769"/>
      <c r="J46" s="769"/>
      <c r="K46" s="769"/>
      <c r="L46" s="769"/>
      <c r="M46" s="769"/>
      <c r="N46" s="769"/>
      <c r="O46" s="769"/>
      <c r="P46" s="770"/>
      <c r="Q46" s="771"/>
      <c r="R46" s="772"/>
      <c r="S46" s="772"/>
      <c r="T46" s="772"/>
      <c r="U46" s="772"/>
      <c r="V46" s="772"/>
      <c r="W46" s="772"/>
      <c r="X46" s="772"/>
      <c r="Y46" s="772"/>
      <c r="Z46" s="772"/>
      <c r="AA46" s="772"/>
      <c r="AB46" s="772"/>
      <c r="AC46" s="772"/>
      <c r="AD46" s="772"/>
      <c r="AE46" s="773"/>
      <c r="AF46" s="774"/>
      <c r="AG46" s="775"/>
      <c r="AH46" s="775"/>
      <c r="AI46" s="775"/>
      <c r="AJ46" s="776"/>
      <c r="AK46" s="821"/>
      <c r="AL46" s="736"/>
      <c r="AM46" s="736"/>
      <c r="AN46" s="736"/>
      <c r="AO46" s="736"/>
      <c r="AP46" s="736"/>
      <c r="AQ46" s="736"/>
      <c r="AR46" s="736"/>
      <c r="AS46" s="736"/>
      <c r="AT46" s="736"/>
      <c r="AU46" s="736"/>
      <c r="AV46" s="736"/>
      <c r="AW46" s="736"/>
      <c r="AX46" s="736"/>
      <c r="AY46" s="736"/>
      <c r="AZ46" s="818"/>
      <c r="BA46" s="818"/>
      <c r="BB46" s="818"/>
      <c r="BC46" s="818"/>
      <c r="BD46" s="818"/>
      <c r="BE46" s="819"/>
      <c r="BF46" s="819"/>
      <c r="BG46" s="819"/>
      <c r="BH46" s="819"/>
      <c r="BI46" s="820"/>
      <c r="BJ46" s="214"/>
      <c r="BK46" s="214"/>
      <c r="BL46" s="214"/>
      <c r="BM46" s="214"/>
      <c r="BN46" s="214"/>
      <c r="BO46" s="223"/>
      <c r="BP46" s="223"/>
      <c r="BQ46" s="220">
        <v>40</v>
      </c>
      <c r="BR46" s="221"/>
      <c r="BS46" s="761"/>
      <c r="BT46" s="762"/>
      <c r="BU46" s="762"/>
      <c r="BV46" s="762"/>
      <c r="BW46" s="762"/>
      <c r="BX46" s="762"/>
      <c r="BY46" s="762"/>
      <c r="BZ46" s="762"/>
      <c r="CA46" s="762"/>
      <c r="CB46" s="762"/>
      <c r="CC46" s="762"/>
      <c r="CD46" s="762"/>
      <c r="CE46" s="762"/>
      <c r="CF46" s="762"/>
      <c r="CG46" s="763"/>
      <c r="CH46" s="764"/>
      <c r="CI46" s="765"/>
      <c r="CJ46" s="765"/>
      <c r="CK46" s="765"/>
      <c r="CL46" s="766"/>
      <c r="CM46" s="764"/>
      <c r="CN46" s="765"/>
      <c r="CO46" s="765"/>
      <c r="CP46" s="765"/>
      <c r="CQ46" s="766"/>
      <c r="CR46" s="764"/>
      <c r="CS46" s="765"/>
      <c r="CT46" s="765"/>
      <c r="CU46" s="765"/>
      <c r="CV46" s="766"/>
      <c r="CW46" s="764"/>
      <c r="CX46" s="765"/>
      <c r="CY46" s="765"/>
      <c r="CZ46" s="765"/>
      <c r="DA46" s="766"/>
      <c r="DB46" s="764"/>
      <c r="DC46" s="765"/>
      <c r="DD46" s="765"/>
      <c r="DE46" s="765"/>
      <c r="DF46" s="766"/>
      <c r="DG46" s="764"/>
      <c r="DH46" s="765"/>
      <c r="DI46" s="765"/>
      <c r="DJ46" s="765"/>
      <c r="DK46" s="766"/>
      <c r="DL46" s="764"/>
      <c r="DM46" s="765"/>
      <c r="DN46" s="765"/>
      <c r="DO46" s="765"/>
      <c r="DP46" s="766"/>
      <c r="DQ46" s="764"/>
      <c r="DR46" s="765"/>
      <c r="DS46" s="765"/>
      <c r="DT46" s="765"/>
      <c r="DU46" s="766"/>
      <c r="DV46" s="761"/>
      <c r="DW46" s="762"/>
      <c r="DX46" s="762"/>
      <c r="DY46" s="762"/>
      <c r="DZ46" s="767"/>
      <c r="EA46" s="212"/>
    </row>
    <row r="47" spans="1:131" ht="26.3" customHeight="1" x14ac:dyDescent="0.2">
      <c r="A47" s="220">
        <v>20</v>
      </c>
      <c r="B47" s="768"/>
      <c r="C47" s="769"/>
      <c r="D47" s="769"/>
      <c r="E47" s="769"/>
      <c r="F47" s="769"/>
      <c r="G47" s="769"/>
      <c r="H47" s="769"/>
      <c r="I47" s="769"/>
      <c r="J47" s="769"/>
      <c r="K47" s="769"/>
      <c r="L47" s="769"/>
      <c r="M47" s="769"/>
      <c r="N47" s="769"/>
      <c r="O47" s="769"/>
      <c r="P47" s="770"/>
      <c r="Q47" s="771"/>
      <c r="R47" s="772"/>
      <c r="S47" s="772"/>
      <c r="T47" s="772"/>
      <c r="U47" s="772"/>
      <c r="V47" s="772"/>
      <c r="W47" s="772"/>
      <c r="X47" s="772"/>
      <c r="Y47" s="772"/>
      <c r="Z47" s="772"/>
      <c r="AA47" s="772"/>
      <c r="AB47" s="772"/>
      <c r="AC47" s="772"/>
      <c r="AD47" s="772"/>
      <c r="AE47" s="773"/>
      <c r="AF47" s="774"/>
      <c r="AG47" s="775"/>
      <c r="AH47" s="775"/>
      <c r="AI47" s="775"/>
      <c r="AJ47" s="776"/>
      <c r="AK47" s="821"/>
      <c r="AL47" s="736"/>
      <c r="AM47" s="736"/>
      <c r="AN47" s="736"/>
      <c r="AO47" s="736"/>
      <c r="AP47" s="736"/>
      <c r="AQ47" s="736"/>
      <c r="AR47" s="736"/>
      <c r="AS47" s="736"/>
      <c r="AT47" s="736"/>
      <c r="AU47" s="736"/>
      <c r="AV47" s="736"/>
      <c r="AW47" s="736"/>
      <c r="AX47" s="736"/>
      <c r="AY47" s="736"/>
      <c r="AZ47" s="818"/>
      <c r="BA47" s="818"/>
      <c r="BB47" s="818"/>
      <c r="BC47" s="818"/>
      <c r="BD47" s="818"/>
      <c r="BE47" s="819"/>
      <c r="BF47" s="819"/>
      <c r="BG47" s="819"/>
      <c r="BH47" s="819"/>
      <c r="BI47" s="820"/>
      <c r="BJ47" s="214"/>
      <c r="BK47" s="214"/>
      <c r="BL47" s="214"/>
      <c r="BM47" s="214"/>
      <c r="BN47" s="214"/>
      <c r="BO47" s="223"/>
      <c r="BP47" s="223"/>
      <c r="BQ47" s="220">
        <v>41</v>
      </c>
      <c r="BR47" s="221"/>
      <c r="BS47" s="761"/>
      <c r="BT47" s="762"/>
      <c r="BU47" s="762"/>
      <c r="BV47" s="762"/>
      <c r="BW47" s="762"/>
      <c r="BX47" s="762"/>
      <c r="BY47" s="762"/>
      <c r="BZ47" s="762"/>
      <c r="CA47" s="762"/>
      <c r="CB47" s="762"/>
      <c r="CC47" s="762"/>
      <c r="CD47" s="762"/>
      <c r="CE47" s="762"/>
      <c r="CF47" s="762"/>
      <c r="CG47" s="763"/>
      <c r="CH47" s="764"/>
      <c r="CI47" s="765"/>
      <c r="CJ47" s="765"/>
      <c r="CK47" s="765"/>
      <c r="CL47" s="766"/>
      <c r="CM47" s="764"/>
      <c r="CN47" s="765"/>
      <c r="CO47" s="765"/>
      <c r="CP47" s="765"/>
      <c r="CQ47" s="766"/>
      <c r="CR47" s="764"/>
      <c r="CS47" s="765"/>
      <c r="CT47" s="765"/>
      <c r="CU47" s="765"/>
      <c r="CV47" s="766"/>
      <c r="CW47" s="764"/>
      <c r="CX47" s="765"/>
      <c r="CY47" s="765"/>
      <c r="CZ47" s="765"/>
      <c r="DA47" s="766"/>
      <c r="DB47" s="764"/>
      <c r="DC47" s="765"/>
      <c r="DD47" s="765"/>
      <c r="DE47" s="765"/>
      <c r="DF47" s="766"/>
      <c r="DG47" s="764"/>
      <c r="DH47" s="765"/>
      <c r="DI47" s="765"/>
      <c r="DJ47" s="765"/>
      <c r="DK47" s="766"/>
      <c r="DL47" s="764"/>
      <c r="DM47" s="765"/>
      <c r="DN47" s="765"/>
      <c r="DO47" s="765"/>
      <c r="DP47" s="766"/>
      <c r="DQ47" s="764"/>
      <c r="DR47" s="765"/>
      <c r="DS47" s="765"/>
      <c r="DT47" s="765"/>
      <c r="DU47" s="766"/>
      <c r="DV47" s="761"/>
      <c r="DW47" s="762"/>
      <c r="DX47" s="762"/>
      <c r="DY47" s="762"/>
      <c r="DZ47" s="767"/>
      <c r="EA47" s="212"/>
    </row>
    <row r="48" spans="1:131" ht="26.3" customHeight="1" x14ac:dyDescent="0.2">
      <c r="A48" s="220">
        <v>21</v>
      </c>
      <c r="B48" s="768"/>
      <c r="C48" s="769"/>
      <c r="D48" s="769"/>
      <c r="E48" s="769"/>
      <c r="F48" s="769"/>
      <c r="G48" s="769"/>
      <c r="H48" s="769"/>
      <c r="I48" s="769"/>
      <c r="J48" s="769"/>
      <c r="K48" s="769"/>
      <c r="L48" s="769"/>
      <c r="M48" s="769"/>
      <c r="N48" s="769"/>
      <c r="O48" s="769"/>
      <c r="P48" s="770"/>
      <c r="Q48" s="771"/>
      <c r="R48" s="772"/>
      <c r="S48" s="772"/>
      <c r="T48" s="772"/>
      <c r="U48" s="772"/>
      <c r="V48" s="772"/>
      <c r="W48" s="772"/>
      <c r="X48" s="772"/>
      <c r="Y48" s="772"/>
      <c r="Z48" s="772"/>
      <c r="AA48" s="772"/>
      <c r="AB48" s="772"/>
      <c r="AC48" s="772"/>
      <c r="AD48" s="772"/>
      <c r="AE48" s="773"/>
      <c r="AF48" s="774"/>
      <c r="AG48" s="775"/>
      <c r="AH48" s="775"/>
      <c r="AI48" s="775"/>
      <c r="AJ48" s="776"/>
      <c r="AK48" s="821"/>
      <c r="AL48" s="736"/>
      <c r="AM48" s="736"/>
      <c r="AN48" s="736"/>
      <c r="AO48" s="736"/>
      <c r="AP48" s="736"/>
      <c r="AQ48" s="736"/>
      <c r="AR48" s="736"/>
      <c r="AS48" s="736"/>
      <c r="AT48" s="736"/>
      <c r="AU48" s="736"/>
      <c r="AV48" s="736"/>
      <c r="AW48" s="736"/>
      <c r="AX48" s="736"/>
      <c r="AY48" s="736"/>
      <c r="AZ48" s="818"/>
      <c r="BA48" s="818"/>
      <c r="BB48" s="818"/>
      <c r="BC48" s="818"/>
      <c r="BD48" s="818"/>
      <c r="BE48" s="819"/>
      <c r="BF48" s="819"/>
      <c r="BG48" s="819"/>
      <c r="BH48" s="819"/>
      <c r="BI48" s="820"/>
      <c r="BJ48" s="214"/>
      <c r="BK48" s="214"/>
      <c r="BL48" s="214"/>
      <c r="BM48" s="214"/>
      <c r="BN48" s="214"/>
      <c r="BO48" s="223"/>
      <c r="BP48" s="223"/>
      <c r="BQ48" s="220">
        <v>42</v>
      </c>
      <c r="BR48" s="221"/>
      <c r="BS48" s="761"/>
      <c r="BT48" s="762"/>
      <c r="BU48" s="762"/>
      <c r="BV48" s="762"/>
      <c r="BW48" s="762"/>
      <c r="BX48" s="762"/>
      <c r="BY48" s="762"/>
      <c r="BZ48" s="762"/>
      <c r="CA48" s="762"/>
      <c r="CB48" s="762"/>
      <c r="CC48" s="762"/>
      <c r="CD48" s="762"/>
      <c r="CE48" s="762"/>
      <c r="CF48" s="762"/>
      <c r="CG48" s="763"/>
      <c r="CH48" s="764"/>
      <c r="CI48" s="765"/>
      <c r="CJ48" s="765"/>
      <c r="CK48" s="765"/>
      <c r="CL48" s="766"/>
      <c r="CM48" s="764"/>
      <c r="CN48" s="765"/>
      <c r="CO48" s="765"/>
      <c r="CP48" s="765"/>
      <c r="CQ48" s="766"/>
      <c r="CR48" s="764"/>
      <c r="CS48" s="765"/>
      <c r="CT48" s="765"/>
      <c r="CU48" s="765"/>
      <c r="CV48" s="766"/>
      <c r="CW48" s="764"/>
      <c r="CX48" s="765"/>
      <c r="CY48" s="765"/>
      <c r="CZ48" s="765"/>
      <c r="DA48" s="766"/>
      <c r="DB48" s="764"/>
      <c r="DC48" s="765"/>
      <c r="DD48" s="765"/>
      <c r="DE48" s="765"/>
      <c r="DF48" s="766"/>
      <c r="DG48" s="764"/>
      <c r="DH48" s="765"/>
      <c r="DI48" s="765"/>
      <c r="DJ48" s="765"/>
      <c r="DK48" s="766"/>
      <c r="DL48" s="764"/>
      <c r="DM48" s="765"/>
      <c r="DN48" s="765"/>
      <c r="DO48" s="765"/>
      <c r="DP48" s="766"/>
      <c r="DQ48" s="764"/>
      <c r="DR48" s="765"/>
      <c r="DS48" s="765"/>
      <c r="DT48" s="765"/>
      <c r="DU48" s="766"/>
      <c r="DV48" s="761"/>
      <c r="DW48" s="762"/>
      <c r="DX48" s="762"/>
      <c r="DY48" s="762"/>
      <c r="DZ48" s="767"/>
      <c r="EA48" s="212"/>
    </row>
    <row r="49" spans="1:131" ht="26.3" customHeight="1" x14ac:dyDescent="0.2">
      <c r="A49" s="220">
        <v>22</v>
      </c>
      <c r="B49" s="768"/>
      <c r="C49" s="769"/>
      <c r="D49" s="769"/>
      <c r="E49" s="769"/>
      <c r="F49" s="769"/>
      <c r="G49" s="769"/>
      <c r="H49" s="769"/>
      <c r="I49" s="769"/>
      <c r="J49" s="769"/>
      <c r="K49" s="769"/>
      <c r="L49" s="769"/>
      <c r="M49" s="769"/>
      <c r="N49" s="769"/>
      <c r="O49" s="769"/>
      <c r="P49" s="770"/>
      <c r="Q49" s="771"/>
      <c r="R49" s="772"/>
      <c r="S49" s="772"/>
      <c r="T49" s="772"/>
      <c r="U49" s="772"/>
      <c r="V49" s="772"/>
      <c r="W49" s="772"/>
      <c r="X49" s="772"/>
      <c r="Y49" s="772"/>
      <c r="Z49" s="772"/>
      <c r="AA49" s="772"/>
      <c r="AB49" s="772"/>
      <c r="AC49" s="772"/>
      <c r="AD49" s="772"/>
      <c r="AE49" s="773"/>
      <c r="AF49" s="774"/>
      <c r="AG49" s="775"/>
      <c r="AH49" s="775"/>
      <c r="AI49" s="775"/>
      <c r="AJ49" s="776"/>
      <c r="AK49" s="821"/>
      <c r="AL49" s="736"/>
      <c r="AM49" s="736"/>
      <c r="AN49" s="736"/>
      <c r="AO49" s="736"/>
      <c r="AP49" s="736"/>
      <c r="AQ49" s="736"/>
      <c r="AR49" s="736"/>
      <c r="AS49" s="736"/>
      <c r="AT49" s="736"/>
      <c r="AU49" s="736"/>
      <c r="AV49" s="736"/>
      <c r="AW49" s="736"/>
      <c r="AX49" s="736"/>
      <c r="AY49" s="736"/>
      <c r="AZ49" s="818"/>
      <c r="BA49" s="818"/>
      <c r="BB49" s="818"/>
      <c r="BC49" s="818"/>
      <c r="BD49" s="818"/>
      <c r="BE49" s="819"/>
      <c r="BF49" s="819"/>
      <c r="BG49" s="819"/>
      <c r="BH49" s="819"/>
      <c r="BI49" s="820"/>
      <c r="BJ49" s="214"/>
      <c r="BK49" s="214"/>
      <c r="BL49" s="214"/>
      <c r="BM49" s="214"/>
      <c r="BN49" s="214"/>
      <c r="BO49" s="223"/>
      <c r="BP49" s="223"/>
      <c r="BQ49" s="220">
        <v>43</v>
      </c>
      <c r="BR49" s="221"/>
      <c r="BS49" s="761"/>
      <c r="BT49" s="762"/>
      <c r="BU49" s="762"/>
      <c r="BV49" s="762"/>
      <c r="BW49" s="762"/>
      <c r="BX49" s="762"/>
      <c r="BY49" s="762"/>
      <c r="BZ49" s="762"/>
      <c r="CA49" s="762"/>
      <c r="CB49" s="762"/>
      <c r="CC49" s="762"/>
      <c r="CD49" s="762"/>
      <c r="CE49" s="762"/>
      <c r="CF49" s="762"/>
      <c r="CG49" s="763"/>
      <c r="CH49" s="764"/>
      <c r="CI49" s="765"/>
      <c r="CJ49" s="765"/>
      <c r="CK49" s="765"/>
      <c r="CL49" s="766"/>
      <c r="CM49" s="764"/>
      <c r="CN49" s="765"/>
      <c r="CO49" s="765"/>
      <c r="CP49" s="765"/>
      <c r="CQ49" s="766"/>
      <c r="CR49" s="764"/>
      <c r="CS49" s="765"/>
      <c r="CT49" s="765"/>
      <c r="CU49" s="765"/>
      <c r="CV49" s="766"/>
      <c r="CW49" s="764"/>
      <c r="CX49" s="765"/>
      <c r="CY49" s="765"/>
      <c r="CZ49" s="765"/>
      <c r="DA49" s="766"/>
      <c r="DB49" s="764"/>
      <c r="DC49" s="765"/>
      <c r="DD49" s="765"/>
      <c r="DE49" s="765"/>
      <c r="DF49" s="766"/>
      <c r="DG49" s="764"/>
      <c r="DH49" s="765"/>
      <c r="DI49" s="765"/>
      <c r="DJ49" s="765"/>
      <c r="DK49" s="766"/>
      <c r="DL49" s="764"/>
      <c r="DM49" s="765"/>
      <c r="DN49" s="765"/>
      <c r="DO49" s="765"/>
      <c r="DP49" s="766"/>
      <c r="DQ49" s="764"/>
      <c r="DR49" s="765"/>
      <c r="DS49" s="765"/>
      <c r="DT49" s="765"/>
      <c r="DU49" s="766"/>
      <c r="DV49" s="761"/>
      <c r="DW49" s="762"/>
      <c r="DX49" s="762"/>
      <c r="DY49" s="762"/>
      <c r="DZ49" s="767"/>
      <c r="EA49" s="212"/>
    </row>
    <row r="50" spans="1:131" ht="26.3" customHeight="1" x14ac:dyDescent="0.2">
      <c r="A50" s="220">
        <v>23</v>
      </c>
      <c r="B50" s="768"/>
      <c r="C50" s="769"/>
      <c r="D50" s="769"/>
      <c r="E50" s="769"/>
      <c r="F50" s="769"/>
      <c r="G50" s="769"/>
      <c r="H50" s="769"/>
      <c r="I50" s="769"/>
      <c r="J50" s="769"/>
      <c r="K50" s="769"/>
      <c r="L50" s="769"/>
      <c r="M50" s="769"/>
      <c r="N50" s="769"/>
      <c r="O50" s="769"/>
      <c r="P50" s="770"/>
      <c r="Q50" s="822"/>
      <c r="R50" s="823"/>
      <c r="S50" s="823"/>
      <c r="T50" s="823"/>
      <c r="U50" s="823"/>
      <c r="V50" s="823"/>
      <c r="W50" s="823"/>
      <c r="X50" s="823"/>
      <c r="Y50" s="823"/>
      <c r="Z50" s="823"/>
      <c r="AA50" s="823"/>
      <c r="AB50" s="823"/>
      <c r="AC50" s="823"/>
      <c r="AD50" s="823"/>
      <c r="AE50" s="824"/>
      <c r="AF50" s="774"/>
      <c r="AG50" s="775"/>
      <c r="AH50" s="775"/>
      <c r="AI50" s="775"/>
      <c r="AJ50" s="776"/>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1"/>
      <c r="BT50" s="762"/>
      <c r="BU50" s="762"/>
      <c r="BV50" s="762"/>
      <c r="BW50" s="762"/>
      <c r="BX50" s="762"/>
      <c r="BY50" s="762"/>
      <c r="BZ50" s="762"/>
      <c r="CA50" s="762"/>
      <c r="CB50" s="762"/>
      <c r="CC50" s="762"/>
      <c r="CD50" s="762"/>
      <c r="CE50" s="762"/>
      <c r="CF50" s="762"/>
      <c r="CG50" s="763"/>
      <c r="CH50" s="764"/>
      <c r="CI50" s="765"/>
      <c r="CJ50" s="765"/>
      <c r="CK50" s="765"/>
      <c r="CL50" s="766"/>
      <c r="CM50" s="764"/>
      <c r="CN50" s="765"/>
      <c r="CO50" s="765"/>
      <c r="CP50" s="765"/>
      <c r="CQ50" s="766"/>
      <c r="CR50" s="764"/>
      <c r="CS50" s="765"/>
      <c r="CT50" s="765"/>
      <c r="CU50" s="765"/>
      <c r="CV50" s="766"/>
      <c r="CW50" s="764"/>
      <c r="CX50" s="765"/>
      <c r="CY50" s="765"/>
      <c r="CZ50" s="765"/>
      <c r="DA50" s="766"/>
      <c r="DB50" s="764"/>
      <c r="DC50" s="765"/>
      <c r="DD50" s="765"/>
      <c r="DE50" s="765"/>
      <c r="DF50" s="766"/>
      <c r="DG50" s="764"/>
      <c r="DH50" s="765"/>
      <c r="DI50" s="765"/>
      <c r="DJ50" s="765"/>
      <c r="DK50" s="766"/>
      <c r="DL50" s="764"/>
      <c r="DM50" s="765"/>
      <c r="DN50" s="765"/>
      <c r="DO50" s="765"/>
      <c r="DP50" s="766"/>
      <c r="DQ50" s="764"/>
      <c r="DR50" s="765"/>
      <c r="DS50" s="765"/>
      <c r="DT50" s="765"/>
      <c r="DU50" s="766"/>
      <c r="DV50" s="761"/>
      <c r="DW50" s="762"/>
      <c r="DX50" s="762"/>
      <c r="DY50" s="762"/>
      <c r="DZ50" s="767"/>
      <c r="EA50" s="212"/>
    </row>
    <row r="51" spans="1:131" ht="26.3" customHeight="1" x14ac:dyDescent="0.2">
      <c r="A51" s="220">
        <v>24</v>
      </c>
      <c r="B51" s="768"/>
      <c r="C51" s="769"/>
      <c r="D51" s="769"/>
      <c r="E51" s="769"/>
      <c r="F51" s="769"/>
      <c r="G51" s="769"/>
      <c r="H51" s="769"/>
      <c r="I51" s="769"/>
      <c r="J51" s="769"/>
      <c r="K51" s="769"/>
      <c r="L51" s="769"/>
      <c r="M51" s="769"/>
      <c r="N51" s="769"/>
      <c r="O51" s="769"/>
      <c r="P51" s="770"/>
      <c r="Q51" s="822"/>
      <c r="R51" s="823"/>
      <c r="S51" s="823"/>
      <c r="T51" s="823"/>
      <c r="U51" s="823"/>
      <c r="V51" s="823"/>
      <c r="W51" s="823"/>
      <c r="X51" s="823"/>
      <c r="Y51" s="823"/>
      <c r="Z51" s="823"/>
      <c r="AA51" s="823"/>
      <c r="AB51" s="823"/>
      <c r="AC51" s="823"/>
      <c r="AD51" s="823"/>
      <c r="AE51" s="824"/>
      <c r="AF51" s="774"/>
      <c r="AG51" s="775"/>
      <c r="AH51" s="775"/>
      <c r="AI51" s="775"/>
      <c r="AJ51" s="776"/>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1"/>
      <c r="BT51" s="762"/>
      <c r="BU51" s="762"/>
      <c r="BV51" s="762"/>
      <c r="BW51" s="762"/>
      <c r="BX51" s="762"/>
      <c r="BY51" s="762"/>
      <c r="BZ51" s="762"/>
      <c r="CA51" s="762"/>
      <c r="CB51" s="762"/>
      <c r="CC51" s="762"/>
      <c r="CD51" s="762"/>
      <c r="CE51" s="762"/>
      <c r="CF51" s="762"/>
      <c r="CG51" s="763"/>
      <c r="CH51" s="764"/>
      <c r="CI51" s="765"/>
      <c r="CJ51" s="765"/>
      <c r="CK51" s="765"/>
      <c r="CL51" s="766"/>
      <c r="CM51" s="764"/>
      <c r="CN51" s="765"/>
      <c r="CO51" s="765"/>
      <c r="CP51" s="765"/>
      <c r="CQ51" s="766"/>
      <c r="CR51" s="764"/>
      <c r="CS51" s="765"/>
      <c r="CT51" s="765"/>
      <c r="CU51" s="765"/>
      <c r="CV51" s="766"/>
      <c r="CW51" s="764"/>
      <c r="CX51" s="765"/>
      <c r="CY51" s="765"/>
      <c r="CZ51" s="765"/>
      <c r="DA51" s="766"/>
      <c r="DB51" s="764"/>
      <c r="DC51" s="765"/>
      <c r="DD51" s="765"/>
      <c r="DE51" s="765"/>
      <c r="DF51" s="766"/>
      <c r="DG51" s="764"/>
      <c r="DH51" s="765"/>
      <c r="DI51" s="765"/>
      <c r="DJ51" s="765"/>
      <c r="DK51" s="766"/>
      <c r="DL51" s="764"/>
      <c r="DM51" s="765"/>
      <c r="DN51" s="765"/>
      <c r="DO51" s="765"/>
      <c r="DP51" s="766"/>
      <c r="DQ51" s="764"/>
      <c r="DR51" s="765"/>
      <c r="DS51" s="765"/>
      <c r="DT51" s="765"/>
      <c r="DU51" s="766"/>
      <c r="DV51" s="761"/>
      <c r="DW51" s="762"/>
      <c r="DX51" s="762"/>
      <c r="DY51" s="762"/>
      <c r="DZ51" s="767"/>
      <c r="EA51" s="212"/>
    </row>
    <row r="52" spans="1:131" ht="26.3" customHeight="1" x14ac:dyDescent="0.2">
      <c r="A52" s="220">
        <v>25</v>
      </c>
      <c r="B52" s="768"/>
      <c r="C52" s="769"/>
      <c r="D52" s="769"/>
      <c r="E52" s="769"/>
      <c r="F52" s="769"/>
      <c r="G52" s="769"/>
      <c r="H52" s="769"/>
      <c r="I52" s="769"/>
      <c r="J52" s="769"/>
      <c r="K52" s="769"/>
      <c r="L52" s="769"/>
      <c r="M52" s="769"/>
      <c r="N52" s="769"/>
      <c r="O52" s="769"/>
      <c r="P52" s="770"/>
      <c r="Q52" s="822"/>
      <c r="R52" s="823"/>
      <c r="S52" s="823"/>
      <c r="T52" s="823"/>
      <c r="U52" s="823"/>
      <c r="V52" s="823"/>
      <c r="W52" s="823"/>
      <c r="X52" s="823"/>
      <c r="Y52" s="823"/>
      <c r="Z52" s="823"/>
      <c r="AA52" s="823"/>
      <c r="AB52" s="823"/>
      <c r="AC52" s="823"/>
      <c r="AD52" s="823"/>
      <c r="AE52" s="824"/>
      <c r="AF52" s="774"/>
      <c r="AG52" s="775"/>
      <c r="AH52" s="775"/>
      <c r="AI52" s="775"/>
      <c r="AJ52" s="776"/>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1"/>
      <c r="BT52" s="762"/>
      <c r="BU52" s="762"/>
      <c r="BV52" s="762"/>
      <c r="BW52" s="762"/>
      <c r="BX52" s="762"/>
      <c r="BY52" s="762"/>
      <c r="BZ52" s="762"/>
      <c r="CA52" s="762"/>
      <c r="CB52" s="762"/>
      <c r="CC52" s="762"/>
      <c r="CD52" s="762"/>
      <c r="CE52" s="762"/>
      <c r="CF52" s="762"/>
      <c r="CG52" s="763"/>
      <c r="CH52" s="764"/>
      <c r="CI52" s="765"/>
      <c r="CJ52" s="765"/>
      <c r="CK52" s="765"/>
      <c r="CL52" s="766"/>
      <c r="CM52" s="764"/>
      <c r="CN52" s="765"/>
      <c r="CO52" s="765"/>
      <c r="CP52" s="765"/>
      <c r="CQ52" s="766"/>
      <c r="CR52" s="764"/>
      <c r="CS52" s="765"/>
      <c r="CT52" s="765"/>
      <c r="CU52" s="765"/>
      <c r="CV52" s="766"/>
      <c r="CW52" s="764"/>
      <c r="CX52" s="765"/>
      <c r="CY52" s="765"/>
      <c r="CZ52" s="765"/>
      <c r="DA52" s="766"/>
      <c r="DB52" s="764"/>
      <c r="DC52" s="765"/>
      <c r="DD52" s="765"/>
      <c r="DE52" s="765"/>
      <c r="DF52" s="766"/>
      <c r="DG52" s="764"/>
      <c r="DH52" s="765"/>
      <c r="DI52" s="765"/>
      <c r="DJ52" s="765"/>
      <c r="DK52" s="766"/>
      <c r="DL52" s="764"/>
      <c r="DM52" s="765"/>
      <c r="DN52" s="765"/>
      <c r="DO52" s="765"/>
      <c r="DP52" s="766"/>
      <c r="DQ52" s="764"/>
      <c r="DR52" s="765"/>
      <c r="DS52" s="765"/>
      <c r="DT52" s="765"/>
      <c r="DU52" s="766"/>
      <c r="DV52" s="761"/>
      <c r="DW52" s="762"/>
      <c r="DX52" s="762"/>
      <c r="DY52" s="762"/>
      <c r="DZ52" s="767"/>
      <c r="EA52" s="212"/>
    </row>
    <row r="53" spans="1:131" ht="26.3" customHeight="1" x14ac:dyDescent="0.2">
      <c r="A53" s="220">
        <v>26</v>
      </c>
      <c r="B53" s="768"/>
      <c r="C53" s="769"/>
      <c r="D53" s="769"/>
      <c r="E53" s="769"/>
      <c r="F53" s="769"/>
      <c r="G53" s="769"/>
      <c r="H53" s="769"/>
      <c r="I53" s="769"/>
      <c r="J53" s="769"/>
      <c r="K53" s="769"/>
      <c r="L53" s="769"/>
      <c r="M53" s="769"/>
      <c r="N53" s="769"/>
      <c r="O53" s="769"/>
      <c r="P53" s="770"/>
      <c r="Q53" s="822"/>
      <c r="R53" s="823"/>
      <c r="S53" s="823"/>
      <c r="T53" s="823"/>
      <c r="U53" s="823"/>
      <c r="V53" s="823"/>
      <c r="W53" s="823"/>
      <c r="X53" s="823"/>
      <c r="Y53" s="823"/>
      <c r="Z53" s="823"/>
      <c r="AA53" s="823"/>
      <c r="AB53" s="823"/>
      <c r="AC53" s="823"/>
      <c r="AD53" s="823"/>
      <c r="AE53" s="824"/>
      <c r="AF53" s="774"/>
      <c r="AG53" s="775"/>
      <c r="AH53" s="775"/>
      <c r="AI53" s="775"/>
      <c r="AJ53" s="776"/>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1"/>
      <c r="BT53" s="762"/>
      <c r="BU53" s="762"/>
      <c r="BV53" s="762"/>
      <c r="BW53" s="762"/>
      <c r="BX53" s="762"/>
      <c r="BY53" s="762"/>
      <c r="BZ53" s="762"/>
      <c r="CA53" s="762"/>
      <c r="CB53" s="762"/>
      <c r="CC53" s="762"/>
      <c r="CD53" s="762"/>
      <c r="CE53" s="762"/>
      <c r="CF53" s="762"/>
      <c r="CG53" s="763"/>
      <c r="CH53" s="764"/>
      <c r="CI53" s="765"/>
      <c r="CJ53" s="765"/>
      <c r="CK53" s="765"/>
      <c r="CL53" s="766"/>
      <c r="CM53" s="764"/>
      <c r="CN53" s="765"/>
      <c r="CO53" s="765"/>
      <c r="CP53" s="765"/>
      <c r="CQ53" s="766"/>
      <c r="CR53" s="764"/>
      <c r="CS53" s="765"/>
      <c r="CT53" s="765"/>
      <c r="CU53" s="765"/>
      <c r="CV53" s="766"/>
      <c r="CW53" s="764"/>
      <c r="CX53" s="765"/>
      <c r="CY53" s="765"/>
      <c r="CZ53" s="765"/>
      <c r="DA53" s="766"/>
      <c r="DB53" s="764"/>
      <c r="DC53" s="765"/>
      <c r="DD53" s="765"/>
      <c r="DE53" s="765"/>
      <c r="DF53" s="766"/>
      <c r="DG53" s="764"/>
      <c r="DH53" s="765"/>
      <c r="DI53" s="765"/>
      <c r="DJ53" s="765"/>
      <c r="DK53" s="766"/>
      <c r="DL53" s="764"/>
      <c r="DM53" s="765"/>
      <c r="DN53" s="765"/>
      <c r="DO53" s="765"/>
      <c r="DP53" s="766"/>
      <c r="DQ53" s="764"/>
      <c r="DR53" s="765"/>
      <c r="DS53" s="765"/>
      <c r="DT53" s="765"/>
      <c r="DU53" s="766"/>
      <c r="DV53" s="761"/>
      <c r="DW53" s="762"/>
      <c r="DX53" s="762"/>
      <c r="DY53" s="762"/>
      <c r="DZ53" s="767"/>
      <c r="EA53" s="212"/>
    </row>
    <row r="54" spans="1:131" ht="26.3" customHeight="1" x14ac:dyDescent="0.2">
      <c r="A54" s="220">
        <v>27</v>
      </c>
      <c r="B54" s="768"/>
      <c r="C54" s="769"/>
      <c r="D54" s="769"/>
      <c r="E54" s="769"/>
      <c r="F54" s="769"/>
      <c r="G54" s="769"/>
      <c r="H54" s="769"/>
      <c r="I54" s="769"/>
      <c r="J54" s="769"/>
      <c r="K54" s="769"/>
      <c r="L54" s="769"/>
      <c r="M54" s="769"/>
      <c r="N54" s="769"/>
      <c r="O54" s="769"/>
      <c r="P54" s="770"/>
      <c r="Q54" s="822"/>
      <c r="R54" s="823"/>
      <c r="S54" s="823"/>
      <c r="T54" s="823"/>
      <c r="U54" s="823"/>
      <c r="V54" s="823"/>
      <c r="W54" s="823"/>
      <c r="X54" s="823"/>
      <c r="Y54" s="823"/>
      <c r="Z54" s="823"/>
      <c r="AA54" s="823"/>
      <c r="AB54" s="823"/>
      <c r="AC54" s="823"/>
      <c r="AD54" s="823"/>
      <c r="AE54" s="824"/>
      <c r="AF54" s="774"/>
      <c r="AG54" s="775"/>
      <c r="AH54" s="775"/>
      <c r="AI54" s="775"/>
      <c r="AJ54" s="776"/>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1"/>
      <c r="BT54" s="762"/>
      <c r="BU54" s="762"/>
      <c r="BV54" s="762"/>
      <c r="BW54" s="762"/>
      <c r="BX54" s="762"/>
      <c r="BY54" s="762"/>
      <c r="BZ54" s="762"/>
      <c r="CA54" s="762"/>
      <c r="CB54" s="762"/>
      <c r="CC54" s="762"/>
      <c r="CD54" s="762"/>
      <c r="CE54" s="762"/>
      <c r="CF54" s="762"/>
      <c r="CG54" s="763"/>
      <c r="CH54" s="764"/>
      <c r="CI54" s="765"/>
      <c r="CJ54" s="765"/>
      <c r="CK54" s="765"/>
      <c r="CL54" s="766"/>
      <c r="CM54" s="764"/>
      <c r="CN54" s="765"/>
      <c r="CO54" s="765"/>
      <c r="CP54" s="765"/>
      <c r="CQ54" s="766"/>
      <c r="CR54" s="764"/>
      <c r="CS54" s="765"/>
      <c r="CT54" s="765"/>
      <c r="CU54" s="765"/>
      <c r="CV54" s="766"/>
      <c r="CW54" s="764"/>
      <c r="CX54" s="765"/>
      <c r="CY54" s="765"/>
      <c r="CZ54" s="765"/>
      <c r="DA54" s="766"/>
      <c r="DB54" s="764"/>
      <c r="DC54" s="765"/>
      <c r="DD54" s="765"/>
      <c r="DE54" s="765"/>
      <c r="DF54" s="766"/>
      <c r="DG54" s="764"/>
      <c r="DH54" s="765"/>
      <c r="DI54" s="765"/>
      <c r="DJ54" s="765"/>
      <c r="DK54" s="766"/>
      <c r="DL54" s="764"/>
      <c r="DM54" s="765"/>
      <c r="DN54" s="765"/>
      <c r="DO54" s="765"/>
      <c r="DP54" s="766"/>
      <c r="DQ54" s="764"/>
      <c r="DR54" s="765"/>
      <c r="DS54" s="765"/>
      <c r="DT54" s="765"/>
      <c r="DU54" s="766"/>
      <c r="DV54" s="761"/>
      <c r="DW54" s="762"/>
      <c r="DX54" s="762"/>
      <c r="DY54" s="762"/>
      <c r="DZ54" s="767"/>
      <c r="EA54" s="212"/>
    </row>
    <row r="55" spans="1:131" ht="26.3" customHeight="1" x14ac:dyDescent="0.2">
      <c r="A55" s="220">
        <v>28</v>
      </c>
      <c r="B55" s="768"/>
      <c r="C55" s="769"/>
      <c r="D55" s="769"/>
      <c r="E55" s="769"/>
      <c r="F55" s="769"/>
      <c r="G55" s="769"/>
      <c r="H55" s="769"/>
      <c r="I55" s="769"/>
      <c r="J55" s="769"/>
      <c r="K55" s="769"/>
      <c r="L55" s="769"/>
      <c r="M55" s="769"/>
      <c r="N55" s="769"/>
      <c r="O55" s="769"/>
      <c r="P55" s="770"/>
      <c r="Q55" s="822"/>
      <c r="R55" s="823"/>
      <c r="S55" s="823"/>
      <c r="T55" s="823"/>
      <c r="U55" s="823"/>
      <c r="V55" s="823"/>
      <c r="W55" s="823"/>
      <c r="X55" s="823"/>
      <c r="Y55" s="823"/>
      <c r="Z55" s="823"/>
      <c r="AA55" s="823"/>
      <c r="AB55" s="823"/>
      <c r="AC55" s="823"/>
      <c r="AD55" s="823"/>
      <c r="AE55" s="824"/>
      <c r="AF55" s="774"/>
      <c r="AG55" s="775"/>
      <c r="AH55" s="775"/>
      <c r="AI55" s="775"/>
      <c r="AJ55" s="776"/>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1"/>
      <c r="BT55" s="762"/>
      <c r="BU55" s="762"/>
      <c r="BV55" s="762"/>
      <c r="BW55" s="762"/>
      <c r="BX55" s="762"/>
      <c r="BY55" s="762"/>
      <c r="BZ55" s="762"/>
      <c r="CA55" s="762"/>
      <c r="CB55" s="762"/>
      <c r="CC55" s="762"/>
      <c r="CD55" s="762"/>
      <c r="CE55" s="762"/>
      <c r="CF55" s="762"/>
      <c r="CG55" s="763"/>
      <c r="CH55" s="764"/>
      <c r="CI55" s="765"/>
      <c r="CJ55" s="765"/>
      <c r="CK55" s="765"/>
      <c r="CL55" s="766"/>
      <c r="CM55" s="764"/>
      <c r="CN55" s="765"/>
      <c r="CO55" s="765"/>
      <c r="CP55" s="765"/>
      <c r="CQ55" s="766"/>
      <c r="CR55" s="764"/>
      <c r="CS55" s="765"/>
      <c r="CT55" s="765"/>
      <c r="CU55" s="765"/>
      <c r="CV55" s="766"/>
      <c r="CW55" s="764"/>
      <c r="CX55" s="765"/>
      <c r="CY55" s="765"/>
      <c r="CZ55" s="765"/>
      <c r="DA55" s="766"/>
      <c r="DB55" s="764"/>
      <c r="DC55" s="765"/>
      <c r="DD55" s="765"/>
      <c r="DE55" s="765"/>
      <c r="DF55" s="766"/>
      <c r="DG55" s="764"/>
      <c r="DH55" s="765"/>
      <c r="DI55" s="765"/>
      <c r="DJ55" s="765"/>
      <c r="DK55" s="766"/>
      <c r="DL55" s="764"/>
      <c r="DM55" s="765"/>
      <c r="DN55" s="765"/>
      <c r="DO55" s="765"/>
      <c r="DP55" s="766"/>
      <c r="DQ55" s="764"/>
      <c r="DR55" s="765"/>
      <c r="DS55" s="765"/>
      <c r="DT55" s="765"/>
      <c r="DU55" s="766"/>
      <c r="DV55" s="761"/>
      <c r="DW55" s="762"/>
      <c r="DX55" s="762"/>
      <c r="DY55" s="762"/>
      <c r="DZ55" s="767"/>
      <c r="EA55" s="212"/>
    </row>
    <row r="56" spans="1:131" ht="26.3" customHeight="1" x14ac:dyDescent="0.2">
      <c r="A56" s="220">
        <v>29</v>
      </c>
      <c r="B56" s="768"/>
      <c r="C56" s="769"/>
      <c r="D56" s="769"/>
      <c r="E56" s="769"/>
      <c r="F56" s="769"/>
      <c r="G56" s="769"/>
      <c r="H56" s="769"/>
      <c r="I56" s="769"/>
      <c r="J56" s="769"/>
      <c r="K56" s="769"/>
      <c r="L56" s="769"/>
      <c r="M56" s="769"/>
      <c r="N56" s="769"/>
      <c r="O56" s="769"/>
      <c r="P56" s="770"/>
      <c r="Q56" s="822"/>
      <c r="R56" s="823"/>
      <c r="S56" s="823"/>
      <c r="T56" s="823"/>
      <c r="U56" s="823"/>
      <c r="V56" s="823"/>
      <c r="W56" s="823"/>
      <c r="X56" s="823"/>
      <c r="Y56" s="823"/>
      <c r="Z56" s="823"/>
      <c r="AA56" s="823"/>
      <c r="AB56" s="823"/>
      <c r="AC56" s="823"/>
      <c r="AD56" s="823"/>
      <c r="AE56" s="824"/>
      <c r="AF56" s="774"/>
      <c r="AG56" s="775"/>
      <c r="AH56" s="775"/>
      <c r="AI56" s="775"/>
      <c r="AJ56" s="776"/>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1"/>
      <c r="BT56" s="762"/>
      <c r="BU56" s="762"/>
      <c r="BV56" s="762"/>
      <c r="BW56" s="762"/>
      <c r="BX56" s="762"/>
      <c r="BY56" s="762"/>
      <c r="BZ56" s="762"/>
      <c r="CA56" s="762"/>
      <c r="CB56" s="762"/>
      <c r="CC56" s="762"/>
      <c r="CD56" s="762"/>
      <c r="CE56" s="762"/>
      <c r="CF56" s="762"/>
      <c r="CG56" s="763"/>
      <c r="CH56" s="764"/>
      <c r="CI56" s="765"/>
      <c r="CJ56" s="765"/>
      <c r="CK56" s="765"/>
      <c r="CL56" s="766"/>
      <c r="CM56" s="764"/>
      <c r="CN56" s="765"/>
      <c r="CO56" s="765"/>
      <c r="CP56" s="765"/>
      <c r="CQ56" s="766"/>
      <c r="CR56" s="764"/>
      <c r="CS56" s="765"/>
      <c r="CT56" s="765"/>
      <c r="CU56" s="765"/>
      <c r="CV56" s="766"/>
      <c r="CW56" s="764"/>
      <c r="CX56" s="765"/>
      <c r="CY56" s="765"/>
      <c r="CZ56" s="765"/>
      <c r="DA56" s="766"/>
      <c r="DB56" s="764"/>
      <c r="DC56" s="765"/>
      <c r="DD56" s="765"/>
      <c r="DE56" s="765"/>
      <c r="DF56" s="766"/>
      <c r="DG56" s="764"/>
      <c r="DH56" s="765"/>
      <c r="DI56" s="765"/>
      <c r="DJ56" s="765"/>
      <c r="DK56" s="766"/>
      <c r="DL56" s="764"/>
      <c r="DM56" s="765"/>
      <c r="DN56" s="765"/>
      <c r="DO56" s="765"/>
      <c r="DP56" s="766"/>
      <c r="DQ56" s="764"/>
      <c r="DR56" s="765"/>
      <c r="DS56" s="765"/>
      <c r="DT56" s="765"/>
      <c r="DU56" s="766"/>
      <c r="DV56" s="761"/>
      <c r="DW56" s="762"/>
      <c r="DX56" s="762"/>
      <c r="DY56" s="762"/>
      <c r="DZ56" s="767"/>
      <c r="EA56" s="212"/>
    </row>
    <row r="57" spans="1:131" ht="26.3" customHeight="1" x14ac:dyDescent="0.2">
      <c r="A57" s="220">
        <v>30</v>
      </c>
      <c r="B57" s="768"/>
      <c r="C57" s="769"/>
      <c r="D57" s="769"/>
      <c r="E57" s="769"/>
      <c r="F57" s="769"/>
      <c r="G57" s="769"/>
      <c r="H57" s="769"/>
      <c r="I57" s="769"/>
      <c r="J57" s="769"/>
      <c r="K57" s="769"/>
      <c r="L57" s="769"/>
      <c r="M57" s="769"/>
      <c r="N57" s="769"/>
      <c r="O57" s="769"/>
      <c r="P57" s="770"/>
      <c r="Q57" s="822"/>
      <c r="R57" s="823"/>
      <c r="S57" s="823"/>
      <c r="T57" s="823"/>
      <c r="U57" s="823"/>
      <c r="V57" s="823"/>
      <c r="W57" s="823"/>
      <c r="X57" s="823"/>
      <c r="Y57" s="823"/>
      <c r="Z57" s="823"/>
      <c r="AA57" s="823"/>
      <c r="AB57" s="823"/>
      <c r="AC57" s="823"/>
      <c r="AD57" s="823"/>
      <c r="AE57" s="824"/>
      <c r="AF57" s="774"/>
      <c r="AG57" s="775"/>
      <c r="AH57" s="775"/>
      <c r="AI57" s="775"/>
      <c r="AJ57" s="776"/>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1"/>
      <c r="BT57" s="762"/>
      <c r="BU57" s="762"/>
      <c r="BV57" s="762"/>
      <c r="BW57" s="762"/>
      <c r="BX57" s="762"/>
      <c r="BY57" s="762"/>
      <c r="BZ57" s="762"/>
      <c r="CA57" s="762"/>
      <c r="CB57" s="762"/>
      <c r="CC57" s="762"/>
      <c r="CD57" s="762"/>
      <c r="CE57" s="762"/>
      <c r="CF57" s="762"/>
      <c r="CG57" s="763"/>
      <c r="CH57" s="764"/>
      <c r="CI57" s="765"/>
      <c r="CJ57" s="765"/>
      <c r="CK57" s="765"/>
      <c r="CL57" s="766"/>
      <c r="CM57" s="764"/>
      <c r="CN57" s="765"/>
      <c r="CO57" s="765"/>
      <c r="CP57" s="765"/>
      <c r="CQ57" s="766"/>
      <c r="CR57" s="764"/>
      <c r="CS57" s="765"/>
      <c r="CT57" s="765"/>
      <c r="CU57" s="765"/>
      <c r="CV57" s="766"/>
      <c r="CW57" s="764"/>
      <c r="CX57" s="765"/>
      <c r="CY57" s="765"/>
      <c r="CZ57" s="765"/>
      <c r="DA57" s="766"/>
      <c r="DB57" s="764"/>
      <c r="DC57" s="765"/>
      <c r="DD57" s="765"/>
      <c r="DE57" s="765"/>
      <c r="DF57" s="766"/>
      <c r="DG57" s="764"/>
      <c r="DH57" s="765"/>
      <c r="DI57" s="765"/>
      <c r="DJ57" s="765"/>
      <c r="DK57" s="766"/>
      <c r="DL57" s="764"/>
      <c r="DM57" s="765"/>
      <c r="DN57" s="765"/>
      <c r="DO57" s="765"/>
      <c r="DP57" s="766"/>
      <c r="DQ57" s="764"/>
      <c r="DR57" s="765"/>
      <c r="DS57" s="765"/>
      <c r="DT57" s="765"/>
      <c r="DU57" s="766"/>
      <c r="DV57" s="761"/>
      <c r="DW57" s="762"/>
      <c r="DX57" s="762"/>
      <c r="DY57" s="762"/>
      <c r="DZ57" s="767"/>
      <c r="EA57" s="212"/>
    </row>
    <row r="58" spans="1:131" ht="26.3" customHeight="1" x14ac:dyDescent="0.2">
      <c r="A58" s="220">
        <v>31</v>
      </c>
      <c r="B58" s="768"/>
      <c r="C58" s="769"/>
      <c r="D58" s="769"/>
      <c r="E58" s="769"/>
      <c r="F58" s="769"/>
      <c r="G58" s="769"/>
      <c r="H58" s="769"/>
      <c r="I58" s="769"/>
      <c r="J58" s="769"/>
      <c r="K58" s="769"/>
      <c r="L58" s="769"/>
      <c r="M58" s="769"/>
      <c r="N58" s="769"/>
      <c r="O58" s="769"/>
      <c r="P58" s="770"/>
      <c r="Q58" s="822"/>
      <c r="R58" s="823"/>
      <c r="S58" s="823"/>
      <c r="T58" s="823"/>
      <c r="U58" s="823"/>
      <c r="V58" s="823"/>
      <c r="W58" s="823"/>
      <c r="X58" s="823"/>
      <c r="Y58" s="823"/>
      <c r="Z58" s="823"/>
      <c r="AA58" s="823"/>
      <c r="AB58" s="823"/>
      <c r="AC58" s="823"/>
      <c r="AD58" s="823"/>
      <c r="AE58" s="824"/>
      <c r="AF58" s="774"/>
      <c r="AG58" s="775"/>
      <c r="AH58" s="775"/>
      <c r="AI58" s="775"/>
      <c r="AJ58" s="776"/>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1"/>
      <c r="BT58" s="762"/>
      <c r="BU58" s="762"/>
      <c r="BV58" s="762"/>
      <c r="BW58" s="762"/>
      <c r="BX58" s="762"/>
      <c r="BY58" s="762"/>
      <c r="BZ58" s="762"/>
      <c r="CA58" s="762"/>
      <c r="CB58" s="762"/>
      <c r="CC58" s="762"/>
      <c r="CD58" s="762"/>
      <c r="CE58" s="762"/>
      <c r="CF58" s="762"/>
      <c r="CG58" s="763"/>
      <c r="CH58" s="764"/>
      <c r="CI58" s="765"/>
      <c r="CJ58" s="765"/>
      <c r="CK58" s="765"/>
      <c r="CL58" s="766"/>
      <c r="CM58" s="764"/>
      <c r="CN58" s="765"/>
      <c r="CO58" s="765"/>
      <c r="CP58" s="765"/>
      <c r="CQ58" s="766"/>
      <c r="CR58" s="764"/>
      <c r="CS58" s="765"/>
      <c r="CT58" s="765"/>
      <c r="CU58" s="765"/>
      <c r="CV58" s="766"/>
      <c r="CW58" s="764"/>
      <c r="CX58" s="765"/>
      <c r="CY58" s="765"/>
      <c r="CZ58" s="765"/>
      <c r="DA58" s="766"/>
      <c r="DB58" s="764"/>
      <c r="DC58" s="765"/>
      <c r="DD58" s="765"/>
      <c r="DE58" s="765"/>
      <c r="DF58" s="766"/>
      <c r="DG58" s="764"/>
      <c r="DH58" s="765"/>
      <c r="DI58" s="765"/>
      <c r="DJ58" s="765"/>
      <c r="DK58" s="766"/>
      <c r="DL58" s="764"/>
      <c r="DM58" s="765"/>
      <c r="DN58" s="765"/>
      <c r="DO58" s="765"/>
      <c r="DP58" s="766"/>
      <c r="DQ58" s="764"/>
      <c r="DR58" s="765"/>
      <c r="DS58" s="765"/>
      <c r="DT58" s="765"/>
      <c r="DU58" s="766"/>
      <c r="DV58" s="761"/>
      <c r="DW58" s="762"/>
      <c r="DX58" s="762"/>
      <c r="DY58" s="762"/>
      <c r="DZ58" s="767"/>
      <c r="EA58" s="212"/>
    </row>
    <row r="59" spans="1:131" ht="26.3" customHeight="1" x14ac:dyDescent="0.2">
      <c r="A59" s="220">
        <v>32</v>
      </c>
      <c r="B59" s="768"/>
      <c r="C59" s="769"/>
      <c r="D59" s="769"/>
      <c r="E59" s="769"/>
      <c r="F59" s="769"/>
      <c r="G59" s="769"/>
      <c r="H59" s="769"/>
      <c r="I59" s="769"/>
      <c r="J59" s="769"/>
      <c r="K59" s="769"/>
      <c r="L59" s="769"/>
      <c r="M59" s="769"/>
      <c r="N59" s="769"/>
      <c r="O59" s="769"/>
      <c r="P59" s="770"/>
      <c r="Q59" s="822"/>
      <c r="R59" s="823"/>
      <c r="S59" s="823"/>
      <c r="T59" s="823"/>
      <c r="U59" s="823"/>
      <c r="V59" s="823"/>
      <c r="W59" s="823"/>
      <c r="X59" s="823"/>
      <c r="Y59" s="823"/>
      <c r="Z59" s="823"/>
      <c r="AA59" s="823"/>
      <c r="AB59" s="823"/>
      <c r="AC59" s="823"/>
      <c r="AD59" s="823"/>
      <c r="AE59" s="824"/>
      <c r="AF59" s="774"/>
      <c r="AG59" s="775"/>
      <c r="AH59" s="775"/>
      <c r="AI59" s="775"/>
      <c r="AJ59" s="776"/>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1"/>
      <c r="BT59" s="762"/>
      <c r="BU59" s="762"/>
      <c r="BV59" s="762"/>
      <c r="BW59" s="762"/>
      <c r="BX59" s="762"/>
      <c r="BY59" s="762"/>
      <c r="BZ59" s="762"/>
      <c r="CA59" s="762"/>
      <c r="CB59" s="762"/>
      <c r="CC59" s="762"/>
      <c r="CD59" s="762"/>
      <c r="CE59" s="762"/>
      <c r="CF59" s="762"/>
      <c r="CG59" s="763"/>
      <c r="CH59" s="764"/>
      <c r="CI59" s="765"/>
      <c r="CJ59" s="765"/>
      <c r="CK59" s="765"/>
      <c r="CL59" s="766"/>
      <c r="CM59" s="764"/>
      <c r="CN59" s="765"/>
      <c r="CO59" s="765"/>
      <c r="CP59" s="765"/>
      <c r="CQ59" s="766"/>
      <c r="CR59" s="764"/>
      <c r="CS59" s="765"/>
      <c r="CT59" s="765"/>
      <c r="CU59" s="765"/>
      <c r="CV59" s="766"/>
      <c r="CW59" s="764"/>
      <c r="CX59" s="765"/>
      <c r="CY59" s="765"/>
      <c r="CZ59" s="765"/>
      <c r="DA59" s="766"/>
      <c r="DB59" s="764"/>
      <c r="DC59" s="765"/>
      <c r="DD59" s="765"/>
      <c r="DE59" s="765"/>
      <c r="DF59" s="766"/>
      <c r="DG59" s="764"/>
      <c r="DH59" s="765"/>
      <c r="DI59" s="765"/>
      <c r="DJ59" s="765"/>
      <c r="DK59" s="766"/>
      <c r="DL59" s="764"/>
      <c r="DM59" s="765"/>
      <c r="DN59" s="765"/>
      <c r="DO59" s="765"/>
      <c r="DP59" s="766"/>
      <c r="DQ59" s="764"/>
      <c r="DR59" s="765"/>
      <c r="DS59" s="765"/>
      <c r="DT59" s="765"/>
      <c r="DU59" s="766"/>
      <c r="DV59" s="761"/>
      <c r="DW59" s="762"/>
      <c r="DX59" s="762"/>
      <c r="DY59" s="762"/>
      <c r="DZ59" s="767"/>
      <c r="EA59" s="212"/>
    </row>
    <row r="60" spans="1:131" ht="26.3" customHeight="1" x14ac:dyDescent="0.2">
      <c r="A60" s="220">
        <v>33</v>
      </c>
      <c r="B60" s="768"/>
      <c r="C60" s="769"/>
      <c r="D60" s="769"/>
      <c r="E60" s="769"/>
      <c r="F60" s="769"/>
      <c r="G60" s="769"/>
      <c r="H60" s="769"/>
      <c r="I60" s="769"/>
      <c r="J60" s="769"/>
      <c r="K60" s="769"/>
      <c r="L60" s="769"/>
      <c r="M60" s="769"/>
      <c r="N60" s="769"/>
      <c r="O60" s="769"/>
      <c r="P60" s="770"/>
      <c r="Q60" s="822"/>
      <c r="R60" s="823"/>
      <c r="S60" s="823"/>
      <c r="T60" s="823"/>
      <c r="U60" s="823"/>
      <c r="V60" s="823"/>
      <c r="W60" s="823"/>
      <c r="X60" s="823"/>
      <c r="Y60" s="823"/>
      <c r="Z60" s="823"/>
      <c r="AA60" s="823"/>
      <c r="AB60" s="823"/>
      <c r="AC60" s="823"/>
      <c r="AD60" s="823"/>
      <c r="AE60" s="824"/>
      <c r="AF60" s="774"/>
      <c r="AG60" s="775"/>
      <c r="AH60" s="775"/>
      <c r="AI60" s="775"/>
      <c r="AJ60" s="776"/>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1"/>
      <c r="BT60" s="762"/>
      <c r="BU60" s="762"/>
      <c r="BV60" s="762"/>
      <c r="BW60" s="762"/>
      <c r="BX60" s="762"/>
      <c r="BY60" s="762"/>
      <c r="BZ60" s="762"/>
      <c r="CA60" s="762"/>
      <c r="CB60" s="762"/>
      <c r="CC60" s="762"/>
      <c r="CD60" s="762"/>
      <c r="CE60" s="762"/>
      <c r="CF60" s="762"/>
      <c r="CG60" s="763"/>
      <c r="CH60" s="764"/>
      <c r="CI60" s="765"/>
      <c r="CJ60" s="765"/>
      <c r="CK60" s="765"/>
      <c r="CL60" s="766"/>
      <c r="CM60" s="764"/>
      <c r="CN60" s="765"/>
      <c r="CO60" s="765"/>
      <c r="CP60" s="765"/>
      <c r="CQ60" s="766"/>
      <c r="CR60" s="764"/>
      <c r="CS60" s="765"/>
      <c r="CT60" s="765"/>
      <c r="CU60" s="765"/>
      <c r="CV60" s="766"/>
      <c r="CW60" s="764"/>
      <c r="CX60" s="765"/>
      <c r="CY60" s="765"/>
      <c r="CZ60" s="765"/>
      <c r="DA60" s="766"/>
      <c r="DB60" s="764"/>
      <c r="DC60" s="765"/>
      <c r="DD60" s="765"/>
      <c r="DE60" s="765"/>
      <c r="DF60" s="766"/>
      <c r="DG60" s="764"/>
      <c r="DH60" s="765"/>
      <c r="DI60" s="765"/>
      <c r="DJ60" s="765"/>
      <c r="DK60" s="766"/>
      <c r="DL60" s="764"/>
      <c r="DM60" s="765"/>
      <c r="DN60" s="765"/>
      <c r="DO60" s="765"/>
      <c r="DP60" s="766"/>
      <c r="DQ60" s="764"/>
      <c r="DR60" s="765"/>
      <c r="DS60" s="765"/>
      <c r="DT60" s="765"/>
      <c r="DU60" s="766"/>
      <c r="DV60" s="761"/>
      <c r="DW60" s="762"/>
      <c r="DX60" s="762"/>
      <c r="DY60" s="762"/>
      <c r="DZ60" s="767"/>
      <c r="EA60" s="212"/>
    </row>
    <row r="61" spans="1:131" ht="26.3" customHeight="1" thickBot="1" x14ac:dyDescent="0.25">
      <c r="A61" s="220">
        <v>34</v>
      </c>
      <c r="B61" s="768"/>
      <c r="C61" s="769"/>
      <c r="D61" s="769"/>
      <c r="E61" s="769"/>
      <c r="F61" s="769"/>
      <c r="G61" s="769"/>
      <c r="H61" s="769"/>
      <c r="I61" s="769"/>
      <c r="J61" s="769"/>
      <c r="K61" s="769"/>
      <c r="L61" s="769"/>
      <c r="M61" s="769"/>
      <c r="N61" s="769"/>
      <c r="O61" s="769"/>
      <c r="P61" s="770"/>
      <c r="Q61" s="822"/>
      <c r="R61" s="823"/>
      <c r="S61" s="823"/>
      <c r="T61" s="823"/>
      <c r="U61" s="823"/>
      <c r="V61" s="823"/>
      <c r="W61" s="823"/>
      <c r="X61" s="823"/>
      <c r="Y61" s="823"/>
      <c r="Z61" s="823"/>
      <c r="AA61" s="823"/>
      <c r="AB61" s="823"/>
      <c r="AC61" s="823"/>
      <c r="AD61" s="823"/>
      <c r="AE61" s="824"/>
      <c r="AF61" s="774"/>
      <c r="AG61" s="775"/>
      <c r="AH61" s="775"/>
      <c r="AI61" s="775"/>
      <c r="AJ61" s="776"/>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1"/>
      <c r="BT61" s="762"/>
      <c r="BU61" s="762"/>
      <c r="BV61" s="762"/>
      <c r="BW61" s="762"/>
      <c r="BX61" s="762"/>
      <c r="BY61" s="762"/>
      <c r="BZ61" s="762"/>
      <c r="CA61" s="762"/>
      <c r="CB61" s="762"/>
      <c r="CC61" s="762"/>
      <c r="CD61" s="762"/>
      <c r="CE61" s="762"/>
      <c r="CF61" s="762"/>
      <c r="CG61" s="763"/>
      <c r="CH61" s="764"/>
      <c r="CI61" s="765"/>
      <c r="CJ61" s="765"/>
      <c r="CK61" s="765"/>
      <c r="CL61" s="766"/>
      <c r="CM61" s="764"/>
      <c r="CN61" s="765"/>
      <c r="CO61" s="765"/>
      <c r="CP61" s="765"/>
      <c r="CQ61" s="766"/>
      <c r="CR61" s="764"/>
      <c r="CS61" s="765"/>
      <c r="CT61" s="765"/>
      <c r="CU61" s="765"/>
      <c r="CV61" s="766"/>
      <c r="CW61" s="764"/>
      <c r="CX61" s="765"/>
      <c r="CY61" s="765"/>
      <c r="CZ61" s="765"/>
      <c r="DA61" s="766"/>
      <c r="DB61" s="764"/>
      <c r="DC61" s="765"/>
      <c r="DD61" s="765"/>
      <c r="DE61" s="765"/>
      <c r="DF61" s="766"/>
      <c r="DG61" s="764"/>
      <c r="DH61" s="765"/>
      <c r="DI61" s="765"/>
      <c r="DJ61" s="765"/>
      <c r="DK61" s="766"/>
      <c r="DL61" s="764"/>
      <c r="DM61" s="765"/>
      <c r="DN61" s="765"/>
      <c r="DO61" s="765"/>
      <c r="DP61" s="766"/>
      <c r="DQ61" s="764"/>
      <c r="DR61" s="765"/>
      <c r="DS61" s="765"/>
      <c r="DT61" s="765"/>
      <c r="DU61" s="766"/>
      <c r="DV61" s="761"/>
      <c r="DW61" s="762"/>
      <c r="DX61" s="762"/>
      <c r="DY61" s="762"/>
      <c r="DZ61" s="767"/>
      <c r="EA61" s="212"/>
    </row>
    <row r="62" spans="1:131" ht="26.3" customHeight="1" x14ac:dyDescent="0.2">
      <c r="A62" s="220">
        <v>35</v>
      </c>
      <c r="B62" s="768"/>
      <c r="C62" s="769"/>
      <c r="D62" s="769"/>
      <c r="E62" s="769"/>
      <c r="F62" s="769"/>
      <c r="G62" s="769"/>
      <c r="H62" s="769"/>
      <c r="I62" s="769"/>
      <c r="J62" s="769"/>
      <c r="K62" s="769"/>
      <c r="L62" s="769"/>
      <c r="M62" s="769"/>
      <c r="N62" s="769"/>
      <c r="O62" s="769"/>
      <c r="P62" s="770"/>
      <c r="Q62" s="822"/>
      <c r="R62" s="823"/>
      <c r="S62" s="823"/>
      <c r="T62" s="823"/>
      <c r="U62" s="823"/>
      <c r="V62" s="823"/>
      <c r="W62" s="823"/>
      <c r="X62" s="823"/>
      <c r="Y62" s="823"/>
      <c r="Z62" s="823"/>
      <c r="AA62" s="823"/>
      <c r="AB62" s="823"/>
      <c r="AC62" s="823"/>
      <c r="AD62" s="823"/>
      <c r="AE62" s="824"/>
      <c r="AF62" s="774"/>
      <c r="AG62" s="775"/>
      <c r="AH62" s="775"/>
      <c r="AI62" s="775"/>
      <c r="AJ62" s="776"/>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399</v>
      </c>
      <c r="BK62" s="794"/>
      <c r="BL62" s="794"/>
      <c r="BM62" s="794"/>
      <c r="BN62" s="795"/>
      <c r="BO62" s="223"/>
      <c r="BP62" s="223"/>
      <c r="BQ62" s="220">
        <v>56</v>
      </c>
      <c r="BR62" s="221"/>
      <c r="BS62" s="761"/>
      <c r="BT62" s="762"/>
      <c r="BU62" s="762"/>
      <c r="BV62" s="762"/>
      <c r="BW62" s="762"/>
      <c r="BX62" s="762"/>
      <c r="BY62" s="762"/>
      <c r="BZ62" s="762"/>
      <c r="CA62" s="762"/>
      <c r="CB62" s="762"/>
      <c r="CC62" s="762"/>
      <c r="CD62" s="762"/>
      <c r="CE62" s="762"/>
      <c r="CF62" s="762"/>
      <c r="CG62" s="763"/>
      <c r="CH62" s="764"/>
      <c r="CI62" s="765"/>
      <c r="CJ62" s="765"/>
      <c r="CK62" s="765"/>
      <c r="CL62" s="766"/>
      <c r="CM62" s="764"/>
      <c r="CN62" s="765"/>
      <c r="CO62" s="765"/>
      <c r="CP62" s="765"/>
      <c r="CQ62" s="766"/>
      <c r="CR62" s="764"/>
      <c r="CS62" s="765"/>
      <c r="CT62" s="765"/>
      <c r="CU62" s="765"/>
      <c r="CV62" s="766"/>
      <c r="CW62" s="764"/>
      <c r="CX62" s="765"/>
      <c r="CY62" s="765"/>
      <c r="CZ62" s="765"/>
      <c r="DA62" s="766"/>
      <c r="DB62" s="764"/>
      <c r="DC62" s="765"/>
      <c r="DD62" s="765"/>
      <c r="DE62" s="765"/>
      <c r="DF62" s="766"/>
      <c r="DG62" s="764"/>
      <c r="DH62" s="765"/>
      <c r="DI62" s="765"/>
      <c r="DJ62" s="765"/>
      <c r="DK62" s="766"/>
      <c r="DL62" s="764"/>
      <c r="DM62" s="765"/>
      <c r="DN62" s="765"/>
      <c r="DO62" s="765"/>
      <c r="DP62" s="766"/>
      <c r="DQ62" s="764"/>
      <c r="DR62" s="765"/>
      <c r="DS62" s="765"/>
      <c r="DT62" s="765"/>
      <c r="DU62" s="766"/>
      <c r="DV62" s="761"/>
      <c r="DW62" s="762"/>
      <c r="DX62" s="762"/>
      <c r="DY62" s="762"/>
      <c r="DZ62" s="767"/>
      <c r="EA62" s="212"/>
    </row>
    <row r="63" spans="1:131" ht="26.3" customHeight="1" thickBot="1" x14ac:dyDescent="0.25">
      <c r="A63" s="222" t="s">
        <v>375</v>
      </c>
      <c r="B63" s="777" t="s">
        <v>400</v>
      </c>
      <c r="C63" s="778"/>
      <c r="D63" s="778"/>
      <c r="E63" s="778"/>
      <c r="F63" s="778"/>
      <c r="G63" s="778"/>
      <c r="H63" s="778"/>
      <c r="I63" s="778"/>
      <c r="J63" s="778"/>
      <c r="K63" s="778"/>
      <c r="L63" s="778"/>
      <c r="M63" s="778"/>
      <c r="N63" s="778"/>
      <c r="O63" s="778"/>
      <c r="P63" s="779"/>
      <c r="Q63" s="827"/>
      <c r="R63" s="828"/>
      <c r="S63" s="828"/>
      <c r="T63" s="828"/>
      <c r="U63" s="828"/>
      <c r="V63" s="828"/>
      <c r="W63" s="828"/>
      <c r="X63" s="828"/>
      <c r="Y63" s="828"/>
      <c r="Z63" s="828"/>
      <c r="AA63" s="828"/>
      <c r="AB63" s="828"/>
      <c r="AC63" s="828"/>
      <c r="AD63" s="828"/>
      <c r="AE63" s="829"/>
      <c r="AF63" s="830">
        <v>3530</v>
      </c>
      <c r="AG63" s="831"/>
      <c r="AH63" s="831"/>
      <c r="AI63" s="831"/>
      <c r="AJ63" s="832"/>
      <c r="AK63" s="833"/>
      <c r="AL63" s="828"/>
      <c r="AM63" s="828"/>
      <c r="AN63" s="828"/>
      <c r="AO63" s="828"/>
      <c r="AP63" s="831"/>
      <c r="AQ63" s="831"/>
      <c r="AR63" s="831"/>
      <c r="AS63" s="831"/>
      <c r="AT63" s="831"/>
      <c r="AU63" s="831"/>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1"/>
      <c r="BT63" s="762"/>
      <c r="BU63" s="762"/>
      <c r="BV63" s="762"/>
      <c r="BW63" s="762"/>
      <c r="BX63" s="762"/>
      <c r="BY63" s="762"/>
      <c r="BZ63" s="762"/>
      <c r="CA63" s="762"/>
      <c r="CB63" s="762"/>
      <c r="CC63" s="762"/>
      <c r="CD63" s="762"/>
      <c r="CE63" s="762"/>
      <c r="CF63" s="762"/>
      <c r="CG63" s="763"/>
      <c r="CH63" s="764"/>
      <c r="CI63" s="765"/>
      <c r="CJ63" s="765"/>
      <c r="CK63" s="765"/>
      <c r="CL63" s="766"/>
      <c r="CM63" s="764"/>
      <c r="CN63" s="765"/>
      <c r="CO63" s="765"/>
      <c r="CP63" s="765"/>
      <c r="CQ63" s="766"/>
      <c r="CR63" s="764"/>
      <c r="CS63" s="765"/>
      <c r="CT63" s="765"/>
      <c r="CU63" s="765"/>
      <c r="CV63" s="766"/>
      <c r="CW63" s="764"/>
      <c r="CX63" s="765"/>
      <c r="CY63" s="765"/>
      <c r="CZ63" s="765"/>
      <c r="DA63" s="766"/>
      <c r="DB63" s="764"/>
      <c r="DC63" s="765"/>
      <c r="DD63" s="765"/>
      <c r="DE63" s="765"/>
      <c r="DF63" s="766"/>
      <c r="DG63" s="764"/>
      <c r="DH63" s="765"/>
      <c r="DI63" s="765"/>
      <c r="DJ63" s="765"/>
      <c r="DK63" s="766"/>
      <c r="DL63" s="764"/>
      <c r="DM63" s="765"/>
      <c r="DN63" s="765"/>
      <c r="DO63" s="765"/>
      <c r="DP63" s="766"/>
      <c r="DQ63" s="764"/>
      <c r="DR63" s="765"/>
      <c r="DS63" s="765"/>
      <c r="DT63" s="765"/>
      <c r="DU63" s="766"/>
      <c r="DV63" s="761"/>
      <c r="DW63" s="762"/>
      <c r="DX63" s="762"/>
      <c r="DY63" s="762"/>
      <c r="DZ63" s="767"/>
      <c r="EA63" s="212"/>
    </row>
    <row r="64" spans="1:131" ht="26.3"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1"/>
      <c r="BT64" s="762"/>
      <c r="BU64" s="762"/>
      <c r="BV64" s="762"/>
      <c r="BW64" s="762"/>
      <c r="BX64" s="762"/>
      <c r="BY64" s="762"/>
      <c r="BZ64" s="762"/>
      <c r="CA64" s="762"/>
      <c r="CB64" s="762"/>
      <c r="CC64" s="762"/>
      <c r="CD64" s="762"/>
      <c r="CE64" s="762"/>
      <c r="CF64" s="762"/>
      <c r="CG64" s="763"/>
      <c r="CH64" s="764"/>
      <c r="CI64" s="765"/>
      <c r="CJ64" s="765"/>
      <c r="CK64" s="765"/>
      <c r="CL64" s="766"/>
      <c r="CM64" s="764"/>
      <c r="CN64" s="765"/>
      <c r="CO64" s="765"/>
      <c r="CP64" s="765"/>
      <c r="CQ64" s="766"/>
      <c r="CR64" s="764"/>
      <c r="CS64" s="765"/>
      <c r="CT64" s="765"/>
      <c r="CU64" s="765"/>
      <c r="CV64" s="766"/>
      <c r="CW64" s="764"/>
      <c r="CX64" s="765"/>
      <c r="CY64" s="765"/>
      <c r="CZ64" s="765"/>
      <c r="DA64" s="766"/>
      <c r="DB64" s="764"/>
      <c r="DC64" s="765"/>
      <c r="DD64" s="765"/>
      <c r="DE64" s="765"/>
      <c r="DF64" s="766"/>
      <c r="DG64" s="764"/>
      <c r="DH64" s="765"/>
      <c r="DI64" s="765"/>
      <c r="DJ64" s="765"/>
      <c r="DK64" s="766"/>
      <c r="DL64" s="764"/>
      <c r="DM64" s="765"/>
      <c r="DN64" s="765"/>
      <c r="DO64" s="765"/>
      <c r="DP64" s="766"/>
      <c r="DQ64" s="764"/>
      <c r="DR64" s="765"/>
      <c r="DS64" s="765"/>
      <c r="DT64" s="765"/>
      <c r="DU64" s="766"/>
      <c r="DV64" s="761"/>
      <c r="DW64" s="762"/>
      <c r="DX64" s="762"/>
      <c r="DY64" s="762"/>
      <c r="DZ64" s="767"/>
      <c r="EA64" s="212"/>
    </row>
    <row r="65" spans="1:131" ht="26.3"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1"/>
      <c r="BT65" s="762"/>
      <c r="BU65" s="762"/>
      <c r="BV65" s="762"/>
      <c r="BW65" s="762"/>
      <c r="BX65" s="762"/>
      <c r="BY65" s="762"/>
      <c r="BZ65" s="762"/>
      <c r="CA65" s="762"/>
      <c r="CB65" s="762"/>
      <c r="CC65" s="762"/>
      <c r="CD65" s="762"/>
      <c r="CE65" s="762"/>
      <c r="CF65" s="762"/>
      <c r="CG65" s="763"/>
      <c r="CH65" s="764"/>
      <c r="CI65" s="765"/>
      <c r="CJ65" s="765"/>
      <c r="CK65" s="765"/>
      <c r="CL65" s="766"/>
      <c r="CM65" s="764"/>
      <c r="CN65" s="765"/>
      <c r="CO65" s="765"/>
      <c r="CP65" s="765"/>
      <c r="CQ65" s="766"/>
      <c r="CR65" s="764"/>
      <c r="CS65" s="765"/>
      <c r="CT65" s="765"/>
      <c r="CU65" s="765"/>
      <c r="CV65" s="766"/>
      <c r="CW65" s="764"/>
      <c r="CX65" s="765"/>
      <c r="CY65" s="765"/>
      <c r="CZ65" s="765"/>
      <c r="DA65" s="766"/>
      <c r="DB65" s="764"/>
      <c r="DC65" s="765"/>
      <c r="DD65" s="765"/>
      <c r="DE65" s="765"/>
      <c r="DF65" s="766"/>
      <c r="DG65" s="764"/>
      <c r="DH65" s="765"/>
      <c r="DI65" s="765"/>
      <c r="DJ65" s="765"/>
      <c r="DK65" s="766"/>
      <c r="DL65" s="764"/>
      <c r="DM65" s="765"/>
      <c r="DN65" s="765"/>
      <c r="DO65" s="765"/>
      <c r="DP65" s="766"/>
      <c r="DQ65" s="764"/>
      <c r="DR65" s="765"/>
      <c r="DS65" s="765"/>
      <c r="DT65" s="765"/>
      <c r="DU65" s="766"/>
      <c r="DV65" s="761"/>
      <c r="DW65" s="762"/>
      <c r="DX65" s="762"/>
      <c r="DY65" s="762"/>
      <c r="DZ65" s="767"/>
      <c r="EA65" s="212"/>
    </row>
    <row r="66" spans="1:131" ht="26.3" customHeight="1" x14ac:dyDescent="0.2">
      <c r="A66" s="714" t="s">
        <v>402</v>
      </c>
      <c r="B66" s="715"/>
      <c r="C66" s="715"/>
      <c r="D66" s="715"/>
      <c r="E66" s="715"/>
      <c r="F66" s="715"/>
      <c r="G66" s="715"/>
      <c r="H66" s="715"/>
      <c r="I66" s="715"/>
      <c r="J66" s="715"/>
      <c r="K66" s="715"/>
      <c r="L66" s="715"/>
      <c r="M66" s="715"/>
      <c r="N66" s="715"/>
      <c r="O66" s="715"/>
      <c r="P66" s="716"/>
      <c r="Q66" s="720" t="s">
        <v>379</v>
      </c>
      <c r="R66" s="721"/>
      <c r="S66" s="721"/>
      <c r="T66" s="721"/>
      <c r="U66" s="722"/>
      <c r="V66" s="720" t="s">
        <v>380</v>
      </c>
      <c r="W66" s="721"/>
      <c r="X66" s="721"/>
      <c r="Y66" s="721"/>
      <c r="Z66" s="722"/>
      <c r="AA66" s="720" t="s">
        <v>381</v>
      </c>
      <c r="AB66" s="721"/>
      <c r="AC66" s="721"/>
      <c r="AD66" s="721"/>
      <c r="AE66" s="722"/>
      <c r="AF66" s="841" t="s">
        <v>382</v>
      </c>
      <c r="AG66" s="803"/>
      <c r="AH66" s="803"/>
      <c r="AI66" s="803"/>
      <c r="AJ66" s="842"/>
      <c r="AK66" s="720" t="s">
        <v>383</v>
      </c>
      <c r="AL66" s="715"/>
      <c r="AM66" s="715"/>
      <c r="AN66" s="715"/>
      <c r="AO66" s="716"/>
      <c r="AP66" s="720" t="s">
        <v>384</v>
      </c>
      <c r="AQ66" s="721"/>
      <c r="AR66" s="721"/>
      <c r="AS66" s="721"/>
      <c r="AT66" s="722"/>
      <c r="AU66" s="720" t="s">
        <v>403</v>
      </c>
      <c r="AV66" s="721"/>
      <c r="AW66" s="721"/>
      <c r="AX66" s="721"/>
      <c r="AY66" s="722"/>
      <c r="AZ66" s="720" t="s">
        <v>363</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3"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6"/>
      <c r="AH67" s="806"/>
      <c r="AI67" s="806"/>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3" customHeight="1" thickTop="1" x14ac:dyDescent="0.2">
      <c r="A68" s="218">
        <v>1</v>
      </c>
      <c r="B68" s="856" t="s">
        <v>559</v>
      </c>
      <c r="C68" s="857"/>
      <c r="D68" s="857"/>
      <c r="E68" s="857"/>
      <c r="F68" s="857"/>
      <c r="G68" s="857"/>
      <c r="H68" s="857"/>
      <c r="I68" s="857"/>
      <c r="J68" s="857"/>
      <c r="K68" s="857"/>
      <c r="L68" s="857"/>
      <c r="M68" s="857"/>
      <c r="N68" s="857"/>
      <c r="O68" s="857"/>
      <c r="P68" s="858"/>
      <c r="Q68" s="859">
        <v>1654</v>
      </c>
      <c r="R68" s="853"/>
      <c r="S68" s="853"/>
      <c r="T68" s="853"/>
      <c r="U68" s="853"/>
      <c r="V68" s="853">
        <v>1597</v>
      </c>
      <c r="W68" s="853"/>
      <c r="X68" s="853"/>
      <c r="Y68" s="853"/>
      <c r="Z68" s="853"/>
      <c r="AA68" s="853">
        <v>57</v>
      </c>
      <c r="AB68" s="853"/>
      <c r="AC68" s="853"/>
      <c r="AD68" s="853"/>
      <c r="AE68" s="853"/>
      <c r="AF68" s="736" t="s">
        <v>558</v>
      </c>
      <c r="AG68" s="736"/>
      <c r="AH68" s="736"/>
      <c r="AI68" s="736"/>
      <c r="AJ68" s="736"/>
      <c r="AK68" s="736" t="s">
        <v>558</v>
      </c>
      <c r="AL68" s="736"/>
      <c r="AM68" s="736"/>
      <c r="AN68" s="736"/>
      <c r="AO68" s="736"/>
      <c r="AP68" s="853">
        <v>775</v>
      </c>
      <c r="AQ68" s="853"/>
      <c r="AR68" s="853"/>
      <c r="AS68" s="853"/>
      <c r="AT68" s="853"/>
      <c r="AU68" s="853">
        <v>243</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3" customHeight="1" x14ac:dyDescent="0.2">
      <c r="A69" s="220">
        <v>2</v>
      </c>
      <c r="B69" s="860" t="s">
        <v>560</v>
      </c>
      <c r="C69" s="861"/>
      <c r="D69" s="861"/>
      <c r="E69" s="861"/>
      <c r="F69" s="861"/>
      <c r="G69" s="861"/>
      <c r="H69" s="861"/>
      <c r="I69" s="861"/>
      <c r="J69" s="861"/>
      <c r="K69" s="861"/>
      <c r="L69" s="861"/>
      <c r="M69" s="861"/>
      <c r="N69" s="861"/>
      <c r="O69" s="861"/>
      <c r="P69" s="862"/>
      <c r="Q69" s="863">
        <v>1633</v>
      </c>
      <c r="R69" s="736"/>
      <c r="S69" s="736"/>
      <c r="T69" s="736"/>
      <c r="U69" s="736"/>
      <c r="V69" s="736">
        <v>1596</v>
      </c>
      <c r="W69" s="736"/>
      <c r="X69" s="736"/>
      <c r="Y69" s="736"/>
      <c r="Z69" s="736"/>
      <c r="AA69" s="736">
        <v>37</v>
      </c>
      <c r="AB69" s="736"/>
      <c r="AC69" s="736"/>
      <c r="AD69" s="736"/>
      <c r="AE69" s="736"/>
      <c r="AF69" s="736" t="s">
        <v>558</v>
      </c>
      <c r="AG69" s="736"/>
      <c r="AH69" s="736"/>
      <c r="AI69" s="736"/>
      <c r="AJ69" s="736"/>
      <c r="AK69" s="736" t="s">
        <v>558</v>
      </c>
      <c r="AL69" s="736"/>
      <c r="AM69" s="736"/>
      <c r="AN69" s="736"/>
      <c r="AO69" s="736"/>
      <c r="AP69" s="736">
        <v>270</v>
      </c>
      <c r="AQ69" s="736"/>
      <c r="AR69" s="736"/>
      <c r="AS69" s="736"/>
      <c r="AT69" s="736"/>
      <c r="AU69" s="736">
        <v>169</v>
      </c>
      <c r="AV69" s="736"/>
      <c r="AW69" s="736"/>
      <c r="AX69" s="736"/>
      <c r="AY69" s="736"/>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3" customHeight="1" x14ac:dyDescent="0.2">
      <c r="A70" s="220">
        <v>3</v>
      </c>
      <c r="B70" s="860" t="s">
        <v>561</v>
      </c>
      <c r="C70" s="861"/>
      <c r="D70" s="861"/>
      <c r="E70" s="861"/>
      <c r="F70" s="861"/>
      <c r="G70" s="861"/>
      <c r="H70" s="861"/>
      <c r="I70" s="861"/>
      <c r="J70" s="861"/>
      <c r="K70" s="861"/>
      <c r="L70" s="861"/>
      <c r="M70" s="861"/>
      <c r="N70" s="861"/>
      <c r="O70" s="861"/>
      <c r="P70" s="862"/>
      <c r="Q70" s="863"/>
      <c r="R70" s="736"/>
      <c r="S70" s="736"/>
      <c r="T70" s="736"/>
      <c r="U70" s="736"/>
      <c r="V70" s="736"/>
      <c r="W70" s="736"/>
      <c r="X70" s="736"/>
      <c r="Y70" s="736"/>
      <c r="Z70" s="736"/>
      <c r="AA70" s="736"/>
      <c r="AB70" s="736"/>
      <c r="AC70" s="736"/>
      <c r="AD70" s="736"/>
      <c r="AE70" s="736"/>
      <c r="AF70" s="736"/>
      <c r="AG70" s="736"/>
      <c r="AH70" s="736"/>
      <c r="AI70" s="736"/>
      <c r="AJ70" s="736"/>
      <c r="AK70" s="736"/>
      <c r="AL70" s="736"/>
      <c r="AM70" s="736"/>
      <c r="AN70" s="736"/>
      <c r="AO70" s="736"/>
      <c r="AP70" s="736"/>
      <c r="AQ70" s="736"/>
      <c r="AR70" s="736"/>
      <c r="AS70" s="736"/>
      <c r="AT70" s="736"/>
      <c r="AU70" s="736"/>
      <c r="AV70" s="736"/>
      <c r="AW70" s="736"/>
      <c r="AX70" s="736"/>
      <c r="AY70" s="736"/>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3" customHeight="1" x14ac:dyDescent="0.2">
      <c r="A71" s="220">
        <v>4</v>
      </c>
      <c r="B71" s="860" t="s">
        <v>562</v>
      </c>
      <c r="C71" s="861"/>
      <c r="D71" s="861"/>
      <c r="E71" s="861"/>
      <c r="F71" s="861"/>
      <c r="G71" s="861"/>
      <c r="H71" s="861"/>
      <c r="I71" s="861"/>
      <c r="J71" s="861"/>
      <c r="K71" s="861"/>
      <c r="L71" s="861"/>
      <c r="M71" s="861"/>
      <c r="N71" s="861"/>
      <c r="O71" s="861"/>
      <c r="P71" s="862"/>
      <c r="Q71" s="863">
        <v>310</v>
      </c>
      <c r="R71" s="736"/>
      <c r="S71" s="736"/>
      <c r="T71" s="736"/>
      <c r="U71" s="736"/>
      <c r="V71" s="736">
        <v>276</v>
      </c>
      <c r="W71" s="736"/>
      <c r="X71" s="736"/>
      <c r="Y71" s="736"/>
      <c r="Z71" s="736"/>
      <c r="AA71" s="736">
        <v>34</v>
      </c>
      <c r="AB71" s="736"/>
      <c r="AC71" s="736"/>
      <c r="AD71" s="736"/>
      <c r="AE71" s="736"/>
      <c r="AF71" s="736" t="s">
        <v>558</v>
      </c>
      <c r="AG71" s="736"/>
      <c r="AH71" s="736"/>
      <c r="AI71" s="736"/>
      <c r="AJ71" s="736"/>
      <c r="AK71" s="736" t="s">
        <v>558</v>
      </c>
      <c r="AL71" s="736"/>
      <c r="AM71" s="736"/>
      <c r="AN71" s="736"/>
      <c r="AO71" s="736"/>
      <c r="AP71" s="736" t="s">
        <v>558</v>
      </c>
      <c r="AQ71" s="736"/>
      <c r="AR71" s="736"/>
      <c r="AS71" s="736"/>
      <c r="AT71" s="736"/>
      <c r="AU71" s="736" t="s">
        <v>558</v>
      </c>
      <c r="AV71" s="736"/>
      <c r="AW71" s="736"/>
      <c r="AX71" s="736"/>
      <c r="AY71" s="736"/>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3" customHeight="1" x14ac:dyDescent="0.2">
      <c r="A72" s="220">
        <v>5</v>
      </c>
      <c r="B72" s="860" t="s">
        <v>563</v>
      </c>
      <c r="C72" s="861"/>
      <c r="D72" s="861"/>
      <c r="E72" s="861"/>
      <c r="F72" s="861"/>
      <c r="G72" s="861"/>
      <c r="H72" s="861"/>
      <c r="I72" s="861"/>
      <c r="J72" s="861"/>
      <c r="K72" s="861"/>
      <c r="L72" s="861"/>
      <c r="M72" s="861"/>
      <c r="N72" s="861"/>
      <c r="O72" s="861"/>
      <c r="P72" s="862"/>
      <c r="Q72" s="863">
        <v>8972</v>
      </c>
      <c r="R72" s="736"/>
      <c r="S72" s="736"/>
      <c r="T72" s="736"/>
      <c r="U72" s="736"/>
      <c r="V72" s="736">
        <v>8726</v>
      </c>
      <c r="W72" s="736"/>
      <c r="X72" s="736"/>
      <c r="Y72" s="736"/>
      <c r="Z72" s="736"/>
      <c r="AA72" s="736">
        <v>246</v>
      </c>
      <c r="AB72" s="736"/>
      <c r="AC72" s="736"/>
      <c r="AD72" s="736"/>
      <c r="AE72" s="736"/>
      <c r="AF72" s="736" t="s">
        <v>558</v>
      </c>
      <c r="AG72" s="736"/>
      <c r="AH72" s="736"/>
      <c r="AI72" s="736"/>
      <c r="AJ72" s="736"/>
      <c r="AK72" s="736" t="s">
        <v>558</v>
      </c>
      <c r="AL72" s="736"/>
      <c r="AM72" s="736"/>
      <c r="AN72" s="736"/>
      <c r="AO72" s="736"/>
      <c r="AP72" s="736" t="s">
        <v>558</v>
      </c>
      <c r="AQ72" s="736"/>
      <c r="AR72" s="736"/>
      <c r="AS72" s="736"/>
      <c r="AT72" s="736"/>
      <c r="AU72" s="736" t="s">
        <v>558</v>
      </c>
      <c r="AV72" s="736"/>
      <c r="AW72" s="736"/>
      <c r="AX72" s="736"/>
      <c r="AY72" s="736"/>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3" customHeight="1" x14ac:dyDescent="0.2">
      <c r="A73" s="220">
        <v>6</v>
      </c>
      <c r="B73" s="860" t="s">
        <v>564</v>
      </c>
      <c r="C73" s="861"/>
      <c r="D73" s="861"/>
      <c r="E73" s="861"/>
      <c r="F73" s="861"/>
      <c r="G73" s="861"/>
      <c r="H73" s="861"/>
      <c r="I73" s="861"/>
      <c r="J73" s="861"/>
      <c r="K73" s="861"/>
      <c r="L73" s="861"/>
      <c r="M73" s="861"/>
      <c r="N73" s="861"/>
      <c r="O73" s="861"/>
      <c r="P73" s="862"/>
      <c r="Q73" s="863">
        <v>1277</v>
      </c>
      <c r="R73" s="736"/>
      <c r="S73" s="736"/>
      <c r="T73" s="736"/>
      <c r="U73" s="736"/>
      <c r="V73" s="736">
        <v>1237</v>
      </c>
      <c r="W73" s="736"/>
      <c r="X73" s="736"/>
      <c r="Y73" s="736"/>
      <c r="Z73" s="736"/>
      <c r="AA73" s="736">
        <v>40</v>
      </c>
      <c r="AB73" s="736"/>
      <c r="AC73" s="736"/>
      <c r="AD73" s="736"/>
      <c r="AE73" s="736"/>
      <c r="AF73" s="736" t="s">
        <v>558</v>
      </c>
      <c r="AG73" s="736"/>
      <c r="AH73" s="736"/>
      <c r="AI73" s="736"/>
      <c r="AJ73" s="736"/>
      <c r="AK73" s="736" t="s">
        <v>558</v>
      </c>
      <c r="AL73" s="736"/>
      <c r="AM73" s="736"/>
      <c r="AN73" s="736"/>
      <c r="AO73" s="736"/>
      <c r="AP73" s="736">
        <v>1248</v>
      </c>
      <c r="AQ73" s="736"/>
      <c r="AR73" s="736"/>
      <c r="AS73" s="736"/>
      <c r="AT73" s="736"/>
      <c r="AU73" s="736">
        <v>786</v>
      </c>
      <c r="AV73" s="736"/>
      <c r="AW73" s="736"/>
      <c r="AX73" s="736"/>
      <c r="AY73" s="736"/>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3" customHeight="1" x14ac:dyDescent="0.2">
      <c r="A74" s="220">
        <v>7</v>
      </c>
      <c r="B74" s="860" t="s">
        <v>565</v>
      </c>
      <c r="C74" s="861"/>
      <c r="D74" s="861"/>
      <c r="E74" s="861"/>
      <c r="F74" s="861"/>
      <c r="G74" s="861"/>
      <c r="H74" s="861"/>
      <c r="I74" s="861"/>
      <c r="J74" s="861"/>
      <c r="K74" s="861"/>
      <c r="L74" s="861"/>
      <c r="M74" s="861"/>
      <c r="N74" s="861"/>
      <c r="O74" s="861"/>
      <c r="P74" s="862"/>
      <c r="Q74" s="863">
        <v>5505</v>
      </c>
      <c r="R74" s="736"/>
      <c r="S74" s="736"/>
      <c r="T74" s="736"/>
      <c r="U74" s="736"/>
      <c r="V74" s="736">
        <v>4899</v>
      </c>
      <c r="W74" s="736"/>
      <c r="X74" s="736"/>
      <c r="Y74" s="736"/>
      <c r="Z74" s="736"/>
      <c r="AA74" s="736">
        <v>606</v>
      </c>
      <c r="AB74" s="736"/>
      <c r="AC74" s="736"/>
      <c r="AD74" s="736"/>
      <c r="AE74" s="736"/>
      <c r="AF74" s="736" t="s">
        <v>558</v>
      </c>
      <c r="AG74" s="736"/>
      <c r="AH74" s="736"/>
      <c r="AI74" s="736"/>
      <c r="AJ74" s="736"/>
      <c r="AK74" s="736" t="s">
        <v>558</v>
      </c>
      <c r="AL74" s="736"/>
      <c r="AM74" s="736"/>
      <c r="AN74" s="736"/>
      <c r="AO74" s="736"/>
      <c r="AP74" s="736" t="s">
        <v>558</v>
      </c>
      <c r="AQ74" s="736"/>
      <c r="AR74" s="736"/>
      <c r="AS74" s="736"/>
      <c r="AT74" s="736"/>
      <c r="AU74" s="736" t="s">
        <v>558</v>
      </c>
      <c r="AV74" s="736"/>
      <c r="AW74" s="736"/>
      <c r="AX74" s="736"/>
      <c r="AY74" s="736"/>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3" customHeight="1" x14ac:dyDescent="0.2">
      <c r="A75" s="220">
        <v>8</v>
      </c>
      <c r="B75" s="860" t="s">
        <v>566</v>
      </c>
      <c r="C75" s="861"/>
      <c r="D75" s="861"/>
      <c r="E75" s="861"/>
      <c r="F75" s="861"/>
      <c r="G75" s="861"/>
      <c r="H75" s="861"/>
      <c r="I75" s="861"/>
      <c r="J75" s="861"/>
      <c r="K75" s="861"/>
      <c r="L75" s="861"/>
      <c r="M75" s="861"/>
      <c r="N75" s="861"/>
      <c r="O75" s="861"/>
      <c r="P75" s="862"/>
      <c r="Q75" s="864">
        <v>286</v>
      </c>
      <c r="R75" s="865"/>
      <c r="S75" s="865"/>
      <c r="T75" s="865"/>
      <c r="U75" s="821"/>
      <c r="V75" s="866">
        <v>161</v>
      </c>
      <c r="W75" s="865"/>
      <c r="X75" s="865"/>
      <c r="Y75" s="865"/>
      <c r="Z75" s="821"/>
      <c r="AA75" s="866">
        <v>124</v>
      </c>
      <c r="AB75" s="865"/>
      <c r="AC75" s="865"/>
      <c r="AD75" s="865"/>
      <c r="AE75" s="821"/>
      <c r="AF75" s="736" t="s">
        <v>558</v>
      </c>
      <c r="AG75" s="736"/>
      <c r="AH75" s="736"/>
      <c r="AI75" s="736"/>
      <c r="AJ75" s="736"/>
      <c r="AK75" s="736" t="s">
        <v>558</v>
      </c>
      <c r="AL75" s="736"/>
      <c r="AM75" s="736"/>
      <c r="AN75" s="736"/>
      <c r="AO75" s="736"/>
      <c r="AP75" s="736" t="s">
        <v>558</v>
      </c>
      <c r="AQ75" s="736"/>
      <c r="AR75" s="736"/>
      <c r="AS75" s="736"/>
      <c r="AT75" s="736"/>
      <c r="AU75" s="736" t="s">
        <v>558</v>
      </c>
      <c r="AV75" s="736"/>
      <c r="AW75" s="736"/>
      <c r="AX75" s="736"/>
      <c r="AY75" s="736"/>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3" customHeight="1" x14ac:dyDescent="0.2">
      <c r="A76" s="220">
        <v>9</v>
      </c>
      <c r="B76" s="860" t="s">
        <v>567</v>
      </c>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3" customHeight="1" x14ac:dyDescent="0.2">
      <c r="A77" s="220">
        <v>10</v>
      </c>
      <c r="B77" s="860" t="s">
        <v>568</v>
      </c>
      <c r="C77" s="861"/>
      <c r="D77" s="861"/>
      <c r="E77" s="861"/>
      <c r="F77" s="861"/>
      <c r="G77" s="861"/>
      <c r="H77" s="861"/>
      <c r="I77" s="861"/>
      <c r="J77" s="861"/>
      <c r="K77" s="861"/>
      <c r="L77" s="861"/>
      <c r="M77" s="861"/>
      <c r="N77" s="861"/>
      <c r="O77" s="861"/>
      <c r="P77" s="862"/>
      <c r="Q77" s="864">
        <v>166</v>
      </c>
      <c r="R77" s="865"/>
      <c r="S77" s="865"/>
      <c r="T77" s="865"/>
      <c r="U77" s="821"/>
      <c r="V77" s="866">
        <v>162</v>
      </c>
      <c r="W77" s="865"/>
      <c r="X77" s="865"/>
      <c r="Y77" s="865"/>
      <c r="Z77" s="821"/>
      <c r="AA77" s="866">
        <v>4</v>
      </c>
      <c r="AB77" s="865"/>
      <c r="AC77" s="865"/>
      <c r="AD77" s="865"/>
      <c r="AE77" s="821"/>
      <c r="AF77" s="736" t="s">
        <v>558</v>
      </c>
      <c r="AG77" s="736"/>
      <c r="AH77" s="736"/>
      <c r="AI77" s="736"/>
      <c r="AJ77" s="736"/>
      <c r="AK77" s="736" t="s">
        <v>558</v>
      </c>
      <c r="AL77" s="736"/>
      <c r="AM77" s="736"/>
      <c r="AN77" s="736"/>
      <c r="AO77" s="736"/>
      <c r="AP77" s="736" t="s">
        <v>558</v>
      </c>
      <c r="AQ77" s="736"/>
      <c r="AR77" s="736"/>
      <c r="AS77" s="736"/>
      <c r="AT77" s="736"/>
      <c r="AU77" s="736" t="s">
        <v>558</v>
      </c>
      <c r="AV77" s="736"/>
      <c r="AW77" s="736"/>
      <c r="AX77" s="736"/>
      <c r="AY77" s="736"/>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3" customHeight="1" x14ac:dyDescent="0.2">
      <c r="A78" s="220">
        <v>11</v>
      </c>
      <c r="B78" s="860" t="s">
        <v>569</v>
      </c>
      <c r="C78" s="861"/>
      <c r="D78" s="861"/>
      <c r="E78" s="861"/>
      <c r="F78" s="861"/>
      <c r="G78" s="861"/>
      <c r="H78" s="861"/>
      <c r="I78" s="861"/>
      <c r="J78" s="861"/>
      <c r="K78" s="861"/>
      <c r="L78" s="861"/>
      <c r="M78" s="861"/>
      <c r="N78" s="861"/>
      <c r="O78" s="861"/>
      <c r="P78" s="862"/>
      <c r="Q78" s="863">
        <v>178905</v>
      </c>
      <c r="R78" s="736"/>
      <c r="S78" s="736"/>
      <c r="T78" s="736"/>
      <c r="U78" s="736"/>
      <c r="V78" s="736">
        <v>178905</v>
      </c>
      <c r="W78" s="736"/>
      <c r="X78" s="736"/>
      <c r="Y78" s="736"/>
      <c r="Z78" s="736"/>
      <c r="AA78" s="736">
        <v>0</v>
      </c>
      <c r="AB78" s="736"/>
      <c r="AC78" s="736"/>
      <c r="AD78" s="736"/>
      <c r="AE78" s="736"/>
      <c r="AF78" s="736" t="s">
        <v>558</v>
      </c>
      <c r="AG78" s="736"/>
      <c r="AH78" s="736"/>
      <c r="AI78" s="736"/>
      <c r="AJ78" s="736"/>
      <c r="AK78" s="736" t="s">
        <v>558</v>
      </c>
      <c r="AL78" s="736"/>
      <c r="AM78" s="736"/>
      <c r="AN78" s="736"/>
      <c r="AO78" s="736"/>
      <c r="AP78" s="736" t="s">
        <v>558</v>
      </c>
      <c r="AQ78" s="736"/>
      <c r="AR78" s="736"/>
      <c r="AS78" s="736"/>
      <c r="AT78" s="736"/>
      <c r="AU78" s="736" t="s">
        <v>558</v>
      </c>
      <c r="AV78" s="736"/>
      <c r="AW78" s="736"/>
      <c r="AX78" s="736"/>
      <c r="AY78" s="736"/>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3" customHeight="1" x14ac:dyDescent="0.2">
      <c r="A79" s="220">
        <v>12</v>
      </c>
      <c r="B79" s="860"/>
      <c r="C79" s="861"/>
      <c r="D79" s="861"/>
      <c r="E79" s="861"/>
      <c r="F79" s="861"/>
      <c r="G79" s="861"/>
      <c r="H79" s="861"/>
      <c r="I79" s="861"/>
      <c r="J79" s="861"/>
      <c r="K79" s="861"/>
      <c r="L79" s="861"/>
      <c r="M79" s="861"/>
      <c r="N79" s="861"/>
      <c r="O79" s="861"/>
      <c r="P79" s="862"/>
      <c r="Q79" s="863"/>
      <c r="R79" s="736"/>
      <c r="S79" s="736"/>
      <c r="T79" s="736"/>
      <c r="U79" s="736"/>
      <c r="V79" s="736"/>
      <c r="W79" s="736"/>
      <c r="X79" s="736"/>
      <c r="Y79" s="736"/>
      <c r="Z79" s="736"/>
      <c r="AA79" s="736"/>
      <c r="AB79" s="736"/>
      <c r="AC79" s="736"/>
      <c r="AD79" s="736"/>
      <c r="AE79" s="736"/>
      <c r="AF79" s="736"/>
      <c r="AG79" s="736"/>
      <c r="AH79" s="736"/>
      <c r="AI79" s="736"/>
      <c r="AJ79" s="736"/>
      <c r="AK79" s="736"/>
      <c r="AL79" s="736"/>
      <c r="AM79" s="736"/>
      <c r="AN79" s="736"/>
      <c r="AO79" s="736"/>
      <c r="AP79" s="736"/>
      <c r="AQ79" s="736"/>
      <c r="AR79" s="736"/>
      <c r="AS79" s="736"/>
      <c r="AT79" s="736"/>
      <c r="AU79" s="736"/>
      <c r="AV79" s="736"/>
      <c r="AW79" s="736"/>
      <c r="AX79" s="736"/>
      <c r="AY79" s="736"/>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3" customHeight="1" x14ac:dyDescent="0.2">
      <c r="A80" s="220">
        <v>13</v>
      </c>
      <c r="B80" s="860"/>
      <c r="C80" s="861"/>
      <c r="D80" s="861"/>
      <c r="E80" s="861"/>
      <c r="F80" s="861"/>
      <c r="G80" s="861"/>
      <c r="H80" s="861"/>
      <c r="I80" s="861"/>
      <c r="J80" s="861"/>
      <c r="K80" s="861"/>
      <c r="L80" s="861"/>
      <c r="M80" s="861"/>
      <c r="N80" s="861"/>
      <c r="O80" s="861"/>
      <c r="P80" s="862"/>
      <c r="Q80" s="863"/>
      <c r="R80" s="736"/>
      <c r="S80" s="736"/>
      <c r="T80" s="736"/>
      <c r="U80" s="736"/>
      <c r="V80" s="736"/>
      <c r="W80" s="736"/>
      <c r="X80" s="736"/>
      <c r="Y80" s="736"/>
      <c r="Z80" s="736"/>
      <c r="AA80" s="736"/>
      <c r="AB80" s="736"/>
      <c r="AC80" s="736"/>
      <c r="AD80" s="736"/>
      <c r="AE80" s="736"/>
      <c r="AF80" s="736"/>
      <c r="AG80" s="736"/>
      <c r="AH80" s="736"/>
      <c r="AI80" s="736"/>
      <c r="AJ80" s="736"/>
      <c r="AK80" s="736"/>
      <c r="AL80" s="736"/>
      <c r="AM80" s="736"/>
      <c r="AN80" s="736"/>
      <c r="AO80" s="736"/>
      <c r="AP80" s="736"/>
      <c r="AQ80" s="736"/>
      <c r="AR80" s="736"/>
      <c r="AS80" s="736"/>
      <c r="AT80" s="736"/>
      <c r="AU80" s="736"/>
      <c r="AV80" s="736"/>
      <c r="AW80" s="736"/>
      <c r="AX80" s="736"/>
      <c r="AY80" s="736"/>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3" customHeight="1" x14ac:dyDescent="0.2">
      <c r="A81" s="220">
        <v>14</v>
      </c>
      <c r="B81" s="860"/>
      <c r="C81" s="861"/>
      <c r="D81" s="861"/>
      <c r="E81" s="861"/>
      <c r="F81" s="861"/>
      <c r="G81" s="861"/>
      <c r="H81" s="861"/>
      <c r="I81" s="861"/>
      <c r="J81" s="861"/>
      <c r="K81" s="861"/>
      <c r="L81" s="861"/>
      <c r="M81" s="861"/>
      <c r="N81" s="861"/>
      <c r="O81" s="861"/>
      <c r="P81" s="862"/>
      <c r="Q81" s="863"/>
      <c r="R81" s="736"/>
      <c r="S81" s="736"/>
      <c r="T81" s="736"/>
      <c r="U81" s="736"/>
      <c r="V81" s="736"/>
      <c r="W81" s="736"/>
      <c r="X81" s="736"/>
      <c r="Y81" s="736"/>
      <c r="Z81" s="736"/>
      <c r="AA81" s="736"/>
      <c r="AB81" s="736"/>
      <c r="AC81" s="736"/>
      <c r="AD81" s="736"/>
      <c r="AE81" s="736"/>
      <c r="AF81" s="736"/>
      <c r="AG81" s="736"/>
      <c r="AH81" s="736"/>
      <c r="AI81" s="736"/>
      <c r="AJ81" s="736"/>
      <c r="AK81" s="736"/>
      <c r="AL81" s="736"/>
      <c r="AM81" s="736"/>
      <c r="AN81" s="736"/>
      <c r="AO81" s="736"/>
      <c r="AP81" s="736"/>
      <c r="AQ81" s="736"/>
      <c r="AR81" s="736"/>
      <c r="AS81" s="736"/>
      <c r="AT81" s="736"/>
      <c r="AU81" s="736"/>
      <c r="AV81" s="736"/>
      <c r="AW81" s="736"/>
      <c r="AX81" s="736"/>
      <c r="AY81" s="736"/>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3" customHeight="1" x14ac:dyDescent="0.2">
      <c r="A82" s="220">
        <v>15</v>
      </c>
      <c r="B82" s="860"/>
      <c r="C82" s="861"/>
      <c r="D82" s="861"/>
      <c r="E82" s="861"/>
      <c r="F82" s="861"/>
      <c r="G82" s="861"/>
      <c r="H82" s="861"/>
      <c r="I82" s="861"/>
      <c r="J82" s="861"/>
      <c r="K82" s="861"/>
      <c r="L82" s="861"/>
      <c r="M82" s="861"/>
      <c r="N82" s="861"/>
      <c r="O82" s="861"/>
      <c r="P82" s="862"/>
      <c r="Q82" s="863"/>
      <c r="R82" s="736"/>
      <c r="S82" s="736"/>
      <c r="T82" s="736"/>
      <c r="U82" s="736"/>
      <c r="V82" s="736"/>
      <c r="W82" s="736"/>
      <c r="X82" s="736"/>
      <c r="Y82" s="736"/>
      <c r="Z82" s="736"/>
      <c r="AA82" s="736"/>
      <c r="AB82" s="736"/>
      <c r="AC82" s="736"/>
      <c r="AD82" s="736"/>
      <c r="AE82" s="736"/>
      <c r="AF82" s="736"/>
      <c r="AG82" s="736"/>
      <c r="AH82" s="736"/>
      <c r="AI82" s="736"/>
      <c r="AJ82" s="736"/>
      <c r="AK82" s="736"/>
      <c r="AL82" s="736"/>
      <c r="AM82" s="736"/>
      <c r="AN82" s="736"/>
      <c r="AO82" s="736"/>
      <c r="AP82" s="736"/>
      <c r="AQ82" s="736"/>
      <c r="AR82" s="736"/>
      <c r="AS82" s="736"/>
      <c r="AT82" s="736"/>
      <c r="AU82" s="736"/>
      <c r="AV82" s="736"/>
      <c r="AW82" s="736"/>
      <c r="AX82" s="736"/>
      <c r="AY82" s="736"/>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3" customHeight="1" x14ac:dyDescent="0.2">
      <c r="A83" s="220">
        <v>16</v>
      </c>
      <c r="B83" s="860"/>
      <c r="C83" s="861"/>
      <c r="D83" s="861"/>
      <c r="E83" s="861"/>
      <c r="F83" s="861"/>
      <c r="G83" s="861"/>
      <c r="H83" s="861"/>
      <c r="I83" s="861"/>
      <c r="J83" s="861"/>
      <c r="K83" s="861"/>
      <c r="L83" s="861"/>
      <c r="M83" s="861"/>
      <c r="N83" s="861"/>
      <c r="O83" s="861"/>
      <c r="P83" s="862"/>
      <c r="Q83" s="863"/>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3" customHeight="1" x14ac:dyDescent="0.2">
      <c r="A84" s="220">
        <v>17</v>
      </c>
      <c r="B84" s="860"/>
      <c r="C84" s="861"/>
      <c r="D84" s="861"/>
      <c r="E84" s="861"/>
      <c r="F84" s="861"/>
      <c r="G84" s="861"/>
      <c r="H84" s="861"/>
      <c r="I84" s="861"/>
      <c r="J84" s="861"/>
      <c r="K84" s="861"/>
      <c r="L84" s="861"/>
      <c r="M84" s="861"/>
      <c r="N84" s="861"/>
      <c r="O84" s="861"/>
      <c r="P84" s="862"/>
      <c r="Q84" s="863"/>
      <c r="R84" s="736"/>
      <c r="S84" s="736"/>
      <c r="T84" s="736"/>
      <c r="U84" s="736"/>
      <c r="V84" s="736"/>
      <c r="W84" s="736"/>
      <c r="X84" s="736"/>
      <c r="Y84" s="736"/>
      <c r="Z84" s="736"/>
      <c r="AA84" s="736"/>
      <c r="AB84" s="736"/>
      <c r="AC84" s="736"/>
      <c r="AD84" s="736"/>
      <c r="AE84" s="736"/>
      <c r="AF84" s="736"/>
      <c r="AG84" s="736"/>
      <c r="AH84" s="736"/>
      <c r="AI84" s="736"/>
      <c r="AJ84" s="736"/>
      <c r="AK84" s="736"/>
      <c r="AL84" s="736"/>
      <c r="AM84" s="736"/>
      <c r="AN84" s="736"/>
      <c r="AO84" s="736"/>
      <c r="AP84" s="736"/>
      <c r="AQ84" s="736"/>
      <c r="AR84" s="736"/>
      <c r="AS84" s="736"/>
      <c r="AT84" s="736"/>
      <c r="AU84" s="736"/>
      <c r="AV84" s="736"/>
      <c r="AW84" s="736"/>
      <c r="AX84" s="736"/>
      <c r="AY84" s="736"/>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3" customHeight="1" x14ac:dyDescent="0.2">
      <c r="A85" s="220">
        <v>18</v>
      </c>
      <c r="B85" s="860"/>
      <c r="C85" s="861"/>
      <c r="D85" s="861"/>
      <c r="E85" s="861"/>
      <c r="F85" s="861"/>
      <c r="G85" s="861"/>
      <c r="H85" s="861"/>
      <c r="I85" s="861"/>
      <c r="J85" s="861"/>
      <c r="K85" s="861"/>
      <c r="L85" s="861"/>
      <c r="M85" s="861"/>
      <c r="N85" s="861"/>
      <c r="O85" s="861"/>
      <c r="P85" s="862"/>
      <c r="Q85" s="863"/>
      <c r="R85" s="736"/>
      <c r="S85" s="736"/>
      <c r="T85" s="736"/>
      <c r="U85" s="736"/>
      <c r="V85" s="736"/>
      <c r="W85" s="736"/>
      <c r="X85" s="736"/>
      <c r="Y85" s="736"/>
      <c r="Z85" s="736"/>
      <c r="AA85" s="736"/>
      <c r="AB85" s="736"/>
      <c r="AC85" s="736"/>
      <c r="AD85" s="736"/>
      <c r="AE85" s="736"/>
      <c r="AF85" s="736"/>
      <c r="AG85" s="736"/>
      <c r="AH85" s="736"/>
      <c r="AI85" s="736"/>
      <c r="AJ85" s="736"/>
      <c r="AK85" s="736"/>
      <c r="AL85" s="736"/>
      <c r="AM85" s="736"/>
      <c r="AN85" s="736"/>
      <c r="AO85" s="736"/>
      <c r="AP85" s="736"/>
      <c r="AQ85" s="736"/>
      <c r="AR85" s="736"/>
      <c r="AS85" s="736"/>
      <c r="AT85" s="736"/>
      <c r="AU85" s="736"/>
      <c r="AV85" s="736"/>
      <c r="AW85" s="736"/>
      <c r="AX85" s="736"/>
      <c r="AY85" s="736"/>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3" customHeight="1" x14ac:dyDescent="0.2">
      <c r="A86" s="220">
        <v>19</v>
      </c>
      <c r="B86" s="860"/>
      <c r="C86" s="861"/>
      <c r="D86" s="861"/>
      <c r="E86" s="861"/>
      <c r="F86" s="861"/>
      <c r="G86" s="861"/>
      <c r="H86" s="861"/>
      <c r="I86" s="861"/>
      <c r="J86" s="861"/>
      <c r="K86" s="861"/>
      <c r="L86" s="861"/>
      <c r="M86" s="861"/>
      <c r="N86" s="861"/>
      <c r="O86" s="861"/>
      <c r="P86" s="862"/>
      <c r="Q86" s="863"/>
      <c r="R86" s="736"/>
      <c r="S86" s="736"/>
      <c r="T86" s="736"/>
      <c r="U86" s="736"/>
      <c r="V86" s="736"/>
      <c r="W86" s="736"/>
      <c r="X86" s="736"/>
      <c r="Y86" s="736"/>
      <c r="Z86" s="736"/>
      <c r="AA86" s="736"/>
      <c r="AB86" s="736"/>
      <c r="AC86" s="736"/>
      <c r="AD86" s="736"/>
      <c r="AE86" s="736"/>
      <c r="AF86" s="736"/>
      <c r="AG86" s="736"/>
      <c r="AH86" s="736"/>
      <c r="AI86" s="736"/>
      <c r="AJ86" s="736"/>
      <c r="AK86" s="736"/>
      <c r="AL86" s="736"/>
      <c r="AM86" s="736"/>
      <c r="AN86" s="736"/>
      <c r="AO86" s="736"/>
      <c r="AP86" s="736"/>
      <c r="AQ86" s="736"/>
      <c r="AR86" s="736"/>
      <c r="AS86" s="736"/>
      <c r="AT86" s="736"/>
      <c r="AU86" s="736"/>
      <c r="AV86" s="736"/>
      <c r="AW86" s="736"/>
      <c r="AX86" s="736"/>
      <c r="AY86" s="736"/>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3"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3" customHeight="1" thickBot="1" x14ac:dyDescent="0.25">
      <c r="A88" s="222" t="s">
        <v>375</v>
      </c>
      <c r="B88" s="777" t="s">
        <v>404</v>
      </c>
      <c r="C88" s="778"/>
      <c r="D88" s="778"/>
      <c r="E88" s="778"/>
      <c r="F88" s="778"/>
      <c r="G88" s="778"/>
      <c r="H88" s="778"/>
      <c r="I88" s="778"/>
      <c r="J88" s="778"/>
      <c r="K88" s="778"/>
      <c r="L88" s="778"/>
      <c r="M88" s="778"/>
      <c r="N88" s="778"/>
      <c r="O88" s="778"/>
      <c r="P88" s="779"/>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3"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3"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3"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3"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3"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3"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3"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3"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3"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3"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3"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3"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3"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3"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375</v>
      </c>
      <c r="BR102" s="777" t="s">
        <v>405</v>
      </c>
      <c r="BS102" s="778"/>
      <c r="BT102" s="778"/>
      <c r="BU102" s="778"/>
      <c r="BV102" s="778"/>
      <c r="BW102" s="778"/>
      <c r="BX102" s="778"/>
      <c r="BY102" s="778"/>
      <c r="BZ102" s="778"/>
      <c r="CA102" s="778"/>
      <c r="CB102" s="778"/>
      <c r="CC102" s="778"/>
      <c r="CD102" s="778"/>
      <c r="CE102" s="778"/>
      <c r="CF102" s="778"/>
      <c r="CG102" s="779"/>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7"/>
      <c r="DW102" s="778"/>
      <c r="DX102" s="778"/>
      <c r="DY102" s="778"/>
      <c r="DZ102" s="901"/>
      <c r="EA102" s="212"/>
    </row>
    <row r="103" spans="1:131" ht="26.3"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406</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3"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407</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3"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3"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3" customHeight="1" thickBot="1" x14ac:dyDescent="0.25">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3" customHeight="1" x14ac:dyDescent="0.2">
      <c r="A108" s="904" t="s">
        <v>410</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411</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3" customHeight="1" x14ac:dyDescent="0.2">
      <c r="A109" s="899" t="s">
        <v>412</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413</v>
      </c>
      <c r="AB109" s="880"/>
      <c r="AC109" s="880"/>
      <c r="AD109" s="880"/>
      <c r="AE109" s="881"/>
      <c r="AF109" s="879" t="s">
        <v>414</v>
      </c>
      <c r="AG109" s="880"/>
      <c r="AH109" s="880"/>
      <c r="AI109" s="880"/>
      <c r="AJ109" s="881"/>
      <c r="AK109" s="879" t="s">
        <v>293</v>
      </c>
      <c r="AL109" s="880"/>
      <c r="AM109" s="880"/>
      <c r="AN109" s="880"/>
      <c r="AO109" s="881"/>
      <c r="AP109" s="879" t="s">
        <v>415</v>
      </c>
      <c r="AQ109" s="880"/>
      <c r="AR109" s="880"/>
      <c r="AS109" s="880"/>
      <c r="AT109" s="882"/>
      <c r="AU109" s="899" t="s">
        <v>412</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413</v>
      </c>
      <c r="BR109" s="880"/>
      <c r="BS109" s="880"/>
      <c r="BT109" s="880"/>
      <c r="BU109" s="881"/>
      <c r="BV109" s="879" t="s">
        <v>414</v>
      </c>
      <c r="BW109" s="880"/>
      <c r="BX109" s="880"/>
      <c r="BY109" s="880"/>
      <c r="BZ109" s="881"/>
      <c r="CA109" s="879" t="s">
        <v>293</v>
      </c>
      <c r="CB109" s="880"/>
      <c r="CC109" s="880"/>
      <c r="CD109" s="880"/>
      <c r="CE109" s="881"/>
      <c r="CF109" s="900" t="s">
        <v>415</v>
      </c>
      <c r="CG109" s="900"/>
      <c r="CH109" s="900"/>
      <c r="CI109" s="900"/>
      <c r="CJ109" s="900"/>
      <c r="CK109" s="879" t="s">
        <v>416</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413</v>
      </c>
      <c r="DH109" s="880"/>
      <c r="DI109" s="880"/>
      <c r="DJ109" s="880"/>
      <c r="DK109" s="881"/>
      <c r="DL109" s="879" t="s">
        <v>414</v>
      </c>
      <c r="DM109" s="880"/>
      <c r="DN109" s="880"/>
      <c r="DO109" s="880"/>
      <c r="DP109" s="881"/>
      <c r="DQ109" s="879" t="s">
        <v>293</v>
      </c>
      <c r="DR109" s="880"/>
      <c r="DS109" s="880"/>
      <c r="DT109" s="880"/>
      <c r="DU109" s="881"/>
      <c r="DV109" s="879" t="s">
        <v>415</v>
      </c>
      <c r="DW109" s="880"/>
      <c r="DX109" s="880"/>
      <c r="DY109" s="880"/>
      <c r="DZ109" s="882"/>
    </row>
    <row r="110" spans="1:131" s="212" customFormat="1" ht="26.3" customHeight="1" x14ac:dyDescent="0.2">
      <c r="A110" s="883" t="s">
        <v>417</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2501383</v>
      </c>
      <c r="AB110" s="887"/>
      <c r="AC110" s="887"/>
      <c r="AD110" s="887"/>
      <c r="AE110" s="888"/>
      <c r="AF110" s="889">
        <v>2427227</v>
      </c>
      <c r="AG110" s="887"/>
      <c r="AH110" s="887"/>
      <c r="AI110" s="887"/>
      <c r="AJ110" s="888"/>
      <c r="AK110" s="889">
        <v>2364953</v>
      </c>
      <c r="AL110" s="887"/>
      <c r="AM110" s="887"/>
      <c r="AN110" s="887"/>
      <c r="AO110" s="888"/>
      <c r="AP110" s="890">
        <v>21.7</v>
      </c>
      <c r="AQ110" s="891"/>
      <c r="AR110" s="891"/>
      <c r="AS110" s="891"/>
      <c r="AT110" s="892"/>
      <c r="AU110" s="893" t="s">
        <v>69</v>
      </c>
      <c r="AV110" s="894"/>
      <c r="AW110" s="894"/>
      <c r="AX110" s="894"/>
      <c r="AY110" s="894"/>
      <c r="AZ110" s="916" t="s">
        <v>418</v>
      </c>
      <c r="BA110" s="884"/>
      <c r="BB110" s="884"/>
      <c r="BC110" s="884"/>
      <c r="BD110" s="884"/>
      <c r="BE110" s="884"/>
      <c r="BF110" s="884"/>
      <c r="BG110" s="884"/>
      <c r="BH110" s="884"/>
      <c r="BI110" s="884"/>
      <c r="BJ110" s="884"/>
      <c r="BK110" s="884"/>
      <c r="BL110" s="884"/>
      <c r="BM110" s="884"/>
      <c r="BN110" s="884"/>
      <c r="BO110" s="884"/>
      <c r="BP110" s="885"/>
      <c r="BQ110" s="917">
        <v>31018583</v>
      </c>
      <c r="BR110" s="918"/>
      <c r="BS110" s="918"/>
      <c r="BT110" s="918"/>
      <c r="BU110" s="918"/>
      <c r="BV110" s="918">
        <v>30123223</v>
      </c>
      <c r="BW110" s="918"/>
      <c r="BX110" s="918"/>
      <c r="BY110" s="918"/>
      <c r="BZ110" s="918"/>
      <c r="CA110" s="918">
        <v>29032507</v>
      </c>
      <c r="CB110" s="918"/>
      <c r="CC110" s="918"/>
      <c r="CD110" s="918"/>
      <c r="CE110" s="918"/>
      <c r="CF110" s="931">
        <v>265.8</v>
      </c>
      <c r="CG110" s="932"/>
      <c r="CH110" s="932"/>
      <c r="CI110" s="932"/>
      <c r="CJ110" s="932"/>
      <c r="CK110" s="933" t="s">
        <v>419</v>
      </c>
      <c r="CL110" s="934"/>
      <c r="CM110" s="916" t="s">
        <v>420</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3" customHeight="1" x14ac:dyDescent="0.2">
      <c r="A111" s="921" t="s">
        <v>421</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422</v>
      </c>
      <c r="BA111" s="910"/>
      <c r="BB111" s="910"/>
      <c r="BC111" s="910"/>
      <c r="BD111" s="910"/>
      <c r="BE111" s="910"/>
      <c r="BF111" s="910"/>
      <c r="BG111" s="910"/>
      <c r="BH111" s="910"/>
      <c r="BI111" s="910"/>
      <c r="BJ111" s="910"/>
      <c r="BK111" s="910"/>
      <c r="BL111" s="910"/>
      <c r="BM111" s="910"/>
      <c r="BN111" s="910"/>
      <c r="BO111" s="910"/>
      <c r="BP111" s="911"/>
      <c r="BQ111" s="912">
        <v>692245</v>
      </c>
      <c r="BR111" s="913"/>
      <c r="BS111" s="913"/>
      <c r="BT111" s="913"/>
      <c r="BU111" s="913"/>
      <c r="BV111" s="913">
        <v>625053</v>
      </c>
      <c r="BW111" s="913"/>
      <c r="BX111" s="913"/>
      <c r="BY111" s="913"/>
      <c r="BZ111" s="913"/>
      <c r="CA111" s="913">
        <v>559572</v>
      </c>
      <c r="CB111" s="913"/>
      <c r="CC111" s="913"/>
      <c r="CD111" s="913"/>
      <c r="CE111" s="913"/>
      <c r="CF111" s="907">
        <v>5.0999999999999996</v>
      </c>
      <c r="CG111" s="908"/>
      <c r="CH111" s="908"/>
      <c r="CI111" s="908"/>
      <c r="CJ111" s="908"/>
      <c r="CK111" s="935"/>
      <c r="CL111" s="936"/>
      <c r="CM111" s="909" t="s">
        <v>423</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3" customHeight="1" x14ac:dyDescent="0.2">
      <c r="A112" s="939" t="s">
        <v>424</v>
      </c>
      <c r="B112" s="940"/>
      <c r="C112" s="910" t="s">
        <v>425</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426</v>
      </c>
      <c r="BA112" s="910"/>
      <c r="BB112" s="910"/>
      <c r="BC112" s="910"/>
      <c r="BD112" s="910"/>
      <c r="BE112" s="910"/>
      <c r="BF112" s="910"/>
      <c r="BG112" s="910"/>
      <c r="BH112" s="910"/>
      <c r="BI112" s="910"/>
      <c r="BJ112" s="910"/>
      <c r="BK112" s="910"/>
      <c r="BL112" s="910"/>
      <c r="BM112" s="910"/>
      <c r="BN112" s="910"/>
      <c r="BO112" s="910"/>
      <c r="BP112" s="911"/>
      <c r="BQ112" s="912">
        <v>10392546</v>
      </c>
      <c r="BR112" s="913"/>
      <c r="BS112" s="913"/>
      <c r="BT112" s="913"/>
      <c r="BU112" s="913"/>
      <c r="BV112" s="913">
        <v>9709578</v>
      </c>
      <c r="BW112" s="913"/>
      <c r="BX112" s="913"/>
      <c r="BY112" s="913"/>
      <c r="BZ112" s="913"/>
      <c r="CA112" s="913">
        <v>8482031</v>
      </c>
      <c r="CB112" s="913"/>
      <c r="CC112" s="913"/>
      <c r="CD112" s="913"/>
      <c r="CE112" s="913"/>
      <c r="CF112" s="907">
        <v>77.7</v>
      </c>
      <c r="CG112" s="908"/>
      <c r="CH112" s="908"/>
      <c r="CI112" s="908"/>
      <c r="CJ112" s="908"/>
      <c r="CK112" s="935"/>
      <c r="CL112" s="936"/>
      <c r="CM112" s="909" t="s">
        <v>427</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3" customHeight="1" x14ac:dyDescent="0.2">
      <c r="A113" s="941"/>
      <c r="B113" s="942"/>
      <c r="C113" s="910" t="s">
        <v>428</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1017673</v>
      </c>
      <c r="AB113" s="925"/>
      <c r="AC113" s="925"/>
      <c r="AD113" s="925"/>
      <c r="AE113" s="926"/>
      <c r="AF113" s="927">
        <v>988268</v>
      </c>
      <c r="AG113" s="925"/>
      <c r="AH113" s="925"/>
      <c r="AI113" s="925"/>
      <c r="AJ113" s="926"/>
      <c r="AK113" s="927">
        <v>943180</v>
      </c>
      <c r="AL113" s="925"/>
      <c r="AM113" s="925"/>
      <c r="AN113" s="925"/>
      <c r="AO113" s="926"/>
      <c r="AP113" s="928">
        <v>8.6</v>
      </c>
      <c r="AQ113" s="929"/>
      <c r="AR113" s="929"/>
      <c r="AS113" s="929"/>
      <c r="AT113" s="930"/>
      <c r="AU113" s="895"/>
      <c r="AV113" s="896"/>
      <c r="AW113" s="896"/>
      <c r="AX113" s="896"/>
      <c r="AY113" s="896"/>
      <c r="AZ113" s="909" t="s">
        <v>429</v>
      </c>
      <c r="BA113" s="910"/>
      <c r="BB113" s="910"/>
      <c r="BC113" s="910"/>
      <c r="BD113" s="910"/>
      <c r="BE113" s="910"/>
      <c r="BF113" s="910"/>
      <c r="BG113" s="910"/>
      <c r="BH113" s="910"/>
      <c r="BI113" s="910"/>
      <c r="BJ113" s="910"/>
      <c r="BK113" s="910"/>
      <c r="BL113" s="910"/>
      <c r="BM113" s="910"/>
      <c r="BN113" s="910"/>
      <c r="BO113" s="910"/>
      <c r="BP113" s="911"/>
      <c r="BQ113" s="912">
        <v>1030875</v>
      </c>
      <c r="BR113" s="913"/>
      <c r="BS113" s="913"/>
      <c r="BT113" s="913"/>
      <c r="BU113" s="913"/>
      <c r="BV113" s="913">
        <v>1064938</v>
      </c>
      <c r="BW113" s="913"/>
      <c r="BX113" s="913"/>
      <c r="BY113" s="913"/>
      <c r="BZ113" s="913"/>
      <c r="CA113" s="913">
        <v>1197643</v>
      </c>
      <c r="CB113" s="913"/>
      <c r="CC113" s="913"/>
      <c r="CD113" s="913"/>
      <c r="CE113" s="913"/>
      <c r="CF113" s="907">
        <v>11</v>
      </c>
      <c r="CG113" s="908"/>
      <c r="CH113" s="908"/>
      <c r="CI113" s="908"/>
      <c r="CJ113" s="908"/>
      <c r="CK113" s="935"/>
      <c r="CL113" s="936"/>
      <c r="CM113" s="909" t="s">
        <v>430</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v>3625</v>
      </c>
      <c r="DH113" s="946"/>
      <c r="DI113" s="946"/>
      <c r="DJ113" s="946"/>
      <c r="DK113" s="947"/>
      <c r="DL113" s="948">
        <v>2844</v>
      </c>
      <c r="DM113" s="946"/>
      <c r="DN113" s="946"/>
      <c r="DO113" s="946"/>
      <c r="DP113" s="947"/>
      <c r="DQ113" s="948">
        <v>2191</v>
      </c>
      <c r="DR113" s="946"/>
      <c r="DS113" s="946"/>
      <c r="DT113" s="946"/>
      <c r="DU113" s="947"/>
      <c r="DV113" s="949">
        <v>0</v>
      </c>
      <c r="DW113" s="950"/>
      <c r="DX113" s="950"/>
      <c r="DY113" s="950"/>
      <c r="DZ113" s="951"/>
    </row>
    <row r="114" spans="1:130" s="212" customFormat="1" ht="26.3" customHeight="1" x14ac:dyDescent="0.2">
      <c r="A114" s="941"/>
      <c r="B114" s="942"/>
      <c r="C114" s="910" t="s">
        <v>431</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164869</v>
      </c>
      <c r="AB114" s="946"/>
      <c r="AC114" s="946"/>
      <c r="AD114" s="946"/>
      <c r="AE114" s="947"/>
      <c r="AF114" s="948">
        <v>161432</v>
      </c>
      <c r="AG114" s="946"/>
      <c r="AH114" s="946"/>
      <c r="AI114" s="946"/>
      <c r="AJ114" s="947"/>
      <c r="AK114" s="948">
        <v>163488</v>
      </c>
      <c r="AL114" s="946"/>
      <c r="AM114" s="946"/>
      <c r="AN114" s="946"/>
      <c r="AO114" s="947"/>
      <c r="AP114" s="949">
        <v>1.5</v>
      </c>
      <c r="AQ114" s="950"/>
      <c r="AR114" s="950"/>
      <c r="AS114" s="950"/>
      <c r="AT114" s="951"/>
      <c r="AU114" s="895"/>
      <c r="AV114" s="896"/>
      <c r="AW114" s="896"/>
      <c r="AX114" s="896"/>
      <c r="AY114" s="896"/>
      <c r="AZ114" s="909" t="s">
        <v>432</v>
      </c>
      <c r="BA114" s="910"/>
      <c r="BB114" s="910"/>
      <c r="BC114" s="910"/>
      <c r="BD114" s="910"/>
      <c r="BE114" s="910"/>
      <c r="BF114" s="910"/>
      <c r="BG114" s="910"/>
      <c r="BH114" s="910"/>
      <c r="BI114" s="910"/>
      <c r="BJ114" s="910"/>
      <c r="BK114" s="910"/>
      <c r="BL114" s="910"/>
      <c r="BM114" s="910"/>
      <c r="BN114" s="910"/>
      <c r="BO114" s="910"/>
      <c r="BP114" s="911"/>
      <c r="BQ114" s="912">
        <v>738647</v>
      </c>
      <c r="BR114" s="913"/>
      <c r="BS114" s="913"/>
      <c r="BT114" s="913"/>
      <c r="BU114" s="913"/>
      <c r="BV114" s="913">
        <v>883160</v>
      </c>
      <c r="BW114" s="913"/>
      <c r="BX114" s="913"/>
      <c r="BY114" s="913"/>
      <c r="BZ114" s="913"/>
      <c r="CA114" s="913">
        <v>841753</v>
      </c>
      <c r="CB114" s="913"/>
      <c r="CC114" s="913"/>
      <c r="CD114" s="913"/>
      <c r="CE114" s="913"/>
      <c r="CF114" s="907">
        <v>7.7</v>
      </c>
      <c r="CG114" s="908"/>
      <c r="CH114" s="908"/>
      <c r="CI114" s="908"/>
      <c r="CJ114" s="908"/>
      <c r="CK114" s="935"/>
      <c r="CL114" s="936"/>
      <c r="CM114" s="909" t="s">
        <v>433</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3" customHeight="1" x14ac:dyDescent="0.2">
      <c r="A115" s="941"/>
      <c r="B115" s="942"/>
      <c r="C115" s="910" t="s">
        <v>434</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55443</v>
      </c>
      <c r="AB115" s="925"/>
      <c r="AC115" s="925"/>
      <c r="AD115" s="925"/>
      <c r="AE115" s="926"/>
      <c r="AF115" s="927">
        <v>49127</v>
      </c>
      <c r="AG115" s="925"/>
      <c r="AH115" s="925"/>
      <c r="AI115" s="925"/>
      <c r="AJ115" s="926"/>
      <c r="AK115" s="927">
        <v>45669</v>
      </c>
      <c r="AL115" s="925"/>
      <c r="AM115" s="925"/>
      <c r="AN115" s="925"/>
      <c r="AO115" s="926"/>
      <c r="AP115" s="928">
        <v>0.4</v>
      </c>
      <c r="AQ115" s="929"/>
      <c r="AR115" s="929"/>
      <c r="AS115" s="929"/>
      <c r="AT115" s="930"/>
      <c r="AU115" s="895"/>
      <c r="AV115" s="896"/>
      <c r="AW115" s="896"/>
      <c r="AX115" s="896"/>
      <c r="AY115" s="896"/>
      <c r="AZ115" s="909" t="s">
        <v>435</v>
      </c>
      <c r="BA115" s="910"/>
      <c r="BB115" s="910"/>
      <c r="BC115" s="910"/>
      <c r="BD115" s="910"/>
      <c r="BE115" s="910"/>
      <c r="BF115" s="910"/>
      <c r="BG115" s="910"/>
      <c r="BH115" s="910"/>
      <c r="BI115" s="910"/>
      <c r="BJ115" s="910"/>
      <c r="BK115" s="910"/>
      <c r="BL115" s="910"/>
      <c r="BM115" s="910"/>
      <c r="BN115" s="910"/>
      <c r="BO115" s="910"/>
      <c r="BP115" s="911"/>
      <c r="BQ115" s="912">
        <v>45000</v>
      </c>
      <c r="BR115" s="913"/>
      <c r="BS115" s="913"/>
      <c r="BT115" s="913"/>
      <c r="BU115" s="913"/>
      <c r="BV115" s="913">
        <v>24500</v>
      </c>
      <c r="BW115" s="913"/>
      <c r="BX115" s="913"/>
      <c r="BY115" s="913"/>
      <c r="BZ115" s="913"/>
      <c r="CA115" s="913">
        <v>24000</v>
      </c>
      <c r="CB115" s="913"/>
      <c r="CC115" s="913"/>
      <c r="CD115" s="913"/>
      <c r="CE115" s="913"/>
      <c r="CF115" s="907">
        <v>0.2</v>
      </c>
      <c r="CG115" s="908"/>
      <c r="CH115" s="908"/>
      <c r="CI115" s="908"/>
      <c r="CJ115" s="908"/>
      <c r="CK115" s="935"/>
      <c r="CL115" s="936"/>
      <c r="CM115" s="909" t="s">
        <v>436</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3" customHeight="1" x14ac:dyDescent="0.2">
      <c r="A116" s="943"/>
      <c r="B116" s="944"/>
      <c r="C116" s="952" t="s">
        <v>437</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438</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439</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v>115799</v>
      </c>
      <c r="DH116" s="946"/>
      <c r="DI116" s="946"/>
      <c r="DJ116" s="946"/>
      <c r="DK116" s="947"/>
      <c r="DL116" s="948">
        <v>99645</v>
      </c>
      <c r="DM116" s="946"/>
      <c r="DN116" s="946"/>
      <c r="DO116" s="946"/>
      <c r="DP116" s="947"/>
      <c r="DQ116" s="948">
        <v>83491</v>
      </c>
      <c r="DR116" s="946"/>
      <c r="DS116" s="946"/>
      <c r="DT116" s="946"/>
      <c r="DU116" s="947"/>
      <c r="DV116" s="949">
        <v>0.8</v>
      </c>
      <c r="DW116" s="950"/>
      <c r="DX116" s="950"/>
      <c r="DY116" s="950"/>
      <c r="DZ116" s="951"/>
    </row>
    <row r="117" spans="1:130" s="212" customFormat="1" ht="26.3" customHeight="1" x14ac:dyDescent="0.2">
      <c r="A117" s="899" t="s">
        <v>176</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440</v>
      </c>
      <c r="Z117" s="881"/>
      <c r="AA117" s="965">
        <v>3739368</v>
      </c>
      <c r="AB117" s="966"/>
      <c r="AC117" s="966"/>
      <c r="AD117" s="966"/>
      <c r="AE117" s="967"/>
      <c r="AF117" s="968">
        <v>3626054</v>
      </c>
      <c r="AG117" s="966"/>
      <c r="AH117" s="966"/>
      <c r="AI117" s="966"/>
      <c r="AJ117" s="967"/>
      <c r="AK117" s="968">
        <v>3517290</v>
      </c>
      <c r="AL117" s="966"/>
      <c r="AM117" s="966"/>
      <c r="AN117" s="966"/>
      <c r="AO117" s="967"/>
      <c r="AP117" s="969"/>
      <c r="AQ117" s="970"/>
      <c r="AR117" s="970"/>
      <c r="AS117" s="970"/>
      <c r="AT117" s="971"/>
      <c r="AU117" s="895"/>
      <c r="AV117" s="896"/>
      <c r="AW117" s="896"/>
      <c r="AX117" s="896"/>
      <c r="AY117" s="896"/>
      <c r="AZ117" s="961" t="s">
        <v>441</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442</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3" customHeight="1" x14ac:dyDescent="0.2">
      <c r="A118" s="899" t="s">
        <v>416</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413</v>
      </c>
      <c r="AB118" s="880"/>
      <c r="AC118" s="880"/>
      <c r="AD118" s="880"/>
      <c r="AE118" s="881"/>
      <c r="AF118" s="879" t="s">
        <v>414</v>
      </c>
      <c r="AG118" s="880"/>
      <c r="AH118" s="880"/>
      <c r="AI118" s="880"/>
      <c r="AJ118" s="881"/>
      <c r="AK118" s="879" t="s">
        <v>293</v>
      </c>
      <c r="AL118" s="880"/>
      <c r="AM118" s="880"/>
      <c r="AN118" s="880"/>
      <c r="AO118" s="881"/>
      <c r="AP118" s="957" t="s">
        <v>415</v>
      </c>
      <c r="AQ118" s="958"/>
      <c r="AR118" s="958"/>
      <c r="AS118" s="958"/>
      <c r="AT118" s="959"/>
      <c r="AU118" s="895"/>
      <c r="AV118" s="896"/>
      <c r="AW118" s="896"/>
      <c r="AX118" s="896"/>
      <c r="AY118" s="896"/>
      <c r="AZ118" s="960" t="s">
        <v>443</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444</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3" customHeight="1" x14ac:dyDescent="0.2">
      <c r="A119" s="1043" t="s">
        <v>419</v>
      </c>
      <c r="B119" s="934"/>
      <c r="C119" s="916" t="s">
        <v>420</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176</v>
      </c>
      <c r="BA119" s="233"/>
      <c r="BB119" s="233"/>
      <c r="BC119" s="233"/>
      <c r="BD119" s="233"/>
      <c r="BE119" s="233"/>
      <c r="BF119" s="233"/>
      <c r="BG119" s="233"/>
      <c r="BH119" s="233"/>
      <c r="BI119" s="233"/>
      <c r="BJ119" s="233"/>
      <c r="BK119" s="233"/>
      <c r="BL119" s="233"/>
      <c r="BM119" s="233"/>
      <c r="BN119" s="233"/>
      <c r="BO119" s="964" t="s">
        <v>445</v>
      </c>
      <c r="BP119" s="992"/>
      <c r="BQ119" s="986">
        <v>43917896</v>
      </c>
      <c r="BR119" s="987"/>
      <c r="BS119" s="987"/>
      <c r="BT119" s="987"/>
      <c r="BU119" s="987"/>
      <c r="BV119" s="987">
        <v>42430452</v>
      </c>
      <c r="BW119" s="987"/>
      <c r="BX119" s="987"/>
      <c r="BY119" s="987"/>
      <c r="BZ119" s="987"/>
      <c r="CA119" s="987">
        <v>40137506</v>
      </c>
      <c r="CB119" s="987"/>
      <c r="CC119" s="987"/>
      <c r="CD119" s="987"/>
      <c r="CE119" s="987"/>
      <c r="CF119" s="988"/>
      <c r="CG119" s="989"/>
      <c r="CH119" s="989"/>
      <c r="CI119" s="989"/>
      <c r="CJ119" s="990"/>
      <c r="CK119" s="937"/>
      <c r="CL119" s="938"/>
      <c r="CM119" s="960" t="s">
        <v>446</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572821</v>
      </c>
      <c r="DH119" s="973"/>
      <c r="DI119" s="973"/>
      <c r="DJ119" s="973"/>
      <c r="DK119" s="974"/>
      <c r="DL119" s="972">
        <v>522564</v>
      </c>
      <c r="DM119" s="973"/>
      <c r="DN119" s="973"/>
      <c r="DO119" s="973"/>
      <c r="DP119" s="974"/>
      <c r="DQ119" s="972">
        <v>473890</v>
      </c>
      <c r="DR119" s="973"/>
      <c r="DS119" s="973"/>
      <c r="DT119" s="973"/>
      <c r="DU119" s="974"/>
      <c r="DV119" s="975">
        <v>4.3</v>
      </c>
      <c r="DW119" s="976"/>
      <c r="DX119" s="976"/>
      <c r="DY119" s="976"/>
      <c r="DZ119" s="977"/>
    </row>
    <row r="120" spans="1:130" s="212" customFormat="1" ht="26.3" customHeight="1" x14ac:dyDescent="0.2">
      <c r="A120" s="1044"/>
      <c r="B120" s="936"/>
      <c r="C120" s="909" t="s">
        <v>423</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447</v>
      </c>
      <c r="AV120" s="979"/>
      <c r="AW120" s="979"/>
      <c r="AX120" s="979"/>
      <c r="AY120" s="980"/>
      <c r="AZ120" s="916" t="s">
        <v>448</v>
      </c>
      <c r="BA120" s="884"/>
      <c r="BB120" s="884"/>
      <c r="BC120" s="884"/>
      <c r="BD120" s="884"/>
      <c r="BE120" s="884"/>
      <c r="BF120" s="884"/>
      <c r="BG120" s="884"/>
      <c r="BH120" s="884"/>
      <c r="BI120" s="884"/>
      <c r="BJ120" s="884"/>
      <c r="BK120" s="884"/>
      <c r="BL120" s="884"/>
      <c r="BM120" s="884"/>
      <c r="BN120" s="884"/>
      <c r="BO120" s="884"/>
      <c r="BP120" s="885"/>
      <c r="BQ120" s="917">
        <v>3173336</v>
      </c>
      <c r="BR120" s="918"/>
      <c r="BS120" s="918"/>
      <c r="BT120" s="918"/>
      <c r="BU120" s="918"/>
      <c r="BV120" s="918">
        <v>3253759</v>
      </c>
      <c r="BW120" s="918"/>
      <c r="BX120" s="918"/>
      <c r="BY120" s="918"/>
      <c r="BZ120" s="918"/>
      <c r="CA120" s="918">
        <v>2795137</v>
      </c>
      <c r="CB120" s="918"/>
      <c r="CC120" s="918"/>
      <c r="CD120" s="918"/>
      <c r="CE120" s="918"/>
      <c r="CF120" s="931">
        <v>25.6</v>
      </c>
      <c r="CG120" s="932"/>
      <c r="CH120" s="932"/>
      <c r="CI120" s="932"/>
      <c r="CJ120" s="932"/>
      <c r="CK120" s="993" t="s">
        <v>449</v>
      </c>
      <c r="CL120" s="994"/>
      <c r="CM120" s="994"/>
      <c r="CN120" s="994"/>
      <c r="CO120" s="995"/>
      <c r="CP120" s="1001" t="s">
        <v>389</v>
      </c>
      <c r="CQ120" s="1002"/>
      <c r="CR120" s="1002"/>
      <c r="CS120" s="1002"/>
      <c r="CT120" s="1002"/>
      <c r="CU120" s="1002"/>
      <c r="CV120" s="1002"/>
      <c r="CW120" s="1002"/>
      <c r="CX120" s="1002"/>
      <c r="CY120" s="1002"/>
      <c r="CZ120" s="1002"/>
      <c r="DA120" s="1002"/>
      <c r="DB120" s="1002"/>
      <c r="DC120" s="1002"/>
      <c r="DD120" s="1002"/>
      <c r="DE120" s="1002"/>
      <c r="DF120" s="1003"/>
      <c r="DG120" s="917">
        <v>4514454</v>
      </c>
      <c r="DH120" s="918"/>
      <c r="DI120" s="918"/>
      <c r="DJ120" s="918"/>
      <c r="DK120" s="918"/>
      <c r="DL120" s="918">
        <v>4685594</v>
      </c>
      <c r="DM120" s="918"/>
      <c r="DN120" s="918"/>
      <c r="DO120" s="918"/>
      <c r="DP120" s="918"/>
      <c r="DQ120" s="918">
        <v>4099158</v>
      </c>
      <c r="DR120" s="918"/>
      <c r="DS120" s="918"/>
      <c r="DT120" s="918"/>
      <c r="DU120" s="918"/>
      <c r="DV120" s="919">
        <v>37.5</v>
      </c>
      <c r="DW120" s="919"/>
      <c r="DX120" s="919"/>
      <c r="DY120" s="919"/>
      <c r="DZ120" s="920"/>
    </row>
    <row r="121" spans="1:130" s="212" customFormat="1" ht="26.3" customHeight="1" x14ac:dyDescent="0.2">
      <c r="A121" s="1044"/>
      <c r="B121" s="936"/>
      <c r="C121" s="961" t="s">
        <v>450</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v>1874</v>
      </c>
      <c r="AB121" s="946"/>
      <c r="AC121" s="946"/>
      <c r="AD121" s="946"/>
      <c r="AE121" s="947"/>
      <c r="AF121" s="948">
        <v>1796</v>
      </c>
      <c r="AG121" s="946"/>
      <c r="AH121" s="946"/>
      <c r="AI121" s="946"/>
      <c r="AJ121" s="947"/>
      <c r="AK121" s="948">
        <v>1916</v>
      </c>
      <c r="AL121" s="946"/>
      <c r="AM121" s="946"/>
      <c r="AN121" s="946"/>
      <c r="AO121" s="947"/>
      <c r="AP121" s="949">
        <v>0</v>
      </c>
      <c r="AQ121" s="950"/>
      <c r="AR121" s="950"/>
      <c r="AS121" s="950"/>
      <c r="AT121" s="951"/>
      <c r="AU121" s="981"/>
      <c r="AV121" s="982"/>
      <c r="AW121" s="982"/>
      <c r="AX121" s="982"/>
      <c r="AY121" s="983"/>
      <c r="AZ121" s="909" t="s">
        <v>451</v>
      </c>
      <c r="BA121" s="910"/>
      <c r="BB121" s="910"/>
      <c r="BC121" s="910"/>
      <c r="BD121" s="910"/>
      <c r="BE121" s="910"/>
      <c r="BF121" s="910"/>
      <c r="BG121" s="910"/>
      <c r="BH121" s="910"/>
      <c r="BI121" s="910"/>
      <c r="BJ121" s="910"/>
      <c r="BK121" s="910"/>
      <c r="BL121" s="910"/>
      <c r="BM121" s="910"/>
      <c r="BN121" s="910"/>
      <c r="BO121" s="910"/>
      <c r="BP121" s="911"/>
      <c r="BQ121" s="912">
        <v>99503</v>
      </c>
      <c r="BR121" s="913"/>
      <c r="BS121" s="913"/>
      <c r="BT121" s="913"/>
      <c r="BU121" s="913"/>
      <c r="BV121" s="913">
        <v>51638</v>
      </c>
      <c r="BW121" s="913"/>
      <c r="BX121" s="913"/>
      <c r="BY121" s="913"/>
      <c r="BZ121" s="913"/>
      <c r="CA121" s="913">
        <v>38381</v>
      </c>
      <c r="CB121" s="913"/>
      <c r="CC121" s="913"/>
      <c r="CD121" s="913"/>
      <c r="CE121" s="913"/>
      <c r="CF121" s="907">
        <v>0.4</v>
      </c>
      <c r="CG121" s="908"/>
      <c r="CH121" s="908"/>
      <c r="CI121" s="908"/>
      <c r="CJ121" s="908"/>
      <c r="CK121" s="996"/>
      <c r="CL121" s="997"/>
      <c r="CM121" s="997"/>
      <c r="CN121" s="997"/>
      <c r="CO121" s="998"/>
      <c r="CP121" s="1006" t="s">
        <v>392</v>
      </c>
      <c r="CQ121" s="1007"/>
      <c r="CR121" s="1007"/>
      <c r="CS121" s="1007"/>
      <c r="CT121" s="1007"/>
      <c r="CU121" s="1007"/>
      <c r="CV121" s="1007"/>
      <c r="CW121" s="1007"/>
      <c r="CX121" s="1007"/>
      <c r="CY121" s="1007"/>
      <c r="CZ121" s="1007"/>
      <c r="DA121" s="1007"/>
      <c r="DB121" s="1007"/>
      <c r="DC121" s="1007"/>
      <c r="DD121" s="1007"/>
      <c r="DE121" s="1007"/>
      <c r="DF121" s="1008"/>
      <c r="DG121" s="912">
        <v>4578437</v>
      </c>
      <c r="DH121" s="913"/>
      <c r="DI121" s="913"/>
      <c r="DJ121" s="913"/>
      <c r="DK121" s="913"/>
      <c r="DL121" s="913">
        <v>3666421</v>
      </c>
      <c r="DM121" s="913"/>
      <c r="DN121" s="913"/>
      <c r="DO121" s="913"/>
      <c r="DP121" s="913"/>
      <c r="DQ121" s="913">
        <v>3001335</v>
      </c>
      <c r="DR121" s="913"/>
      <c r="DS121" s="913"/>
      <c r="DT121" s="913"/>
      <c r="DU121" s="913"/>
      <c r="DV121" s="914">
        <v>27.5</v>
      </c>
      <c r="DW121" s="914"/>
      <c r="DX121" s="914"/>
      <c r="DY121" s="914"/>
      <c r="DZ121" s="915"/>
    </row>
    <row r="122" spans="1:130" s="212" customFormat="1" ht="26.3" customHeight="1" x14ac:dyDescent="0.2">
      <c r="A122" s="1044"/>
      <c r="B122" s="936"/>
      <c r="C122" s="909" t="s">
        <v>433</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452</v>
      </c>
      <c r="BA122" s="952"/>
      <c r="BB122" s="952"/>
      <c r="BC122" s="952"/>
      <c r="BD122" s="952"/>
      <c r="BE122" s="952"/>
      <c r="BF122" s="952"/>
      <c r="BG122" s="952"/>
      <c r="BH122" s="952"/>
      <c r="BI122" s="952"/>
      <c r="BJ122" s="952"/>
      <c r="BK122" s="952"/>
      <c r="BL122" s="952"/>
      <c r="BM122" s="952"/>
      <c r="BN122" s="952"/>
      <c r="BO122" s="952"/>
      <c r="BP122" s="953"/>
      <c r="BQ122" s="986">
        <v>28375076</v>
      </c>
      <c r="BR122" s="987"/>
      <c r="BS122" s="987"/>
      <c r="BT122" s="987"/>
      <c r="BU122" s="987"/>
      <c r="BV122" s="987">
        <v>26982083</v>
      </c>
      <c r="BW122" s="987"/>
      <c r="BX122" s="987"/>
      <c r="BY122" s="987"/>
      <c r="BZ122" s="987"/>
      <c r="CA122" s="987">
        <v>25492176</v>
      </c>
      <c r="CB122" s="987"/>
      <c r="CC122" s="987"/>
      <c r="CD122" s="987"/>
      <c r="CE122" s="987"/>
      <c r="CF122" s="1004">
        <v>233.4</v>
      </c>
      <c r="CG122" s="1005"/>
      <c r="CH122" s="1005"/>
      <c r="CI122" s="1005"/>
      <c r="CJ122" s="1005"/>
      <c r="CK122" s="996"/>
      <c r="CL122" s="997"/>
      <c r="CM122" s="997"/>
      <c r="CN122" s="997"/>
      <c r="CO122" s="998"/>
      <c r="CP122" s="1006" t="s">
        <v>393</v>
      </c>
      <c r="CQ122" s="1007"/>
      <c r="CR122" s="1007"/>
      <c r="CS122" s="1007"/>
      <c r="CT122" s="1007"/>
      <c r="CU122" s="1007"/>
      <c r="CV122" s="1007"/>
      <c r="CW122" s="1007"/>
      <c r="CX122" s="1007"/>
      <c r="CY122" s="1007"/>
      <c r="CZ122" s="1007"/>
      <c r="DA122" s="1007"/>
      <c r="DB122" s="1007"/>
      <c r="DC122" s="1007"/>
      <c r="DD122" s="1007"/>
      <c r="DE122" s="1007"/>
      <c r="DF122" s="1008"/>
      <c r="DG122" s="912">
        <v>521158</v>
      </c>
      <c r="DH122" s="913"/>
      <c r="DI122" s="913"/>
      <c r="DJ122" s="913"/>
      <c r="DK122" s="913"/>
      <c r="DL122" s="913">
        <v>618181</v>
      </c>
      <c r="DM122" s="913"/>
      <c r="DN122" s="913"/>
      <c r="DO122" s="913"/>
      <c r="DP122" s="913"/>
      <c r="DQ122" s="913">
        <v>702966</v>
      </c>
      <c r="DR122" s="913"/>
      <c r="DS122" s="913"/>
      <c r="DT122" s="913"/>
      <c r="DU122" s="913"/>
      <c r="DV122" s="914">
        <v>6.4</v>
      </c>
      <c r="DW122" s="914"/>
      <c r="DX122" s="914"/>
      <c r="DY122" s="914"/>
      <c r="DZ122" s="915"/>
    </row>
    <row r="123" spans="1:130" s="212" customFormat="1" ht="26.3" customHeight="1" x14ac:dyDescent="0.2">
      <c r="A123" s="1044"/>
      <c r="B123" s="936"/>
      <c r="C123" s="909" t="s">
        <v>439</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v>15222</v>
      </c>
      <c r="AB123" s="946"/>
      <c r="AC123" s="946"/>
      <c r="AD123" s="946"/>
      <c r="AE123" s="947"/>
      <c r="AF123" s="948">
        <v>15222</v>
      </c>
      <c r="AG123" s="946"/>
      <c r="AH123" s="946"/>
      <c r="AI123" s="946"/>
      <c r="AJ123" s="947"/>
      <c r="AK123" s="948">
        <v>15222</v>
      </c>
      <c r="AL123" s="946"/>
      <c r="AM123" s="946"/>
      <c r="AN123" s="946"/>
      <c r="AO123" s="947"/>
      <c r="AP123" s="949">
        <v>0.1</v>
      </c>
      <c r="AQ123" s="950"/>
      <c r="AR123" s="950"/>
      <c r="AS123" s="950"/>
      <c r="AT123" s="951"/>
      <c r="AU123" s="984"/>
      <c r="AV123" s="985"/>
      <c r="AW123" s="985"/>
      <c r="AX123" s="985"/>
      <c r="AY123" s="985"/>
      <c r="AZ123" s="233" t="s">
        <v>176</v>
      </c>
      <c r="BA123" s="233"/>
      <c r="BB123" s="233"/>
      <c r="BC123" s="233"/>
      <c r="BD123" s="233"/>
      <c r="BE123" s="233"/>
      <c r="BF123" s="233"/>
      <c r="BG123" s="233"/>
      <c r="BH123" s="233"/>
      <c r="BI123" s="233"/>
      <c r="BJ123" s="233"/>
      <c r="BK123" s="233"/>
      <c r="BL123" s="233"/>
      <c r="BM123" s="233"/>
      <c r="BN123" s="233"/>
      <c r="BO123" s="964" t="s">
        <v>453</v>
      </c>
      <c r="BP123" s="992"/>
      <c r="BQ123" s="1050">
        <v>31647915</v>
      </c>
      <c r="BR123" s="1051"/>
      <c r="BS123" s="1051"/>
      <c r="BT123" s="1051"/>
      <c r="BU123" s="1051"/>
      <c r="BV123" s="1051">
        <v>30287480</v>
      </c>
      <c r="BW123" s="1051"/>
      <c r="BX123" s="1051"/>
      <c r="BY123" s="1051"/>
      <c r="BZ123" s="1051"/>
      <c r="CA123" s="1051">
        <v>28325694</v>
      </c>
      <c r="CB123" s="1051"/>
      <c r="CC123" s="1051"/>
      <c r="CD123" s="1051"/>
      <c r="CE123" s="1051"/>
      <c r="CF123" s="988"/>
      <c r="CG123" s="989"/>
      <c r="CH123" s="989"/>
      <c r="CI123" s="989"/>
      <c r="CJ123" s="990"/>
      <c r="CK123" s="996"/>
      <c r="CL123" s="997"/>
      <c r="CM123" s="997"/>
      <c r="CN123" s="997"/>
      <c r="CO123" s="998"/>
      <c r="CP123" s="1006" t="s">
        <v>391</v>
      </c>
      <c r="CQ123" s="1007"/>
      <c r="CR123" s="1007"/>
      <c r="CS123" s="1007"/>
      <c r="CT123" s="1007"/>
      <c r="CU123" s="1007"/>
      <c r="CV123" s="1007"/>
      <c r="CW123" s="1007"/>
      <c r="CX123" s="1007"/>
      <c r="CY123" s="1007"/>
      <c r="CZ123" s="1007"/>
      <c r="DA123" s="1007"/>
      <c r="DB123" s="1007"/>
      <c r="DC123" s="1007"/>
      <c r="DD123" s="1007"/>
      <c r="DE123" s="1007"/>
      <c r="DF123" s="1008"/>
      <c r="DG123" s="945">
        <v>431379</v>
      </c>
      <c r="DH123" s="946"/>
      <c r="DI123" s="946"/>
      <c r="DJ123" s="946"/>
      <c r="DK123" s="947"/>
      <c r="DL123" s="948">
        <v>401958</v>
      </c>
      <c r="DM123" s="946"/>
      <c r="DN123" s="946"/>
      <c r="DO123" s="946"/>
      <c r="DP123" s="947"/>
      <c r="DQ123" s="948">
        <v>362882</v>
      </c>
      <c r="DR123" s="946"/>
      <c r="DS123" s="946"/>
      <c r="DT123" s="946"/>
      <c r="DU123" s="947"/>
      <c r="DV123" s="949">
        <v>3.3</v>
      </c>
      <c r="DW123" s="950"/>
      <c r="DX123" s="950"/>
      <c r="DY123" s="950"/>
      <c r="DZ123" s="951"/>
    </row>
    <row r="124" spans="1:130" s="212" customFormat="1" ht="26.3" customHeight="1" thickBot="1" x14ac:dyDescent="0.25">
      <c r="A124" s="1044"/>
      <c r="B124" s="936"/>
      <c r="C124" s="909" t="s">
        <v>442</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454</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117.3</v>
      </c>
      <c r="BR124" s="1014"/>
      <c r="BS124" s="1014"/>
      <c r="BT124" s="1014"/>
      <c r="BU124" s="1014"/>
      <c r="BV124" s="1014">
        <v>113.9</v>
      </c>
      <c r="BW124" s="1014"/>
      <c r="BX124" s="1014"/>
      <c r="BY124" s="1014"/>
      <c r="BZ124" s="1014"/>
      <c r="CA124" s="1014">
        <v>108.1</v>
      </c>
      <c r="CB124" s="1014"/>
      <c r="CC124" s="1014"/>
      <c r="CD124" s="1014"/>
      <c r="CE124" s="1014"/>
      <c r="CF124" s="1015"/>
      <c r="CG124" s="1016"/>
      <c r="CH124" s="1016"/>
      <c r="CI124" s="1016"/>
      <c r="CJ124" s="1017"/>
      <c r="CK124" s="999"/>
      <c r="CL124" s="999"/>
      <c r="CM124" s="999"/>
      <c r="CN124" s="999"/>
      <c r="CO124" s="1000"/>
      <c r="CP124" s="1006" t="s">
        <v>455</v>
      </c>
      <c r="CQ124" s="1007"/>
      <c r="CR124" s="1007"/>
      <c r="CS124" s="1007"/>
      <c r="CT124" s="1007"/>
      <c r="CU124" s="1007"/>
      <c r="CV124" s="1007"/>
      <c r="CW124" s="1007"/>
      <c r="CX124" s="1007"/>
      <c r="CY124" s="1007"/>
      <c r="CZ124" s="1007"/>
      <c r="DA124" s="1007"/>
      <c r="DB124" s="1007"/>
      <c r="DC124" s="1007"/>
      <c r="DD124" s="1007"/>
      <c r="DE124" s="1007"/>
      <c r="DF124" s="1008"/>
      <c r="DG124" s="991">
        <v>347118</v>
      </c>
      <c r="DH124" s="973"/>
      <c r="DI124" s="973"/>
      <c r="DJ124" s="973"/>
      <c r="DK124" s="974"/>
      <c r="DL124" s="972">
        <v>337424</v>
      </c>
      <c r="DM124" s="973"/>
      <c r="DN124" s="973"/>
      <c r="DO124" s="973"/>
      <c r="DP124" s="974"/>
      <c r="DQ124" s="972">
        <v>315690</v>
      </c>
      <c r="DR124" s="973"/>
      <c r="DS124" s="973"/>
      <c r="DT124" s="973"/>
      <c r="DU124" s="974"/>
      <c r="DV124" s="975">
        <v>2.9</v>
      </c>
      <c r="DW124" s="976"/>
      <c r="DX124" s="976"/>
      <c r="DY124" s="976"/>
      <c r="DZ124" s="977"/>
    </row>
    <row r="125" spans="1:130" s="212" customFormat="1" ht="26.3" customHeight="1" x14ac:dyDescent="0.2">
      <c r="A125" s="1044"/>
      <c r="B125" s="936"/>
      <c r="C125" s="909" t="s">
        <v>444</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456</v>
      </c>
      <c r="CL125" s="994"/>
      <c r="CM125" s="994"/>
      <c r="CN125" s="994"/>
      <c r="CO125" s="995"/>
      <c r="CP125" s="916" t="s">
        <v>457</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3" customHeight="1" thickBot="1" x14ac:dyDescent="0.25">
      <c r="A126" s="1044"/>
      <c r="B126" s="936"/>
      <c r="C126" s="909" t="s">
        <v>446</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36953</v>
      </c>
      <c r="AB126" s="946"/>
      <c r="AC126" s="946"/>
      <c r="AD126" s="946"/>
      <c r="AE126" s="947"/>
      <c r="AF126" s="948">
        <v>30860</v>
      </c>
      <c r="AG126" s="946"/>
      <c r="AH126" s="946"/>
      <c r="AI126" s="946"/>
      <c r="AJ126" s="947"/>
      <c r="AK126" s="948">
        <v>27918</v>
      </c>
      <c r="AL126" s="946"/>
      <c r="AM126" s="946"/>
      <c r="AN126" s="946"/>
      <c r="AO126" s="947"/>
      <c r="AP126" s="949">
        <v>0.3</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458</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3" customHeight="1" x14ac:dyDescent="0.2">
      <c r="A127" s="1045"/>
      <c r="B127" s="938"/>
      <c r="C127" s="960" t="s">
        <v>459</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1394</v>
      </c>
      <c r="AB127" s="946"/>
      <c r="AC127" s="946"/>
      <c r="AD127" s="946"/>
      <c r="AE127" s="947"/>
      <c r="AF127" s="948">
        <v>1249</v>
      </c>
      <c r="AG127" s="946"/>
      <c r="AH127" s="946"/>
      <c r="AI127" s="946"/>
      <c r="AJ127" s="947"/>
      <c r="AK127" s="948">
        <v>613</v>
      </c>
      <c r="AL127" s="946"/>
      <c r="AM127" s="946"/>
      <c r="AN127" s="946"/>
      <c r="AO127" s="947"/>
      <c r="AP127" s="949">
        <v>0</v>
      </c>
      <c r="AQ127" s="950"/>
      <c r="AR127" s="950"/>
      <c r="AS127" s="950"/>
      <c r="AT127" s="951"/>
      <c r="AU127" s="214"/>
      <c r="AV127" s="214"/>
      <c r="AW127" s="214"/>
      <c r="AX127" s="1018" t="s">
        <v>460</v>
      </c>
      <c r="AY127" s="1019"/>
      <c r="AZ127" s="1019"/>
      <c r="BA127" s="1019"/>
      <c r="BB127" s="1019"/>
      <c r="BC127" s="1019"/>
      <c r="BD127" s="1019"/>
      <c r="BE127" s="1020"/>
      <c r="BF127" s="1021" t="s">
        <v>461</v>
      </c>
      <c r="BG127" s="1019"/>
      <c r="BH127" s="1019"/>
      <c r="BI127" s="1019"/>
      <c r="BJ127" s="1019"/>
      <c r="BK127" s="1019"/>
      <c r="BL127" s="1020"/>
      <c r="BM127" s="1021" t="s">
        <v>462</v>
      </c>
      <c r="BN127" s="1019"/>
      <c r="BO127" s="1019"/>
      <c r="BP127" s="1019"/>
      <c r="BQ127" s="1019"/>
      <c r="BR127" s="1019"/>
      <c r="BS127" s="1020"/>
      <c r="BT127" s="1021" t="s">
        <v>463</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464</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3" customHeight="1" thickBot="1" x14ac:dyDescent="0.25">
      <c r="A128" s="1028" t="s">
        <v>465</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466</v>
      </c>
      <c r="X128" s="1030"/>
      <c r="Y128" s="1030"/>
      <c r="Z128" s="1031"/>
      <c r="AA128" s="1032">
        <v>27337</v>
      </c>
      <c r="AB128" s="1033"/>
      <c r="AC128" s="1033"/>
      <c r="AD128" s="1033"/>
      <c r="AE128" s="1034"/>
      <c r="AF128" s="1035">
        <v>118</v>
      </c>
      <c r="AG128" s="1033"/>
      <c r="AH128" s="1033"/>
      <c r="AI128" s="1033"/>
      <c r="AJ128" s="1034"/>
      <c r="AK128" s="1035">
        <v>32130</v>
      </c>
      <c r="AL128" s="1033"/>
      <c r="AM128" s="1033"/>
      <c r="AN128" s="1033"/>
      <c r="AO128" s="1034"/>
      <c r="AP128" s="1036"/>
      <c r="AQ128" s="1037"/>
      <c r="AR128" s="1037"/>
      <c r="AS128" s="1037"/>
      <c r="AT128" s="1038"/>
      <c r="AU128" s="214"/>
      <c r="AV128" s="214"/>
      <c r="AW128" s="214"/>
      <c r="AX128" s="883" t="s">
        <v>467</v>
      </c>
      <c r="AY128" s="884"/>
      <c r="AZ128" s="884"/>
      <c r="BA128" s="884"/>
      <c r="BB128" s="884"/>
      <c r="BC128" s="884"/>
      <c r="BD128" s="884"/>
      <c r="BE128" s="885"/>
      <c r="BF128" s="1039" t="s">
        <v>122</v>
      </c>
      <c r="BG128" s="1040"/>
      <c r="BH128" s="1040"/>
      <c r="BI128" s="1040"/>
      <c r="BJ128" s="1040"/>
      <c r="BK128" s="1040"/>
      <c r="BL128" s="1041"/>
      <c r="BM128" s="1039">
        <v>12.92</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468</v>
      </c>
      <c r="CQ128" s="713"/>
      <c r="CR128" s="713"/>
      <c r="CS128" s="713"/>
      <c r="CT128" s="713"/>
      <c r="CU128" s="713"/>
      <c r="CV128" s="713"/>
      <c r="CW128" s="713"/>
      <c r="CX128" s="713"/>
      <c r="CY128" s="713"/>
      <c r="CZ128" s="713"/>
      <c r="DA128" s="713"/>
      <c r="DB128" s="713"/>
      <c r="DC128" s="713"/>
      <c r="DD128" s="713"/>
      <c r="DE128" s="713"/>
      <c r="DF128" s="1023"/>
      <c r="DG128" s="1024">
        <v>45000</v>
      </c>
      <c r="DH128" s="1025"/>
      <c r="DI128" s="1025"/>
      <c r="DJ128" s="1025"/>
      <c r="DK128" s="1025"/>
      <c r="DL128" s="1025">
        <v>24500</v>
      </c>
      <c r="DM128" s="1025"/>
      <c r="DN128" s="1025"/>
      <c r="DO128" s="1025"/>
      <c r="DP128" s="1025"/>
      <c r="DQ128" s="1025">
        <v>24000</v>
      </c>
      <c r="DR128" s="1025"/>
      <c r="DS128" s="1025"/>
      <c r="DT128" s="1025"/>
      <c r="DU128" s="1025"/>
      <c r="DV128" s="1026">
        <v>0.2</v>
      </c>
      <c r="DW128" s="1026"/>
      <c r="DX128" s="1026"/>
      <c r="DY128" s="1026"/>
      <c r="DZ128" s="1027"/>
    </row>
    <row r="129" spans="1:131" s="212" customFormat="1" ht="26.3"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469</v>
      </c>
      <c r="X129" s="1058"/>
      <c r="Y129" s="1058"/>
      <c r="Z129" s="1059"/>
      <c r="AA129" s="945">
        <v>12941290</v>
      </c>
      <c r="AB129" s="946"/>
      <c r="AC129" s="946"/>
      <c r="AD129" s="946"/>
      <c r="AE129" s="947"/>
      <c r="AF129" s="948">
        <v>13081697</v>
      </c>
      <c r="AG129" s="946"/>
      <c r="AH129" s="946"/>
      <c r="AI129" s="946"/>
      <c r="AJ129" s="947"/>
      <c r="AK129" s="948">
        <v>13289740</v>
      </c>
      <c r="AL129" s="946"/>
      <c r="AM129" s="946"/>
      <c r="AN129" s="946"/>
      <c r="AO129" s="947"/>
      <c r="AP129" s="1060"/>
      <c r="AQ129" s="1061"/>
      <c r="AR129" s="1061"/>
      <c r="AS129" s="1061"/>
      <c r="AT129" s="1062"/>
      <c r="AU129" s="215"/>
      <c r="AV129" s="215"/>
      <c r="AW129" s="215"/>
      <c r="AX129" s="1052" t="s">
        <v>470</v>
      </c>
      <c r="AY129" s="910"/>
      <c r="AZ129" s="910"/>
      <c r="BA129" s="910"/>
      <c r="BB129" s="910"/>
      <c r="BC129" s="910"/>
      <c r="BD129" s="910"/>
      <c r="BE129" s="911"/>
      <c r="BF129" s="1053" t="s">
        <v>122</v>
      </c>
      <c r="BG129" s="1054"/>
      <c r="BH129" s="1054"/>
      <c r="BI129" s="1054"/>
      <c r="BJ129" s="1054"/>
      <c r="BK129" s="1054"/>
      <c r="BL129" s="1055"/>
      <c r="BM129" s="1053">
        <v>17.920000000000002</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3" customHeight="1" x14ac:dyDescent="0.2">
      <c r="A130" s="921" t="s">
        <v>471</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472</v>
      </c>
      <c r="X130" s="1058"/>
      <c r="Y130" s="1058"/>
      <c r="Z130" s="1059"/>
      <c r="AA130" s="945">
        <v>2484208</v>
      </c>
      <c r="AB130" s="946"/>
      <c r="AC130" s="946"/>
      <c r="AD130" s="946"/>
      <c r="AE130" s="947"/>
      <c r="AF130" s="948">
        <v>2421903</v>
      </c>
      <c r="AG130" s="946"/>
      <c r="AH130" s="946"/>
      <c r="AI130" s="946"/>
      <c r="AJ130" s="947"/>
      <c r="AK130" s="948">
        <v>2366694</v>
      </c>
      <c r="AL130" s="946"/>
      <c r="AM130" s="946"/>
      <c r="AN130" s="946"/>
      <c r="AO130" s="947"/>
      <c r="AP130" s="1060"/>
      <c r="AQ130" s="1061"/>
      <c r="AR130" s="1061"/>
      <c r="AS130" s="1061"/>
      <c r="AT130" s="1062"/>
      <c r="AU130" s="215"/>
      <c r="AV130" s="215"/>
      <c r="AW130" s="215"/>
      <c r="AX130" s="1052" t="s">
        <v>473</v>
      </c>
      <c r="AY130" s="910"/>
      <c r="AZ130" s="910"/>
      <c r="BA130" s="910"/>
      <c r="BB130" s="910"/>
      <c r="BC130" s="910"/>
      <c r="BD130" s="910"/>
      <c r="BE130" s="911"/>
      <c r="BF130" s="1088">
        <v>11</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3"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474</v>
      </c>
      <c r="X131" s="1095"/>
      <c r="Y131" s="1095"/>
      <c r="Z131" s="1096"/>
      <c r="AA131" s="991">
        <v>10457082</v>
      </c>
      <c r="AB131" s="973"/>
      <c r="AC131" s="973"/>
      <c r="AD131" s="973"/>
      <c r="AE131" s="974"/>
      <c r="AF131" s="972">
        <v>10659794</v>
      </c>
      <c r="AG131" s="973"/>
      <c r="AH131" s="973"/>
      <c r="AI131" s="973"/>
      <c r="AJ131" s="974"/>
      <c r="AK131" s="972">
        <v>10923046</v>
      </c>
      <c r="AL131" s="973"/>
      <c r="AM131" s="973"/>
      <c r="AN131" s="973"/>
      <c r="AO131" s="974"/>
      <c r="AP131" s="1097"/>
      <c r="AQ131" s="1098"/>
      <c r="AR131" s="1098"/>
      <c r="AS131" s="1098"/>
      <c r="AT131" s="1099"/>
      <c r="AU131" s="215"/>
      <c r="AV131" s="215"/>
      <c r="AW131" s="215"/>
      <c r="AX131" s="1070" t="s">
        <v>475</v>
      </c>
      <c r="AY131" s="713"/>
      <c r="AZ131" s="713"/>
      <c r="BA131" s="713"/>
      <c r="BB131" s="713"/>
      <c r="BC131" s="713"/>
      <c r="BD131" s="713"/>
      <c r="BE131" s="1023"/>
      <c r="BF131" s="1071">
        <v>108.1</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3" customHeight="1" x14ac:dyDescent="0.2">
      <c r="A132" s="1077" t="s">
        <v>476</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477</v>
      </c>
      <c r="W132" s="1081"/>
      <c r="X132" s="1081"/>
      <c r="Y132" s="1081"/>
      <c r="Z132" s="1082"/>
      <c r="AA132" s="1083">
        <v>11.741545110000001</v>
      </c>
      <c r="AB132" s="1084"/>
      <c r="AC132" s="1084"/>
      <c r="AD132" s="1084"/>
      <c r="AE132" s="1085"/>
      <c r="AF132" s="1086">
        <v>11.295086939999999</v>
      </c>
      <c r="AG132" s="1084"/>
      <c r="AH132" s="1084"/>
      <c r="AI132" s="1084"/>
      <c r="AJ132" s="1085"/>
      <c r="AK132" s="1086">
        <v>10.23950645</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3"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478</v>
      </c>
      <c r="W133" s="1064"/>
      <c r="X133" s="1064"/>
      <c r="Y133" s="1064"/>
      <c r="Z133" s="1065"/>
      <c r="AA133" s="1066">
        <v>10.7</v>
      </c>
      <c r="AB133" s="1067"/>
      <c r="AC133" s="1067"/>
      <c r="AD133" s="1067"/>
      <c r="AE133" s="1068"/>
      <c r="AF133" s="1066">
        <v>10.8</v>
      </c>
      <c r="AG133" s="1067"/>
      <c r="AH133" s="1067"/>
      <c r="AI133" s="1067"/>
      <c r="AJ133" s="1068"/>
      <c r="AK133" s="1066">
        <v>11</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3"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2Cdynl4yJ1xmfjTxOe4zBEefseO4MurztPl8fg5DAmLWHYg0qp9aU3AGMvQ1FIDZCY++DKDOcxasuk2kxZtPfQ==" saltValue="twY2jxqnQEQk7XaANBaSW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8"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8" x14ac:dyDescent="0.2"/>
    <row r="3" spans="1:120" ht="13.8" x14ac:dyDescent="0.2"/>
    <row r="4" spans="1:120" ht="13.8" x14ac:dyDescent="0.2"/>
    <row r="5" spans="1:120" ht="13.8" x14ac:dyDescent="0.2"/>
    <row r="6" spans="1:120" ht="13.8" x14ac:dyDescent="0.2"/>
    <row r="7" spans="1:120" ht="13.8" x14ac:dyDescent="0.2"/>
    <row r="8" spans="1:120" ht="13.8" x14ac:dyDescent="0.2"/>
    <row r="9" spans="1:120" ht="13.8" x14ac:dyDescent="0.2"/>
    <row r="10" spans="1:120" ht="13.8" x14ac:dyDescent="0.2"/>
    <row r="11" spans="1:120" ht="13.8" x14ac:dyDescent="0.2"/>
    <row r="12" spans="1:120" ht="13.8" x14ac:dyDescent="0.2"/>
    <row r="13" spans="1:120" ht="13.8" x14ac:dyDescent="0.2"/>
    <row r="14" spans="1:120" ht="13.8" x14ac:dyDescent="0.2"/>
    <row r="15" spans="1:120" ht="13.8" x14ac:dyDescent="0.2"/>
    <row r="16" spans="1:120" ht="13.8" x14ac:dyDescent="0.2">
      <c r="DP16" s="241"/>
    </row>
    <row r="17" spans="119:120" ht="13.8" x14ac:dyDescent="0.2">
      <c r="DP17" s="241"/>
    </row>
    <row r="18" spans="119:120" ht="13.8" x14ac:dyDescent="0.2"/>
    <row r="19" spans="119:120" ht="13.8" x14ac:dyDescent="0.2"/>
    <row r="20" spans="119:120" ht="13.8" x14ac:dyDescent="0.2">
      <c r="DO20" s="241"/>
      <c r="DP20" s="241"/>
    </row>
    <row r="21" spans="119:120" ht="13.8" x14ac:dyDescent="0.2">
      <c r="DP21" s="241"/>
    </row>
    <row r="22" spans="119:120" ht="13.8" x14ac:dyDescent="0.2"/>
    <row r="23" spans="119:120" ht="13.8" x14ac:dyDescent="0.2">
      <c r="DO23" s="241"/>
      <c r="DP23" s="241"/>
    </row>
    <row r="24" spans="119:120" ht="13.8" x14ac:dyDescent="0.2">
      <c r="DP24" s="241"/>
    </row>
    <row r="25" spans="119:120" ht="13.8" x14ac:dyDescent="0.2">
      <c r="DP25" s="241"/>
    </row>
    <row r="26" spans="119:120" ht="13.8" x14ac:dyDescent="0.2">
      <c r="DO26" s="241"/>
      <c r="DP26" s="241"/>
    </row>
    <row r="27" spans="119:120" ht="13.8" x14ac:dyDescent="0.2"/>
    <row r="28" spans="119:120" ht="13.8" x14ac:dyDescent="0.2">
      <c r="DO28" s="241"/>
      <c r="DP28" s="241"/>
    </row>
    <row r="29" spans="119:120" ht="13.8" x14ac:dyDescent="0.2">
      <c r="DP29" s="241"/>
    </row>
    <row r="30" spans="119:120" ht="13.8" x14ac:dyDescent="0.2"/>
    <row r="31" spans="119:120" ht="13.8" x14ac:dyDescent="0.2">
      <c r="DO31" s="241"/>
      <c r="DP31" s="241"/>
    </row>
    <row r="32" spans="119:120" ht="13.8" x14ac:dyDescent="0.2"/>
    <row r="33" spans="98:120" ht="13.8" x14ac:dyDescent="0.2">
      <c r="DO33" s="241"/>
      <c r="DP33" s="241"/>
    </row>
    <row r="34" spans="98:120" ht="13.8" x14ac:dyDescent="0.2">
      <c r="DM34" s="241"/>
    </row>
    <row r="35" spans="98:120" ht="13.8" x14ac:dyDescent="0.2">
      <c r="CT35" s="241"/>
      <c r="CU35" s="241"/>
      <c r="CV35" s="241"/>
      <c r="CY35" s="241"/>
      <c r="CZ35" s="241"/>
      <c r="DA35" s="241"/>
      <c r="DD35" s="241"/>
      <c r="DE35" s="241"/>
      <c r="DF35" s="241"/>
      <c r="DI35" s="241"/>
      <c r="DJ35" s="241"/>
      <c r="DK35" s="241"/>
      <c r="DM35" s="241"/>
      <c r="DN35" s="241"/>
      <c r="DO35" s="241"/>
      <c r="DP35" s="241"/>
    </row>
    <row r="36" spans="98:120" ht="13.8" x14ac:dyDescent="0.2"/>
    <row r="37" spans="98:120" ht="13.8" x14ac:dyDescent="0.2">
      <c r="CW37" s="241"/>
      <c r="DB37" s="241"/>
      <c r="DG37" s="241"/>
      <c r="DL37" s="241"/>
      <c r="DP37" s="241"/>
    </row>
    <row r="38" spans="98:120" ht="13.8"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8" x14ac:dyDescent="0.2"/>
    <row r="40" spans="98:120" ht="13.8" x14ac:dyDescent="0.2"/>
    <row r="41" spans="98:120" ht="13.8" x14ac:dyDescent="0.2"/>
    <row r="42" spans="98:120" ht="13.8" x14ac:dyDescent="0.2"/>
    <row r="43" spans="98:120" ht="13.8" x14ac:dyDescent="0.2"/>
    <row r="44" spans="98:120" ht="13.8" x14ac:dyDescent="0.2"/>
    <row r="45" spans="98:120" ht="13.8" x14ac:dyDescent="0.2"/>
    <row r="46" spans="98:120" ht="13.8" x14ac:dyDescent="0.2"/>
    <row r="47" spans="98:120" ht="13.8" x14ac:dyDescent="0.2"/>
    <row r="48" spans="98:120" ht="13.8" x14ac:dyDescent="0.2"/>
    <row r="49" spans="22:120" ht="13.8" x14ac:dyDescent="0.2">
      <c r="DN49" s="241"/>
      <c r="DO49" s="241"/>
      <c r="DP49" s="241"/>
    </row>
    <row r="50" spans="22:120" ht="13.8" x14ac:dyDescent="0.2"/>
    <row r="51" spans="22:120" ht="13.8" x14ac:dyDescent="0.2"/>
    <row r="52" spans="22:120" ht="13.8" x14ac:dyDescent="0.2"/>
    <row r="53" spans="22:120" ht="13.8" x14ac:dyDescent="0.2"/>
    <row r="54" spans="22:120" ht="13.8" x14ac:dyDescent="0.2"/>
    <row r="55" spans="22:120" ht="13.8" x14ac:dyDescent="0.2"/>
    <row r="56" spans="22:120" ht="13.8" x14ac:dyDescent="0.2"/>
    <row r="57" spans="22:120" ht="13.8" x14ac:dyDescent="0.2"/>
    <row r="58" spans="22:120" ht="13.8" x14ac:dyDescent="0.2"/>
    <row r="59" spans="22:120" ht="13.8" x14ac:dyDescent="0.2"/>
    <row r="60" spans="22:120" ht="13.8" x14ac:dyDescent="0.2"/>
    <row r="61" spans="22:120" ht="13.8" x14ac:dyDescent="0.2"/>
    <row r="62" spans="22:120" ht="13.8" x14ac:dyDescent="0.2"/>
    <row r="63" spans="22:120" ht="13.8" x14ac:dyDescent="0.2">
      <c r="W63" s="241"/>
      <c r="CS63" s="241"/>
      <c r="CX63" s="241"/>
      <c r="DC63" s="241"/>
      <c r="DH63" s="241"/>
    </row>
    <row r="64" spans="22:120" ht="13.8" x14ac:dyDescent="0.2">
      <c r="V64" s="241"/>
    </row>
    <row r="65" spans="15:120" ht="13.8"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8" x14ac:dyDescent="0.2">
      <c r="Q66" s="241"/>
      <c r="S66" s="241"/>
      <c r="U66" s="241"/>
      <c r="DM66" s="241"/>
    </row>
    <row r="67" spans="15:120" ht="13.8"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8" x14ac:dyDescent="0.2"/>
    <row r="69" spans="15:120" ht="13.8" x14ac:dyDescent="0.2"/>
    <row r="70" spans="15:120" ht="13.8" x14ac:dyDescent="0.2"/>
    <row r="71" spans="15:120" ht="13.8" x14ac:dyDescent="0.2"/>
    <row r="72" spans="15:120" ht="13.8" x14ac:dyDescent="0.2">
      <c r="DP72" s="241"/>
    </row>
    <row r="73" spans="15:120" ht="13.8" x14ac:dyDescent="0.2">
      <c r="DP73" s="241"/>
    </row>
    <row r="74" spans="15:120" ht="13.8" x14ac:dyDescent="0.2"/>
    <row r="75" spans="15:120" ht="13.8" x14ac:dyDescent="0.2"/>
    <row r="76" spans="15:120" ht="13.8" x14ac:dyDescent="0.2"/>
    <row r="77" spans="15:120" ht="13.8" x14ac:dyDescent="0.2"/>
    <row r="78" spans="15:120" ht="13.8" x14ac:dyDescent="0.2"/>
    <row r="79" spans="15:120" ht="13.8" x14ac:dyDescent="0.2"/>
    <row r="80" spans="15:120" ht="13.8" x14ac:dyDescent="0.2"/>
    <row r="81" spans="97:112" ht="13.8" x14ac:dyDescent="0.2"/>
    <row r="82" spans="97:112" ht="13.8" x14ac:dyDescent="0.2"/>
    <row r="83" spans="97:112" ht="13.8" x14ac:dyDescent="0.2"/>
    <row r="84" spans="97:112" ht="13.8" x14ac:dyDescent="0.2"/>
    <row r="85" spans="97:112" ht="13.8" x14ac:dyDescent="0.2"/>
    <row r="86" spans="97:112" ht="13.8" x14ac:dyDescent="0.2"/>
    <row r="87" spans="97:112" ht="13.8" x14ac:dyDescent="0.2"/>
    <row r="88" spans="97:112" ht="13.8" x14ac:dyDescent="0.2"/>
    <row r="89" spans="97:112" ht="13.8" x14ac:dyDescent="0.2"/>
    <row r="90" spans="97:112" ht="13.8" x14ac:dyDescent="0.2"/>
    <row r="91" spans="97:112" ht="13.8" x14ac:dyDescent="0.2"/>
    <row r="92" spans="97:112" ht="13.8" x14ac:dyDescent="0.2"/>
    <row r="93" spans="97:112" ht="13.8" x14ac:dyDescent="0.2"/>
    <row r="94" spans="97:112" ht="13.8" x14ac:dyDescent="0.2"/>
    <row r="95" spans="97:112" ht="13.8" x14ac:dyDescent="0.2"/>
    <row r="96" spans="97:112" ht="13.8" x14ac:dyDescent="0.2">
      <c r="CS96" s="241"/>
      <c r="CX96" s="241"/>
      <c r="DC96" s="241"/>
      <c r="DH96" s="241"/>
    </row>
    <row r="97" spans="24:120" ht="13.8" x14ac:dyDescent="0.2">
      <c r="CS97" s="241"/>
      <c r="CX97" s="241"/>
      <c r="DC97" s="241"/>
      <c r="DH97" s="241"/>
      <c r="DP97" s="242" t="s">
        <v>479</v>
      </c>
    </row>
    <row r="98" spans="24:120" ht="13.8" hidden="1" x14ac:dyDescent="0.2">
      <c r="CS98" s="241"/>
      <c r="CX98" s="241"/>
      <c r="DC98" s="241"/>
      <c r="DH98" s="241"/>
    </row>
    <row r="99" spans="24:120" ht="13.8" hidden="1" x14ac:dyDescent="0.2">
      <c r="CS99" s="241"/>
      <c r="CX99" s="241"/>
      <c r="DC99" s="241"/>
      <c r="DH99" s="241"/>
    </row>
    <row r="101" spans="24:120" ht="12.05"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6" hidden="1" customHeight="1" x14ac:dyDescent="0.2">
      <c r="CU102" s="241"/>
      <c r="CZ102" s="241"/>
      <c r="DE102" s="241"/>
      <c r="DJ102" s="241"/>
      <c r="DM102" s="241"/>
    </row>
    <row r="103" spans="24:120" ht="13.8" hidden="1" x14ac:dyDescent="0.2">
      <c r="CT103" s="241"/>
      <c r="CV103" s="241"/>
      <c r="CW103" s="241"/>
      <c r="CY103" s="241"/>
      <c r="DA103" s="241"/>
      <c r="DB103" s="241"/>
      <c r="DD103" s="241"/>
      <c r="DF103" s="241"/>
      <c r="DG103" s="241"/>
      <c r="DI103" s="241"/>
      <c r="DK103" s="241"/>
      <c r="DL103" s="241"/>
      <c r="DM103" s="241"/>
      <c r="DN103" s="241"/>
      <c r="DO103" s="241"/>
      <c r="DP103" s="241"/>
    </row>
    <row r="104" spans="24:120" ht="13.8" hidden="1" x14ac:dyDescent="0.2">
      <c r="CV104" s="241"/>
      <c r="CW104" s="241"/>
      <c r="DA104" s="241"/>
      <c r="DB104" s="241"/>
      <c r="DF104" s="241"/>
      <c r="DG104" s="241"/>
      <c r="DK104" s="241"/>
      <c r="DL104" s="241"/>
      <c r="DN104" s="241"/>
      <c r="DO104" s="241"/>
      <c r="DP104" s="241"/>
    </row>
    <row r="105" spans="24:120" ht="12.7" hidden="1" customHeight="1" x14ac:dyDescent="0.2"/>
  </sheetData>
  <sheetProtection algorithmName="SHA-512" hashValue="jRCxzGGonu/1JIBD0a3i0bE8laHgS3rmoXZge+4boJ8PW4ssCG7Zv4ogl0XQTS76LOu2s7ijpriEv2tjjmueeA==" saltValue="Fv0Dyj//NFKGb06LNbSrc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5" zoomScaleNormal="100" zoomScaleSheetLayoutView="55" workbookViewId="0">
      <selection activeCell="A5" sqref="A5"/>
    </sheetView>
  </sheetViews>
  <sheetFormatPr defaultColWidth="0" defaultRowHeight="13.5" customHeight="1" zeroHeight="1" x14ac:dyDescent="0.2"/>
  <cols>
    <col min="1" max="116" width="2.6640625" style="242" customWidth="1"/>
    <col min="117" max="16384" width="9" style="241" hidden="1"/>
  </cols>
  <sheetData>
    <row r="1" spans="2:116" ht="13.8"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8" x14ac:dyDescent="0.2"/>
    <row r="3" spans="2:116" ht="13.8" x14ac:dyDescent="0.2"/>
    <row r="4" spans="2:116" ht="13.8"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8"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8" x14ac:dyDescent="0.2"/>
    <row r="7" spans="2:116" ht="13.8" x14ac:dyDescent="0.2"/>
    <row r="8" spans="2:116" ht="13.8" x14ac:dyDescent="0.2"/>
    <row r="9" spans="2:116" ht="13.8" x14ac:dyDescent="0.2"/>
    <row r="10" spans="2:116" ht="13.8" x14ac:dyDescent="0.2"/>
    <row r="11" spans="2:116" ht="13.8" x14ac:dyDescent="0.2"/>
    <row r="12" spans="2:116" ht="13.8" x14ac:dyDescent="0.2"/>
    <row r="13" spans="2:116" ht="13.8" x14ac:dyDescent="0.2"/>
    <row r="14" spans="2:116" ht="13.8" x14ac:dyDescent="0.2"/>
    <row r="15" spans="2:116" ht="13.8" x14ac:dyDescent="0.2"/>
    <row r="16" spans="2:116" ht="13.8" x14ac:dyDescent="0.2"/>
    <row r="17" spans="9:116" ht="13.8" x14ac:dyDescent="0.2"/>
    <row r="18" spans="9:116" ht="13.8"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8" x14ac:dyDescent="0.2"/>
    <row r="20" spans="9:116" ht="13.8" x14ac:dyDescent="0.2"/>
    <row r="21" spans="9:116" ht="13.8" x14ac:dyDescent="0.2">
      <c r="DL21" s="241"/>
    </row>
    <row r="22" spans="9:116" ht="13.8" x14ac:dyDescent="0.2">
      <c r="DI22" s="241"/>
      <c r="DJ22" s="241"/>
      <c r="DK22" s="241"/>
      <c r="DL22" s="241"/>
    </row>
    <row r="23" spans="9:116" ht="13.8" x14ac:dyDescent="0.2">
      <c r="CY23" s="241"/>
      <c r="CZ23" s="241"/>
      <c r="DA23" s="241"/>
      <c r="DB23" s="241"/>
      <c r="DC23" s="241"/>
      <c r="DD23" s="241"/>
      <c r="DE23" s="241"/>
      <c r="DF23" s="241"/>
      <c r="DG23" s="241"/>
      <c r="DH23" s="241"/>
      <c r="DI23" s="241"/>
      <c r="DJ23" s="241"/>
      <c r="DK23" s="241"/>
      <c r="DL23" s="241"/>
    </row>
    <row r="24" spans="9:116" ht="13.8" x14ac:dyDescent="0.2"/>
    <row r="25" spans="9:116" ht="13.8" x14ac:dyDescent="0.2"/>
    <row r="26" spans="9:116" ht="13.8" x14ac:dyDescent="0.2"/>
    <row r="27" spans="9:116" ht="13.8" x14ac:dyDescent="0.2"/>
    <row r="28" spans="9:116" ht="13.8" x14ac:dyDescent="0.2"/>
    <row r="29" spans="9:116" ht="13.8" x14ac:dyDescent="0.2"/>
    <row r="30" spans="9:116" ht="13.8" x14ac:dyDescent="0.2"/>
    <row r="31" spans="9:116" ht="13.8" x14ac:dyDescent="0.2"/>
    <row r="32" spans="9:116" ht="13.8" x14ac:dyDescent="0.2"/>
    <row r="33" spans="15:116" ht="13.8" x14ac:dyDescent="0.2"/>
    <row r="34" spans="15:116" ht="13.8" x14ac:dyDescent="0.2"/>
    <row r="35" spans="15:116" ht="13.8" x14ac:dyDescent="0.2">
      <c r="CZ35" s="241"/>
      <c r="DA35" s="241"/>
      <c r="DB35" s="241"/>
      <c r="DC35" s="241"/>
      <c r="DD35" s="241"/>
      <c r="DE35" s="241"/>
      <c r="DF35" s="241"/>
      <c r="DG35" s="241"/>
      <c r="DH35" s="241"/>
      <c r="DI35" s="241"/>
      <c r="DJ35" s="241"/>
      <c r="DK35" s="241"/>
      <c r="DL35" s="241"/>
    </row>
    <row r="36" spans="15:116" ht="13.8" x14ac:dyDescent="0.2"/>
    <row r="37" spans="15:116" ht="13.8" x14ac:dyDescent="0.2">
      <c r="DL37" s="241"/>
    </row>
    <row r="38" spans="15:116" ht="13.8" x14ac:dyDescent="0.2">
      <c r="DI38" s="241"/>
      <c r="DJ38" s="241"/>
      <c r="DK38" s="241"/>
      <c r="DL38" s="241"/>
    </row>
    <row r="39" spans="15:116" ht="13.8" x14ac:dyDescent="0.2"/>
    <row r="40" spans="15:116" ht="13.8" x14ac:dyDescent="0.2"/>
    <row r="41" spans="15:116" ht="13.8" x14ac:dyDescent="0.2"/>
    <row r="42" spans="15:116" ht="13.8" x14ac:dyDescent="0.2"/>
    <row r="43" spans="15:116" ht="13.8"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8" x14ac:dyDescent="0.2">
      <c r="DL44" s="241"/>
    </row>
    <row r="45" spans="15:116" ht="13.8" x14ac:dyDescent="0.2"/>
    <row r="46" spans="15:116" ht="13.8" x14ac:dyDescent="0.2">
      <c r="DA46" s="241"/>
      <c r="DB46" s="241"/>
      <c r="DC46" s="241"/>
      <c r="DD46" s="241"/>
      <c r="DE46" s="241"/>
      <c r="DF46" s="241"/>
      <c r="DG46" s="241"/>
      <c r="DH46" s="241"/>
      <c r="DI46" s="241"/>
      <c r="DJ46" s="241"/>
      <c r="DK46" s="241"/>
      <c r="DL46" s="241"/>
    </row>
    <row r="47" spans="15:116" ht="13.8" x14ac:dyDescent="0.2"/>
    <row r="48" spans="15:116" ht="13.8" x14ac:dyDescent="0.2"/>
    <row r="49" spans="104:116" ht="13.8" x14ac:dyDescent="0.2"/>
    <row r="50" spans="104:116" ht="13.8" x14ac:dyDescent="0.2">
      <c r="CZ50" s="241"/>
      <c r="DA50" s="241"/>
      <c r="DB50" s="241"/>
      <c r="DC50" s="241"/>
      <c r="DD50" s="241"/>
      <c r="DE50" s="241"/>
      <c r="DF50" s="241"/>
      <c r="DG50" s="241"/>
      <c r="DH50" s="241"/>
      <c r="DI50" s="241"/>
      <c r="DJ50" s="241"/>
      <c r="DK50" s="241"/>
      <c r="DL50" s="241"/>
    </row>
    <row r="51" spans="104:116" ht="13.8" x14ac:dyDescent="0.2"/>
    <row r="52" spans="104:116" ht="13.8" x14ac:dyDescent="0.2"/>
    <row r="53" spans="104:116" ht="13.8" x14ac:dyDescent="0.2">
      <c r="DL53" s="241"/>
    </row>
    <row r="54" spans="104:116" ht="13.8" x14ac:dyDescent="0.2"/>
    <row r="55" spans="104:116" ht="13.8" x14ac:dyDescent="0.2"/>
    <row r="56" spans="104:116" ht="13.8" x14ac:dyDescent="0.2"/>
    <row r="57" spans="104:116" ht="13.8" x14ac:dyDescent="0.2"/>
    <row r="58" spans="104:116" ht="13.8" x14ac:dyDescent="0.2"/>
    <row r="59" spans="104:116" ht="13.8" x14ac:dyDescent="0.2"/>
    <row r="60" spans="104:116" ht="13.8" x14ac:dyDescent="0.2"/>
    <row r="61" spans="104:116" ht="13.8" x14ac:dyDescent="0.2"/>
    <row r="62" spans="104:116" ht="13.8" x14ac:dyDescent="0.2"/>
    <row r="63" spans="104:116" ht="13.8" x14ac:dyDescent="0.2"/>
    <row r="64" spans="104:116" ht="13.8" x14ac:dyDescent="0.2"/>
    <row r="65" spans="107:116" ht="13.8" x14ac:dyDescent="0.2"/>
    <row r="66" spans="107:116" ht="13.8" x14ac:dyDescent="0.2"/>
    <row r="67" spans="107:116" ht="13.8" x14ac:dyDescent="0.2">
      <c r="DC67" s="241"/>
      <c r="DD67" s="241"/>
      <c r="DE67" s="241"/>
      <c r="DF67" s="241"/>
      <c r="DG67" s="241"/>
      <c r="DH67" s="241"/>
      <c r="DI67" s="241"/>
      <c r="DJ67" s="241"/>
      <c r="DK67" s="241"/>
      <c r="DL67" s="241"/>
    </row>
    <row r="68" spans="107:116" ht="13.8" x14ac:dyDescent="0.2"/>
    <row r="69" spans="107:116" ht="13.8" x14ac:dyDescent="0.2"/>
    <row r="70" spans="107:116" ht="13.8" x14ac:dyDescent="0.2"/>
    <row r="71" spans="107:116" ht="13.8" x14ac:dyDescent="0.2"/>
    <row r="72" spans="107:116" ht="13.8" x14ac:dyDescent="0.2"/>
    <row r="73" spans="107:116" ht="13.8" x14ac:dyDescent="0.2"/>
    <row r="74" spans="107:116" ht="13.8" x14ac:dyDescent="0.2"/>
    <row r="75" spans="107:116" ht="13.8" x14ac:dyDescent="0.2"/>
    <row r="76" spans="107:116" ht="13.8" x14ac:dyDescent="0.2"/>
    <row r="77" spans="107:116" ht="13.8" x14ac:dyDescent="0.2"/>
    <row r="78" spans="107:116" ht="13.8" x14ac:dyDescent="0.2"/>
    <row r="79" spans="107:116" ht="13.8" x14ac:dyDescent="0.2"/>
    <row r="80" spans="107:116"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sheetData>
  <sheetProtection algorithmName="SHA-512" hashValue="DyMKzlWoleF13A3nToDTGMB0PZNfFN8BHz3nQDLT42SHIgH8sDiR7j8rdF/GiUSkiwTOqFU5Z1/KCq0b6XUPgQ==" saltValue="sKv1D22JQj5hpKGwhOqZK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8" x14ac:dyDescent="0.2">
      <c r="AS1" s="243"/>
      <c r="AT1" s="243"/>
    </row>
    <row r="2" spans="1:46" ht="13.8" x14ac:dyDescent="0.2">
      <c r="AS2" s="243"/>
      <c r="AT2" s="243"/>
    </row>
    <row r="3" spans="1:46" ht="13.8" x14ac:dyDescent="0.2">
      <c r="AS3" s="243"/>
      <c r="AT3" s="243"/>
    </row>
    <row r="4" spans="1:46" ht="13.8" x14ac:dyDescent="0.2">
      <c r="AS4" s="243"/>
      <c r="AT4" s="243"/>
    </row>
    <row r="5" spans="1:46" ht="16.3"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8" x14ac:dyDescent="0.2">
      <c r="A6" s="247"/>
      <c r="AK6" s="248" t="s">
        <v>481</v>
      </c>
      <c r="AL6" s="248"/>
      <c r="AM6" s="248"/>
      <c r="AN6" s="248"/>
    </row>
    <row r="7" spans="1:46" ht="13.5" customHeight="1" x14ac:dyDescent="0.2">
      <c r="A7" s="247"/>
      <c r="AK7" s="250"/>
      <c r="AL7" s="251"/>
      <c r="AM7" s="251"/>
      <c r="AN7" s="252"/>
      <c r="AO7" s="1101" t="s">
        <v>482</v>
      </c>
      <c r="AP7" s="253"/>
      <c r="AQ7" s="254" t="s">
        <v>483</v>
      </c>
      <c r="AR7" s="255"/>
    </row>
    <row r="8" spans="1:46" ht="13.8" x14ac:dyDescent="0.2">
      <c r="A8" s="247"/>
      <c r="AK8" s="256"/>
      <c r="AL8" s="257"/>
      <c r="AM8" s="257"/>
      <c r="AN8" s="258"/>
      <c r="AO8" s="1102"/>
      <c r="AP8" s="259" t="s">
        <v>484</v>
      </c>
      <c r="AQ8" s="260" t="s">
        <v>485</v>
      </c>
      <c r="AR8" s="261" t="s">
        <v>486</v>
      </c>
    </row>
    <row r="9" spans="1:46" ht="13.8" x14ac:dyDescent="0.2">
      <c r="A9" s="247"/>
      <c r="AK9" s="1103" t="s">
        <v>487</v>
      </c>
      <c r="AL9" s="1104"/>
      <c r="AM9" s="1104"/>
      <c r="AN9" s="1105"/>
      <c r="AO9" s="262">
        <v>3443627</v>
      </c>
      <c r="AP9" s="262">
        <v>87949</v>
      </c>
      <c r="AQ9" s="263">
        <v>98214</v>
      </c>
      <c r="AR9" s="264">
        <v>-10.5</v>
      </c>
    </row>
    <row r="10" spans="1:46" ht="13.5" customHeight="1" x14ac:dyDescent="0.2">
      <c r="A10" s="247"/>
      <c r="AK10" s="1103" t="s">
        <v>488</v>
      </c>
      <c r="AL10" s="1104"/>
      <c r="AM10" s="1104"/>
      <c r="AN10" s="1105"/>
      <c r="AO10" s="265">
        <v>636432</v>
      </c>
      <c r="AP10" s="265">
        <v>16254</v>
      </c>
      <c r="AQ10" s="266">
        <v>8330</v>
      </c>
      <c r="AR10" s="267">
        <v>95.1</v>
      </c>
    </row>
    <row r="11" spans="1:46" ht="13.5" customHeight="1" x14ac:dyDescent="0.2">
      <c r="A11" s="247"/>
      <c r="AK11" s="1103" t="s">
        <v>489</v>
      </c>
      <c r="AL11" s="1104"/>
      <c r="AM11" s="1104"/>
      <c r="AN11" s="1105"/>
      <c r="AO11" s="265">
        <v>21059</v>
      </c>
      <c r="AP11" s="265">
        <v>538</v>
      </c>
      <c r="AQ11" s="266">
        <v>2236</v>
      </c>
      <c r="AR11" s="267">
        <v>-75.900000000000006</v>
      </c>
    </row>
    <row r="12" spans="1:46" ht="13.5" customHeight="1" x14ac:dyDescent="0.2">
      <c r="A12" s="247"/>
      <c r="AK12" s="1103" t="s">
        <v>490</v>
      </c>
      <c r="AL12" s="1104"/>
      <c r="AM12" s="1104"/>
      <c r="AN12" s="1105"/>
      <c r="AO12" s="265" t="s">
        <v>491</v>
      </c>
      <c r="AP12" s="265" t="s">
        <v>491</v>
      </c>
      <c r="AQ12" s="266">
        <v>12</v>
      </c>
      <c r="AR12" s="267" t="s">
        <v>491</v>
      </c>
    </row>
    <row r="13" spans="1:46" ht="13.5" customHeight="1" x14ac:dyDescent="0.2">
      <c r="A13" s="247"/>
      <c r="AK13" s="1103" t="s">
        <v>492</v>
      </c>
      <c r="AL13" s="1104"/>
      <c r="AM13" s="1104"/>
      <c r="AN13" s="1105"/>
      <c r="AO13" s="265">
        <v>41427</v>
      </c>
      <c r="AP13" s="265">
        <v>1058</v>
      </c>
      <c r="AQ13" s="266">
        <v>3111</v>
      </c>
      <c r="AR13" s="267">
        <v>-66</v>
      </c>
    </row>
    <row r="14" spans="1:46" ht="13.5" customHeight="1" x14ac:dyDescent="0.2">
      <c r="A14" s="247"/>
      <c r="AK14" s="1103" t="s">
        <v>493</v>
      </c>
      <c r="AL14" s="1104"/>
      <c r="AM14" s="1104"/>
      <c r="AN14" s="1105"/>
      <c r="AO14" s="265">
        <v>132414</v>
      </c>
      <c r="AP14" s="265">
        <v>3382</v>
      </c>
      <c r="AQ14" s="266">
        <v>1882</v>
      </c>
      <c r="AR14" s="267">
        <v>79.7</v>
      </c>
    </row>
    <row r="15" spans="1:46" ht="13.5" customHeight="1" x14ac:dyDescent="0.2">
      <c r="A15" s="247"/>
      <c r="AK15" s="1106" t="s">
        <v>494</v>
      </c>
      <c r="AL15" s="1107"/>
      <c r="AM15" s="1107"/>
      <c r="AN15" s="1108"/>
      <c r="AO15" s="265">
        <v>-248272</v>
      </c>
      <c r="AP15" s="265">
        <v>-6341</v>
      </c>
      <c r="AQ15" s="266">
        <v>-6411</v>
      </c>
      <c r="AR15" s="267">
        <v>-1.1000000000000001</v>
      </c>
    </row>
    <row r="16" spans="1:46" ht="13.8" x14ac:dyDescent="0.2">
      <c r="A16" s="247"/>
      <c r="AK16" s="1106" t="s">
        <v>176</v>
      </c>
      <c r="AL16" s="1107"/>
      <c r="AM16" s="1107"/>
      <c r="AN16" s="1108"/>
      <c r="AO16" s="265">
        <v>4026687</v>
      </c>
      <c r="AP16" s="265">
        <v>102840</v>
      </c>
      <c r="AQ16" s="266">
        <v>107373</v>
      </c>
      <c r="AR16" s="267">
        <v>-4.2</v>
      </c>
    </row>
    <row r="17" spans="1:46" ht="13.8" x14ac:dyDescent="0.2">
      <c r="A17" s="247"/>
    </row>
    <row r="18" spans="1:46" ht="13.8" x14ac:dyDescent="0.2">
      <c r="A18" s="247"/>
      <c r="AQ18" s="268"/>
      <c r="AR18" s="268"/>
    </row>
    <row r="19" spans="1:46" ht="13.8" x14ac:dyDescent="0.2">
      <c r="A19" s="247"/>
      <c r="AK19" s="243" t="s">
        <v>495</v>
      </c>
    </row>
    <row r="20" spans="1:46" ht="13.8" x14ac:dyDescent="0.2">
      <c r="A20" s="247"/>
      <c r="AK20" s="269"/>
      <c r="AL20" s="270"/>
      <c r="AM20" s="270"/>
      <c r="AN20" s="271"/>
      <c r="AO20" s="272" t="s">
        <v>496</v>
      </c>
      <c r="AP20" s="273" t="s">
        <v>497</v>
      </c>
      <c r="AQ20" s="274" t="s">
        <v>498</v>
      </c>
      <c r="AR20" s="275"/>
    </row>
    <row r="21" spans="1:46" s="248" customFormat="1" ht="13.8" x14ac:dyDescent="0.2">
      <c r="A21" s="276"/>
      <c r="AK21" s="1109" t="s">
        <v>499</v>
      </c>
      <c r="AL21" s="1110"/>
      <c r="AM21" s="1110"/>
      <c r="AN21" s="1111"/>
      <c r="AO21" s="277">
        <v>8.33</v>
      </c>
      <c r="AP21" s="278">
        <v>9.17</v>
      </c>
      <c r="AQ21" s="279">
        <v>-0.84</v>
      </c>
      <c r="AS21" s="280"/>
      <c r="AT21" s="276"/>
    </row>
    <row r="22" spans="1:46" s="248" customFormat="1" ht="13.8" x14ac:dyDescent="0.2">
      <c r="A22" s="276"/>
      <c r="AK22" s="1109" t="s">
        <v>500</v>
      </c>
      <c r="AL22" s="1110"/>
      <c r="AM22" s="1110"/>
      <c r="AN22" s="1111"/>
      <c r="AO22" s="281">
        <v>97.7</v>
      </c>
      <c r="AP22" s="282">
        <v>97.5</v>
      </c>
      <c r="AQ22" s="283">
        <v>0.2</v>
      </c>
      <c r="AR22" s="268"/>
      <c r="AS22" s="280"/>
      <c r="AT22" s="276"/>
    </row>
    <row r="23" spans="1:46" s="248" customFormat="1" ht="13.8" x14ac:dyDescent="0.2">
      <c r="A23" s="276"/>
      <c r="AP23" s="268"/>
      <c r="AQ23" s="268"/>
      <c r="AR23" s="268"/>
      <c r="AS23" s="280"/>
      <c r="AT23" s="276"/>
    </row>
    <row r="24" spans="1:46" s="248" customFormat="1" ht="13.8" x14ac:dyDescent="0.2">
      <c r="A24" s="276"/>
      <c r="AP24" s="268"/>
      <c r="AQ24" s="268"/>
      <c r="AR24" s="268"/>
      <c r="AS24" s="280"/>
      <c r="AT24" s="276"/>
    </row>
    <row r="25" spans="1:46" s="248" customFormat="1" ht="13.8"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8" x14ac:dyDescent="0.2">
      <c r="A26" s="1100" t="s">
        <v>501</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8" x14ac:dyDescent="0.2">
      <c r="A27" s="288"/>
      <c r="AS27" s="243"/>
      <c r="AT27" s="243"/>
    </row>
    <row r="28" spans="1:46" ht="16.3"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8" x14ac:dyDescent="0.2">
      <c r="A29" s="247"/>
      <c r="AK29" s="248" t="s">
        <v>503</v>
      </c>
      <c r="AL29" s="248"/>
      <c r="AM29" s="248"/>
      <c r="AN29" s="248"/>
      <c r="AS29" s="290"/>
    </row>
    <row r="30" spans="1:46" ht="13.5" customHeight="1" x14ac:dyDescent="0.2">
      <c r="A30" s="247"/>
      <c r="AK30" s="250"/>
      <c r="AL30" s="251"/>
      <c r="AM30" s="251"/>
      <c r="AN30" s="252"/>
      <c r="AO30" s="1101" t="s">
        <v>482</v>
      </c>
      <c r="AP30" s="253"/>
      <c r="AQ30" s="254" t="s">
        <v>483</v>
      </c>
      <c r="AR30" s="255"/>
    </row>
    <row r="31" spans="1:46" ht="13.8" x14ac:dyDescent="0.2">
      <c r="A31" s="247"/>
      <c r="AK31" s="256"/>
      <c r="AL31" s="257"/>
      <c r="AM31" s="257"/>
      <c r="AN31" s="258"/>
      <c r="AO31" s="1102"/>
      <c r="AP31" s="259" t="s">
        <v>484</v>
      </c>
      <c r="AQ31" s="260" t="s">
        <v>485</v>
      </c>
      <c r="AR31" s="261" t="s">
        <v>486</v>
      </c>
    </row>
    <row r="32" spans="1:46" ht="27.1" customHeight="1" x14ac:dyDescent="0.2">
      <c r="A32" s="247"/>
      <c r="AK32" s="1117" t="s">
        <v>504</v>
      </c>
      <c r="AL32" s="1118"/>
      <c r="AM32" s="1118"/>
      <c r="AN32" s="1119"/>
      <c r="AO32" s="291">
        <v>2364953</v>
      </c>
      <c r="AP32" s="291">
        <v>60400</v>
      </c>
      <c r="AQ32" s="292">
        <v>55954</v>
      </c>
      <c r="AR32" s="293">
        <v>7.9</v>
      </c>
    </row>
    <row r="33" spans="1:46" ht="13.5" customHeight="1" x14ac:dyDescent="0.2">
      <c r="A33" s="247"/>
      <c r="AK33" s="1117" t="s">
        <v>505</v>
      </c>
      <c r="AL33" s="1118"/>
      <c r="AM33" s="1118"/>
      <c r="AN33" s="1119"/>
      <c r="AO33" s="291" t="s">
        <v>491</v>
      </c>
      <c r="AP33" s="291" t="s">
        <v>491</v>
      </c>
      <c r="AQ33" s="292" t="s">
        <v>491</v>
      </c>
      <c r="AR33" s="293" t="s">
        <v>491</v>
      </c>
    </row>
    <row r="34" spans="1:46" ht="27.1" customHeight="1" x14ac:dyDescent="0.2">
      <c r="A34" s="247"/>
      <c r="AK34" s="1117" t="s">
        <v>506</v>
      </c>
      <c r="AL34" s="1118"/>
      <c r="AM34" s="1118"/>
      <c r="AN34" s="1119"/>
      <c r="AO34" s="291" t="s">
        <v>491</v>
      </c>
      <c r="AP34" s="291" t="s">
        <v>491</v>
      </c>
      <c r="AQ34" s="292">
        <v>1</v>
      </c>
      <c r="AR34" s="293" t="s">
        <v>491</v>
      </c>
    </row>
    <row r="35" spans="1:46" ht="27.1" customHeight="1" x14ac:dyDescent="0.2">
      <c r="A35" s="247"/>
      <c r="AK35" s="1117" t="s">
        <v>507</v>
      </c>
      <c r="AL35" s="1118"/>
      <c r="AM35" s="1118"/>
      <c r="AN35" s="1119"/>
      <c r="AO35" s="291">
        <v>943180</v>
      </c>
      <c r="AP35" s="291">
        <v>24088</v>
      </c>
      <c r="AQ35" s="292">
        <v>17691</v>
      </c>
      <c r="AR35" s="293">
        <v>36.200000000000003</v>
      </c>
    </row>
    <row r="36" spans="1:46" ht="27.1" customHeight="1" x14ac:dyDescent="0.2">
      <c r="A36" s="247"/>
      <c r="AK36" s="1117" t="s">
        <v>508</v>
      </c>
      <c r="AL36" s="1118"/>
      <c r="AM36" s="1118"/>
      <c r="AN36" s="1119"/>
      <c r="AO36" s="291">
        <v>163488</v>
      </c>
      <c r="AP36" s="291">
        <v>4175</v>
      </c>
      <c r="AQ36" s="292">
        <v>2603</v>
      </c>
      <c r="AR36" s="293">
        <v>60.4</v>
      </c>
    </row>
    <row r="37" spans="1:46" ht="13.5" customHeight="1" x14ac:dyDescent="0.2">
      <c r="A37" s="247"/>
      <c r="AK37" s="1117" t="s">
        <v>509</v>
      </c>
      <c r="AL37" s="1118"/>
      <c r="AM37" s="1118"/>
      <c r="AN37" s="1119"/>
      <c r="AO37" s="291">
        <v>45669</v>
      </c>
      <c r="AP37" s="291">
        <v>1166</v>
      </c>
      <c r="AQ37" s="292">
        <v>579</v>
      </c>
      <c r="AR37" s="293">
        <v>101.4</v>
      </c>
    </row>
    <row r="38" spans="1:46" ht="27.1" customHeight="1" x14ac:dyDescent="0.2">
      <c r="A38" s="247"/>
      <c r="AK38" s="1120" t="s">
        <v>510</v>
      </c>
      <c r="AL38" s="1121"/>
      <c r="AM38" s="1121"/>
      <c r="AN38" s="1122"/>
      <c r="AO38" s="294" t="s">
        <v>491</v>
      </c>
      <c r="AP38" s="294" t="s">
        <v>491</v>
      </c>
      <c r="AQ38" s="295">
        <v>4</v>
      </c>
      <c r="AR38" s="283" t="s">
        <v>491</v>
      </c>
      <c r="AS38" s="290"/>
    </row>
    <row r="39" spans="1:46" ht="13.8" x14ac:dyDescent="0.2">
      <c r="A39" s="247"/>
      <c r="AK39" s="1120" t="s">
        <v>511</v>
      </c>
      <c r="AL39" s="1121"/>
      <c r="AM39" s="1121"/>
      <c r="AN39" s="1122"/>
      <c r="AO39" s="291">
        <v>-32130</v>
      </c>
      <c r="AP39" s="291">
        <v>-821</v>
      </c>
      <c r="AQ39" s="292">
        <v>-4663</v>
      </c>
      <c r="AR39" s="293">
        <v>-82.4</v>
      </c>
      <c r="AS39" s="290"/>
    </row>
    <row r="40" spans="1:46" ht="27.1" customHeight="1" x14ac:dyDescent="0.2">
      <c r="A40" s="247"/>
      <c r="AK40" s="1117" t="s">
        <v>512</v>
      </c>
      <c r="AL40" s="1118"/>
      <c r="AM40" s="1118"/>
      <c r="AN40" s="1119"/>
      <c r="AO40" s="291">
        <v>-2366694</v>
      </c>
      <c r="AP40" s="291">
        <v>-60444</v>
      </c>
      <c r="AQ40" s="292">
        <v>-48945</v>
      </c>
      <c r="AR40" s="293">
        <v>23.5</v>
      </c>
      <c r="AS40" s="290"/>
    </row>
    <row r="41" spans="1:46" ht="13.8" x14ac:dyDescent="0.2">
      <c r="A41" s="247"/>
      <c r="AK41" s="1123" t="s">
        <v>286</v>
      </c>
      <c r="AL41" s="1124"/>
      <c r="AM41" s="1124"/>
      <c r="AN41" s="1125"/>
      <c r="AO41" s="291">
        <v>1118466</v>
      </c>
      <c r="AP41" s="291">
        <v>28565</v>
      </c>
      <c r="AQ41" s="292">
        <v>23225</v>
      </c>
      <c r="AR41" s="293">
        <v>23</v>
      </c>
      <c r="AS41" s="290"/>
    </row>
    <row r="42" spans="1:46" ht="13.8" x14ac:dyDescent="0.2">
      <c r="A42" s="247"/>
      <c r="AK42" s="296"/>
      <c r="AQ42" s="268"/>
      <c r="AR42" s="268"/>
      <c r="AS42" s="290"/>
    </row>
    <row r="43" spans="1:46" ht="13.8" x14ac:dyDescent="0.2">
      <c r="A43" s="247"/>
      <c r="AP43" s="297"/>
      <c r="AQ43" s="268"/>
      <c r="AS43" s="290"/>
    </row>
    <row r="44" spans="1:46" ht="13.8" x14ac:dyDescent="0.2">
      <c r="A44" s="247"/>
      <c r="AQ44" s="268"/>
    </row>
    <row r="45" spans="1:46" ht="13.8"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8"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8" x14ac:dyDescent="0.2">
      <c r="A48" s="247"/>
      <c r="AK48" s="301" t="s">
        <v>514</v>
      </c>
      <c r="AL48" s="301"/>
      <c r="AM48" s="301"/>
      <c r="AN48" s="301"/>
      <c r="AO48" s="301"/>
      <c r="AP48" s="301"/>
      <c r="AQ48" s="302"/>
      <c r="AR48" s="301"/>
    </row>
    <row r="49" spans="1:44" ht="13.5" customHeight="1" x14ac:dyDescent="0.2">
      <c r="A49" s="247"/>
      <c r="AK49" s="303"/>
      <c r="AL49" s="304"/>
      <c r="AM49" s="1112" t="s">
        <v>482</v>
      </c>
      <c r="AN49" s="1114" t="s">
        <v>515</v>
      </c>
      <c r="AO49" s="1115"/>
      <c r="AP49" s="1115"/>
      <c r="AQ49" s="1115"/>
      <c r="AR49" s="1116"/>
    </row>
    <row r="50" spans="1:44" ht="13.8" x14ac:dyDescent="0.2">
      <c r="A50" s="247"/>
      <c r="AK50" s="305"/>
      <c r="AL50" s="306"/>
      <c r="AM50" s="1113"/>
      <c r="AN50" s="307" t="s">
        <v>516</v>
      </c>
      <c r="AO50" s="308" t="s">
        <v>517</v>
      </c>
      <c r="AP50" s="309" t="s">
        <v>518</v>
      </c>
      <c r="AQ50" s="310" t="s">
        <v>519</v>
      </c>
      <c r="AR50" s="311" t="s">
        <v>520</v>
      </c>
    </row>
    <row r="51" spans="1:44" ht="13.8" x14ac:dyDescent="0.2">
      <c r="A51" s="247"/>
      <c r="AK51" s="303" t="s">
        <v>521</v>
      </c>
      <c r="AL51" s="304"/>
      <c r="AM51" s="312">
        <v>3508357</v>
      </c>
      <c r="AN51" s="313">
        <v>85972</v>
      </c>
      <c r="AO51" s="314">
        <v>15.8</v>
      </c>
      <c r="AP51" s="315">
        <v>76347</v>
      </c>
      <c r="AQ51" s="316">
        <v>2.4</v>
      </c>
      <c r="AR51" s="317">
        <v>13.4</v>
      </c>
    </row>
    <row r="52" spans="1:44" ht="13.8" x14ac:dyDescent="0.2">
      <c r="A52" s="247"/>
      <c r="AK52" s="318"/>
      <c r="AL52" s="319" t="s">
        <v>522</v>
      </c>
      <c r="AM52" s="320">
        <v>1254024</v>
      </c>
      <c r="AN52" s="321">
        <v>30730</v>
      </c>
      <c r="AO52" s="322">
        <v>-13.2</v>
      </c>
      <c r="AP52" s="323">
        <v>41762</v>
      </c>
      <c r="AQ52" s="324">
        <v>0.5</v>
      </c>
      <c r="AR52" s="325">
        <v>-13.7</v>
      </c>
    </row>
    <row r="53" spans="1:44" ht="13.8" x14ac:dyDescent="0.2">
      <c r="A53" s="247"/>
      <c r="AK53" s="303" t="s">
        <v>523</v>
      </c>
      <c r="AL53" s="304"/>
      <c r="AM53" s="312">
        <v>5676513</v>
      </c>
      <c r="AN53" s="313">
        <v>140171</v>
      </c>
      <c r="AO53" s="314">
        <v>63</v>
      </c>
      <c r="AP53" s="315">
        <v>69604</v>
      </c>
      <c r="AQ53" s="316">
        <v>-8.8000000000000007</v>
      </c>
      <c r="AR53" s="317">
        <v>71.8</v>
      </c>
    </row>
    <row r="54" spans="1:44" ht="13.8" x14ac:dyDescent="0.2">
      <c r="A54" s="247"/>
      <c r="AK54" s="318"/>
      <c r="AL54" s="319" t="s">
        <v>522</v>
      </c>
      <c r="AM54" s="320">
        <v>1951257</v>
      </c>
      <c r="AN54" s="321">
        <v>48183</v>
      </c>
      <c r="AO54" s="322">
        <v>56.8</v>
      </c>
      <c r="AP54" s="323">
        <v>36247</v>
      </c>
      <c r="AQ54" s="324">
        <v>-13.2</v>
      </c>
      <c r="AR54" s="325">
        <v>70</v>
      </c>
    </row>
    <row r="55" spans="1:44" ht="13.8" x14ac:dyDescent="0.2">
      <c r="A55" s="247"/>
      <c r="AK55" s="303" t="s">
        <v>524</v>
      </c>
      <c r="AL55" s="304"/>
      <c r="AM55" s="312">
        <v>4523827</v>
      </c>
      <c r="AN55" s="313">
        <v>112892</v>
      </c>
      <c r="AO55" s="314">
        <v>-19.5</v>
      </c>
      <c r="AP55" s="315">
        <v>68410</v>
      </c>
      <c r="AQ55" s="316">
        <v>-1.7</v>
      </c>
      <c r="AR55" s="317">
        <v>-17.8</v>
      </c>
    </row>
    <row r="56" spans="1:44" ht="13.8" x14ac:dyDescent="0.2">
      <c r="A56" s="247"/>
      <c r="AK56" s="318"/>
      <c r="AL56" s="319" t="s">
        <v>522</v>
      </c>
      <c r="AM56" s="320">
        <v>1280578</v>
      </c>
      <c r="AN56" s="321">
        <v>31957</v>
      </c>
      <c r="AO56" s="322">
        <v>-33.700000000000003</v>
      </c>
      <c r="AP56" s="323">
        <v>35086</v>
      </c>
      <c r="AQ56" s="324">
        <v>-3.2</v>
      </c>
      <c r="AR56" s="325">
        <v>-30.5</v>
      </c>
    </row>
    <row r="57" spans="1:44" ht="13.8" x14ac:dyDescent="0.2">
      <c r="A57" s="247"/>
      <c r="AK57" s="303" t="s">
        <v>525</v>
      </c>
      <c r="AL57" s="304"/>
      <c r="AM57" s="312">
        <v>3869625</v>
      </c>
      <c r="AN57" s="313">
        <v>97479</v>
      </c>
      <c r="AO57" s="314">
        <v>-13.7</v>
      </c>
      <c r="AP57" s="315">
        <v>73019</v>
      </c>
      <c r="AQ57" s="316">
        <v>6.7</v>
      </c>
      <c r="AR57" s="317">
        <v>-20.399999999999999</v>
      </c>
    </row>
    <row r="58" spans="1:44" ht="13.8" x14ac:dyDescent="0.2">
      <c r="A58" s="247"/>
      <c r="AK58" s="318"/>
      <c r="AL58" s="319" t="s">
        <v>522</v>
      </c>
      <c r="AM58" s="320">
        <v>1318850</v>
      </c>
      <c r="AN58" s="321">
        <v>33223</v>
      </c>
      <c r="AO58" s="322">
        <v>4</v>
      </c>
      <c r="AP58" s="323">
        <v>39427</v>
      </c>
      <c r="AQ58" s="324">
        <v>12.4</v>
      </c>
      <c r="AR58" s="325">
        <v>-8.4</v>
      </c>
    </row>
    <row r="59" spans="1:44" ht="13.8" x14ac:dyDescent="0.2">
      <c r="A59" s="247"/>
      <c r="AK59" s="303" t="s">
        <v>526</v>
      </c>
      <c r="AL59" s="304"/>
      <c r="AM59" s="312">
        <v>2901711</v>
      </c>
      <c r="AN59" s="313">
        <v>74108</v>
      </c>
      <c r="AO59" s="314">
        <v>-24</v>
      </c>
      <c r="AP59" s="315">
        <v>76590</v>
      </c>
      <c r="AQ59" s="316">
        <v>4.9000000000000004</v>
      </c>
      <c r="AR59" s="317">
        <v>-28.9</v>
      </c>
    </row>
    <row r="60" spans="1:44" ht="13.8" x14ac:dyDescent="0.2">
      <c r="A60" s="247"/>
      <c r="AK60" s="318"/>
      <c r="AL60" s="319" t="s">
        <v>522</v>
      </c>
      <c r="AM60" s="320">
        <v>1572899</v>
      </c>
      <c r="AN60" s="321">
        <v>40171</v>
      </c>
      <c r="AO60" s="322">
        <v>20.9</v>
      </c>
      <c r="AP60" s="323">
        <v>42387</v>
      </c>
      <c r="AQ60" s="324">
        <v>7.5</v>
      </c>
      <c r="AR60" s="325">
        <v>13.4</v>
      </c>
    </row>
    <row r="61" spans="1:44" ht="13.8" x14ac:dyDescent="0.2">
      <c r="A61" s="247"/>
      <c r="AK61" s="303" t="s">
        <v>527</v>
      </c>
      <c r="AL61" s="326"/>
      <c r="AM61" s="312">
        <v>4096007</v>
      </c>
      <c r="AN61" s="313">
        <v>102124</v>
      </c>
      <c r="AO61" s="314">
        <v>4.3</v>
      </c>
      <c r="AP61" s="315">
        <v>72794</v>
      </c>
      <c r="AQ61" s="327">
        <v>0.7</v>
      </c>
      <c r="AR61" s="317">
        <v>3.6</v>
      </c>
    </row>
    <row r="62" spans="1:44" ht="13.8" x14ac:dyDescent="0.2">
      <c r="A62" s="247"/>
      <c r="AK62" s="318"/>
      <c r="AL62" s="319" t="s">
        <v>522</v>
      </c>
      <c r="AM62" s="320">
        <v>1475522</v>
      </c>
      <c r="AN62" s="321">
        <v>36853</v>
      </c>
      <c r="AO62" s="322">
        <v>7</v>
      </c>
      <c r="AP62" s="323">
        <v>38982</v>
      </c>
      <c r="AQ62" s="324">
        <v>0.8</v>
      </c>
      <c r="AR62" s="325">
        <v>6.2</v>
      </c>
    </row>
    <row r="63" spans="1:44" ht="13.8" x14ac:dyDescent="0.2">
      <c r="A63" s="247"/>
    </row>
    <row r="64" spans="1:44" ht="13.8" x14ac:dyDescent="0.2">
      <c r="A64" s="247"/>
    </row>
    <row r="65" spans="1:46" ht="13.8" x14ac:dyDescent="0.2">
      <c r="A65" s="247"/>
    </row>
    <row r="66" spans="1:46" ht="13.8"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8" hidden="1" x14ac:dyDescent="0.2"/>
    <row r="71" spans="1:46" ht="13.8" hidden="1" x14ac:dyDescent="0.2"/>
    <row r="72" spans="1:46" ht="13.8" hidden="1" x14ac:dyDescent="0.2"/>
    <row r="73" spans="1:46" ht="13.8" hidden="1" x14ac:dyDescent="0.2"/>
  </sheetData>
  <sheetProtection algorithmName="SHA-512" hashValue="gdWq5b6kCHpYlJJK7typCOKvWRx9AIUeGxNLv9cF9V3PczeuTcda2BB3NTq75cfp7JZK+hfF/J6Swl6AK/EQvQ==" saltValue="g0wOCaS+wFaJgqoQQD6tH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8" x14ac:dyDescent="0.2">
      <c r="B2" s="241"/>
      <c r="DG2" s="241"/>
    </row>
    <row r="3" spans="2:125" ht="13.8"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8" x14ac:dyDescent="0.2"/>
    <row r="5" spans="2:125" ht="13.8" x14ac:dyDescent="0.2"/>
    <row r="6" spans="2:125" ht="13.8" x14ac:dyDescent="0.2"/>
    <row r="7" spans="2:125" ht="13.8" x14ac:dyDescent="0.2"/>
    <row r="8" spans="2:125" ht="13.8" x14ac:dyDescent="0.2"/>
    <row r="9" spans="2:125" ht="13.8" x14ac:dyDescent="0.2">
      <c r="DU9" s="241"/>
    </row>
    <row r="10" spans="2:125" ht="13.8" x14ac:dyDescent="0.2"/>
    <row r="11" spans="2:125" ht="13.8" x14ac:dyDescent="0.2"/>
    <row r="12" spans="2:125" ht="13.8" x14ac:dyDescent="0.2"/>
    <row r="13" spans="2:125" ht="13.8" x14ac:dyDescent="0.2"/>
    <row r="14" spans="2:125" ht="13.8" x14ac:dyDescent="0.2"/>
    <row r="15" spans="2:125" ht="13.8" x14ac:dyDescent="0.2"/>
    <row r="16" spans="2:125" ht="13.8" x14ac:dyDescent="0.2"/>
    <row r="17" spans="125:125" ht="13.8" x14ac:dyDescent="0.2">
      <c r="DU17" s="241"/>
    </row>
    <row r="18" spans="125:125" ht="13.8" x14ac:dyDescent="0.2"/>
    <row r="19" spans="125:125" ht="13.8" x14ac:dyDescent="0.2"/>
    <row r="20" spans="125:125" ht="13.8" x14ac:dyDescent="0.2">
      <c r="DU20" s="241"/>
    </row>
    <row r="21" spans="125:125" ht="13.8" x14ac:dyDescent="0.2">
      <c r="DU21" s="241"/>
    </row>
    <row r="22" spans="125:125" ht="13.8" x14ac:dyDescent="0.2"/>
    <row r="23" spans="125:125" ht="13.8" x14ac:dyDescent="0.2"/>
    <row r="24" spans="125:125" ht="13.8" x14ac:dyDescent="0.2"/>
    <row r="25" spans="125:125" ht="13.8" x14ac:dyDescent="0.2"/>
    <row r="26" spans="125:125" ht="13.8" x14ac:dyDescent="0.2"/>
    <row r="27" spans="125:125" ht="13.8" x14ac:dyDescent="0.2"/>
    <row r="28" spans="125:125" ht="13.8" x14ac:dyDescent="0.2">
      <c r="DU28" s="241"/>
    </row>
    <row r="29" spans="125:125" ht="13.8" x14ac:dyDescent="0.2"/>
    <row r="30" spans="125:125" ht="13.8" x14ac:dyDescent="0.2"/>
    <row r="31" spans="125:125" ht="13.8" x14ac:dyDescent="0.2"/>
    <row r="32" spans="125:125" ht="13.8" x14ac:dyDescent="0.2"/>
    <row r="33" spans="2:125" ht="13.8" x14ac:dyDescent="0.2">
      <c r="B33" s="241"/>
      <c r="G33" s="241"/>
      <c r="I33" s="241"/>
    </row>
    <row r="34" spans="2:125" ht="13.8" x14ac:dyDescent="0.2">
      <c r="C34" s="241"/>
      <c r="P34" s="241"/>
      <c r="DE34" s="241"/>
      <c r="DH34" s="241"/>
    </row>
    <row r="35" spans="2:125" ht="13.8" x14ac:dyDescent="0.2">
      <c r="D35" s="241"/>
      <c r="E35" s="241"/>
      <c r="DG35" s="241"/>
      <c r="DJ35" s="241"/>
      <c r="DP35" s="241"/>
      <c r="DQ35" s="241"/>
      <c r="DR35" s="241"/>
      <c r="DS35" s="241"/>
      <c r="DT35" s="241"/>
      <c r="DU35" s="241"/>
    </row>
    <row r="36" spans="2:125" ht="13.8"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8" x14ac:dyDescent="0.2">
      <c r="DU37" s="241"/>
    </row>
    <row r="38" spans="2:125" ht="13.8" x14ac:dyDescent="0.2">
      <c r="DT38" s="241"/>
      <c r="DU38" s="241"/>
    </row>
    <row r="39" spans="2:125" ht="13.8" x14ac:dyDescent="0.2"/>
    <row r="40" spans="2:125" ht="13.8" x14ac:dyDescent="0.2">
      <c r="DH40" s="241"/>
    </row>
    <row r="41" spans="2:125" ht="13.8" x14ac:dyDescent="0.2">
      <c r="DE41" s="241"/>
    </row>
    <row r="42" spans="2:125" ht="13.8" x14ac:dyDescent="0.2">
      <c r="DG42" s="241"/>
      <c r="DJ42" s="241"/>
    </row>
    <row r="43" spans="2:125" ht="13.8"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8" x14ac:dyDescent="0.2">
      <c r="DU44" s="241"/>
    </row>
    <row r="45" spans="2:125" ht="13.8" x14ac:dyDescent="0.2"/>
    <row r="46" spans="2:125" ht="13.8" x14ac:dyDescent="0.2"/>
    <row r="47" spans="2:125" ht="13.8" x14ac:dyDescent="0.2"/>
    <row r="48" spans="2:125" ht="13.8" x14ac:dyDescent="0.2">
      <c r="DT48" s="241"/>
      <c r="DU48" s="241"/>
    </row>
    <row r="49" spans="120:125" ht="13.8" x14ac:dyDescent="0.2">
      <c r="DU49" s="241"/>
    </row>
    <row r="50" spans="120:125" ht="13.8" x14ac:dyDescent="0.2">
      <c r="DU50" s="241"/>
    </row>
    <row r="51" spans="120:125" ht="13.8" x14ac:dyDescent="0.2">
      <c r="DP51" s="241"/>
      <c r="DQ51" s="241"/>
      <c r="DR51" s="241"/>
      <c r="DS51" s="241"/>
      <c r="DT51" s="241"/>
      <c r="DU51" s="241"/>
    </row>
    <row r="52" spans="120:125" ht="13.8" x14ac:dyDescent="0.2"/>
    <row r="53" spans="120:125" ht="13.8" x14ac:dyDescent="0.2"/>
    <row r="54" spans="120:125" ht="13.8" x14ac:dyDescent="0.2">
      <c r="DU54" s="241"/>
    </row>
    <row r="55" spans="120:125" ht="13.8" x14ac:dyDescent="0.2"/>
    <row r="56" spans="120:125" ht="13.8" x14ac:dyDescent="0.2"/>
    <row r="57" spans="120:125" ht="13.8" x14ac:dyDescent="0.2"/>
    <row r="58" spans="120:125" ht="13.8" x14ac:dyDescent="0.2">
      <c r="DU58" s="241"/>
    </row>
    <row r="59" spans="120:125" ht="13.8" x14ac:dyDescent="0.2"/>
    <row r="60" spans="120:125" ht="13.8" x14ac:dyDescent="0.2"/>
    <row r="61" spans="120:125" ht="13.8" x14ac:dyDescent="0.2"/>
    <row r="62" spans="120:125" ht="13.8" x14ac:dyDescent="0.2"/>
    <row r="63" spans="120:125" ht="13.8" x14ac:dyDescent="0.2">
      <c r="DU63" s="241"/>
    </row>
    <row r="64" spans="120:125" ht="13.8" x14ac:dyDescent="0.2">
      <c r="DT64" s="241"/>
      <c r="DU64" s="241"/>
    </row>
    <row r="65" spans="123:125" ht="13.8" x14ac:dyDescent="0.2"/>
    <row r="66" spans="123:125" ht="13.8" x14ac:dyDescent="0.2"/>
    <row r="67" spans="123:125" ht="13.8" x14ac:dyDescent="0.2"/>
    <row r="68" spans="123:125" ht="13.8" x14ac:dyDescent="0.2"/>
    <row r="69" spans="123:125" ht="13.8" x14ac:dyDescent="0.2">
      <c r="DS69" s="241"/>
      <c r="DT69" s="241"/>
      <c r="DU69" s="241"/>
    </row>
    <row r="70" spans="123:125" ht="13.8" x14ac:dyDescent="0.2"/>
    <row r="71" spans="123:125" ht="13.8" x14ac:dyDescent="0.2"/>
    <row r="72" spans="123:125" ht="13.8" x14ac:dyDescent="0.2"/>
    <row r="73" spans="123:125" ht="13.8" x14ac:dyDescent="0.2"/>
    <row r="74" spans="123:125" ht="13.8" x14ac:dyDescent="0.2"/>
    <row r="75" spans="123:125" ht="13.8" x14ac:dyDescent="0.2"/>
    <row r="76" spans="123:125" ht="13.8" x14ac:dyDescent="0.2"/>
    <row r="77" spans="123:125" ht="13.8" x14ac:dyDescent="0.2"/>
    <row r="78" spans="123:125" ht="13.8" x14ac:dyDescent="0.2"/>
    <row r="79" spans="123:125" ht="13.8" x14ac:dyDescent="0.2"/>
    <row r="80" spans="123:125" ht="13.8" x14ac:dyDescent="0.2"/>
    <row r="81" spans="116:125" ht="13.8" x14ac:dyDescent="0.2"/>
    <row r="82" spans="116:125" ht="13.8" x14ac:dyDescent="0.2">
      <c r="DL82" s="241"/>
    </row>
    <row r="83" spans="116:125" ht="13.8" x14ac:dyDescent="0.2">
      <c r="DM83" s="241"/>
      <c r="DN83" s="241"/>
      <c r="DO83" s="241"/>
      <c r="DP83" s="241"/>
      <c r="DQ83" s="241"/>
      <c r="DR83" s="241"/>
      <c r="DS83" s="241"/>
      <c r="DT83" s="241"/>
      <c r="DU83" s="241"/>
    </row>
    <row r="84" spans="116:125" ht="13.8" x14ac:dyDescent="0.2"/>
    <row r="85" spans="116:125" ht="13.8" x14ac:dyDescent="0.2"/>
    <row r="86" spans="116:125" ht="13.8" x14ac:dyDescent="0.2"/>
    <row r="87" spans="116:125" ht="13.8" x14ac:dyDescent="0.2"/>
    <row r="88" spans="116:125" ht="13.8" x14ac:dyDescent="0.2">
      <c r="DU88" s="241"/>
    </row>
    <row r="89" spans="116:125" ht="13.8" x14ac:dyDescent="0.2"/>
    <row r="90" spans="116:125" ht="13.8" x14ac:dyDescent="0.2"/>
    <row r="91" spans="116:125" ht="13.8"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ymlOAcoCatWPBltuY6fokMZhLHZkvrZkEGwEYmA8aMnc7T6o4PnJvotjSVTPQxwG3wIkmxTjGNkbEbxavRGsiA==" saltValue="ePumOF4iInE0z+qHRdkeG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8" x14ac:dyDescent="0.2">
      <c r="B2" s="241"/>
      <c r="T2" s="241"/>
    </row>
    <row r="3" spans="1:125"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8" x14ac:dyDescent="0.2"/>
    <row r="5" spans="1:125" ht="13.8" x14ac:dyDescent="0.2"/>
    <row r="6" spans="1:125" ht="13.8" x14ac:dyDescent="0.2"/>
    <row r="7" spans="1:125" ht="13.8" x14ac:dyDescent="0.2"/>
    <row r="8" spans="1:125" ht="13.8" x14ac:dyDescent="0.2"/>
    <row r="9" spans="1:125" ht="13.8" x14ac:dyDescent="0.2"/>
    <row r="10" spans="1:125" ht="13.8" x14ac:dyDescent="0.2"/>
    <row r="11" spans="1:125" ht="13.8" x14ac:dyDescent="0.2"/>
    <row r="12" spans="1:125" ht="13.8" x14ac:dyDescent="0.2"/>
    <row r="13" spans="1:125" ht="13.8" x14ac:dyDescent="0.2"/>
    <row r="14" spans="1:125" ht="13.8" x14ac:dyDescent="0.2"/>
    <row r="15" spans="1:125" ht="13.8" x14ac:dyDescent="0.2"/>
    <row r="16" spans="1:125" ht="13.8" x14ac:dyDescent="0.2"/>
    <row r="17" ht="13.8" x14ac:dyDescent="0.2"/>
    <row r="18" ht="13.8" x14ac:dyDescent="0.2"/>
    <row r="19" ht="13.8" x14ac:dyDescent="0.2"/>
    <row r="20" ht="13.8" x14ac:dyDescent="0.2"/>
    <row r="21" ht="13.8" x14ac:dyDescent="0.2"/>
    <row r="22" ht="13.8" x14ac:dyDescent="0.2"/>
    <row r="23" ht="13.8" x14ac:dyDescent="0.2"/>
    <row r="24" ht="13.8" x14ac:dyDescent="0.2"/>
    <row r="25" ht="13.8" x14ac:dyDescent="0.2"/>
    <row r="26" ht="13.8" x14ac:dyDescent="0.2"/>
    <row r="27" ht="13.8" x14ac:dyDescent="0.2"/>
    <row r="28" ht="13.8" x14ac:dyDescent="0.2"/>
    <row r="29" ht="13.8" x14ac:dyDescent="0.2"/>
    <row r="30" ht="13.8" x14ac:dyDescent="0.2"/>
    <row r="31" ht="13.8" x14ac:dyDescent="0.2"/>
    <row r="32" ht="13.8" x14ac:dyDescent="0.2"/>
    <row r="33" spans="2:125" ht="13.8" x14ac:dyDescent="0.2">
      <c r="B33" s="241"/>
      <c r="G33" s="241"/>
      <c r="I33" s="241"/>
    </row>
    <row r="34" spans="2:125" ht="13.8" x14ac:dyDescent="0.2">
      <c r="C34" s="241"/>
      <c r="P34" s="241"/>
      <c r="R34" s="241"/>
      <c r="U34" s="241"/>
    </row>
    <row r="35" spans="2:125" ht="13.8"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8" x14ac:dyDescent="0.2">
      <c r="F36" s="241"/>
      <c r="H36" s="241"/>
      <c r="J36" s="241"/>
      <c r="K36" s="241"/>
      <c r="L36" s="241"/>
      <c r="M36" s="241"/>
      <c r="N36" s="241"/>
      <c r="O36" s="241"/>
      <c r="Q36" s="241"/>
      <c r="S36" s="241"/>
      <c r="V36" s="241"/>
    </row>
    <row r="37" spans="2:125" ht="13.8" x14ac:dyDescent="0.2"/>
    <row r="38" spans="2:125" ht="13.8" x14ac:dyDescent="0.2"/>
    <row r="39" spans="2:125" ht="13.8" x14ac:dyDescent="0.2"/>
    <row r="40" spans="2:125" ht="13.8" x14ac:dyDescent="0.2">
      <c r="U40" s="241"/>
    </row>
    <row r="41" spans="2:125" ht="13.8" x14ac:dyDescent="0.2">
      <c r="R41" s="241"/>
    </row>
    <row r="42" spans="2:125" ht="13.8"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8" x14ac:dyDescent="0.2">
      <c r="Q43" s="241"/>
      <c r="S43" s="241"/>
      <c r="V43" s="241"/>
    </row>
    <row r="44" spans="2:125" ht="13.8" x14ac:dyDescent="0.2"/>
    <row r="45" spans="2:125" ht="13.8" x14ac:dyDescent="0.2"/>
    <row r="46" spans="2:125" ht="13.8" x14ac:dyDescent="0.2"/>
    <row r="47" spans="2:125" ht="13.8" x14ac:dyDescent="0.2"/>
    <row r="48" spans="2:125" ht="13.8" x14ac:dyDescent="0.2"/>
    <row r="49" ht="13.8" x14ac:dyDescent="0.2"/>
    <row r="50" ht="13.8" x14ac:dyDescent="0.2"/>
    <row r="51" ht="13.8" x14ac:dyDescent="0.2"/>
    <row r="52" ht="13.8" x14ac:dyDescent="0.2"/>
    <row r="53" ht="13.8" x14ac:dyDescent="0.2"/>
    <row r="54" ht="13.8" x14ac:dyDescent="0.2"/>
    <row r="55" ht="13.8" x14ac:dyDescent="0.2"/>
    <row r="56" ht="13.8" x14ac:dyDescent="0.2"/>
    <row r="57" ht="13.8" x14ac:dyDescent="0.2"/>
    <row r="58" ht="13.8" x14ac:dyDescent="0.2"/>
    <row r="59" ht="13.8" x14ac:dyDescent="0.2"/>
    <row r="60" ht="13.8" x14ac:dyDescent="0.2"/>
    <row r="61" ht="13.8" x14ac:dyDescent="0.2"/>
    <row r="62" ht="13.8" x14ac:dyDescent="0.2"/>
    <row r="63" ht="13.8" x14ac:dyDescent="0.2"/>
    <row r="64" ht="13.8" x14ac:dyDescent="0.2"/>
    <row r="65" ht="13.8" x14ac:dyDescent="0.2"/>
    <row r="66" ht="13.8" x14ac:dyDescent="0.2"/>
    <row r="67" ht="13.8" x14ac:dyDescent="0.2"/>
    <row r="68" ht="13.8" x14ac:dyDescent="0.2"/>
    <row r="69" ht="13.8" x14ac:dyDescent="0.2"/>
    <row r="70" ht="13.8" x14ac:dyDescent="0.2"/>
    <row r="71" ht="13.8" x14ac:dyDescent="0.2"/>
    <row r="72" ht="13.8" x14ac:dyDescent="0.2"/>
    <row r="73" ht="13.8" x14ac:dyDescent="0.2"/>
    <row r="74" ht="13.8" x14ac:dyDescent="0.2"/>
    <row r="75" ht="13.8" x14ac:dyDescent="0.2"/>
    <row r="76" ht="13.8" x14ac:dyDescent="0.2"/>
    <row r="77" ht="13.8" x14ac:dyDescent="0.2"/>
    <row r="78" ht="13.8" x14ac:dyDescent="0.2"/>
    <row r="79" ht="13.8" x14ac:dyDescent="0.2"/>
    <row r="80"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row r="90" ht="13.8" x14ac:dyDescent="0.2"/>
    <row r="91" ht="13.8"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knYGDUosl1jKiZwBY+ZIW4qCoseeHtQNpfZbYDlPT3aAsqNTC/8uwVGUzf8MUE5NizBmxn6vW5UQZRdzQWNruw==" saltValue="AkkZcAwRhLNDl1l6en/e9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ht="16.45" customHeight="1" x14ac:dyDescent="0.2"/>
    <row r="24" ht="16.45" customHeight="1" x14ac:dyDescent="0.2"/>
    <row r="25" ht="16.45" customHeight="1" x14ac:dyDescent="0.2"/>
    <row r="26" ht="16.45" customHeight="1" x14ac:dyDescent="0.2"/>
    <row r="27" ht="16.45" customHeight="1" x14ac:dyDescent="0.2"/>
    <row r="28" ht="16.45" customHeight="1" x14ac:dyDescent="0.2"/>
    <row r="29" ht="16.45" customHeight="1" x14ac:dyDescent="0.2"/>
    <row r="30" ht="16.45" customHeight="1" x14ac:dyDescent="0.2"/>
    <row r="31" ht="16.45" customHeight="1" x14ac:dyDescent="0.2"/>
    <row r="32" ht="16.45" customHeight="1" x14ac:dyDescent="0.2"/>
    <row r="33" spans="2:10" ht="16.45" customHeight="1" x14ac:dyDescent="0.2"/>
    <row r="34" spans="2:10" ht="16.45" customHeight="1" x14ac:dyDescent="0.2"/>
    <row r="35" spans="2:10" ht="16.45" customHeight="1" x14ac:dyDescent="0.2"/>
    <row r="36" spans="2:10" ht="16.45" customHeight="1" x14ac:dyDescent="0.2"/>
    <row r="37" spans="2:10" ht="16.45" customHeight="1" x14ac:dyDescent="0.2"/>
    <row r="38" spans="2:10" ht="16.45" customHeight="1" x14ac:dyDescent="0.2"/>
    <row r="39" spans="2:10" ht="16.45" customHeight="1" x14ac:dyDescent="0.2"/>
    <row r="40" spans="2:10" ht="16.45" customHeight="1" x14ac:dyDescent="0.2"/>
    <row r="41" spans="2:10" ht="16.45" customHeight="1" x14ac:dyDescent="0.2"/>
    <row r="42" spans="2:10" ht="16.45" customHeight="1" x14ac:dyDescent="0.2"/>
    <row r="43" spans="2:10" ht="16.45" customHeight="1" x14ac:dyDescent="0.2"/>
    <row r="44" spans="2:10" ht="16.45" customHeight="1" x14ac:dyDescent="0.2"/>
    <row r="45" spans="2:10" ht="29.3" customHeight="1" thickBot="1" x14ac:dyDescent="0.25">
      <c r="B45" s="2"/>
      <c r="C45" s="2"/>
      <c r="D45" s="2"/>
      <c r="E45" s="2"/>
      <c r="F45" s="2"/>
      <c r="G45" s="2"/>
      <c r="H45" s="2"/>
      <c r="I45" s="2"/>
      <c r="J45" s="3" t="s">
        <v>0</v>
      </c>
    </row>
    <row r="46" spans="2:10" ht="29.3" customHeight="1" thickBot="1" x14ac:dyDescent="0.25">
      <c r="B46" s="4" t="s">
        <v>1</v>
      </c>
      <c r="C46" s="5"/>
      <c r="D46" s="5"/>
      <c r="E46" s="6" t="s">
        <v>2</v>
      </c>
      <c r="F46" s="7" t="s">
        <v>529</v>
      </c>
      <c r="G46" s="8" t="s">
        <v>530</v>
      </c>
      <c r="H46" s="8" t="s">
        <v>531</v>
      </c>
      <c r="I46" s="8" t="s">
        <v>532</v>
      </c>
      <c r="J46" s="9" t="s">
        <v>533</v>
      </c>
    </row>
    <row r="47" spans="2:10" ht="57.8" customHeight="1" x14ac:dyDescent="0.2">
      <c r="B47" s="10"/>
      <c r="C47" s="1126" t="s">
        <v>3</v>
      </c>
      <c r="D47" s="1126"/>
      <c r="E47" s="1127"/>
      <c r="F47" s="11">
        <v>13.45</v>
      </c>
      <c r="G47" s="12">
        <v>12.9</v>
      </c>
      <c r="H47" s="12">
        <v>13.53</v>
      </c>
      <c r="I47" s="12">
        <v>13.6</v>
      </c>
      <c r="J47" s="13">
        <v>12.28</v>
      </c>
    </row>
    <row r="48" spans="2:10" ht="57.8" customHeight="1" x14ac:dyDescent="0.2">
      <c r="B48" s="14"/>
      <c r="C48" s="1128" t="s">
        <v>4</v>
      </c>
      <c r="D48" s="1128"/>
      <c r="E48" s="1129"/>
      <c r="F48" s="15">
        <v>4.8499999999999996</v>
      </c>
      <c r="G48" s="16">
        <v>6.74</v>
      </c>
      <c r="H48" s="16">
        <v>6.02</v>
      </c>
      <c r="I48" s="16">
        <v>3.94</v>
      </c>
      <c r="J48" s="17">
        <v>4</v>
      </c>
    </row>
    <row r="49" spans="2:10" ht="57.8" customHeight="1" thickBot="1" x14ac:dyDescent="0.25">
      <c r="B49" s="18"/>
      <c r="C49" s="1130" t="s">
        <v>5</v>
      </c>
      <c r="D49" s="1130"/>
      <c r="E49" s="1131"/>
      <c r="F49" s="19">
        <v>1.99</v>
      </c>
      <c r="G49" s="20">
        <v>2.1</v>
      </c>
      <c r="H49" s="20" t="s">
        <v>534</v>
      </c>
      <c r="I49" s="20" t="s">
        <v>535</v>
      </c>
      <c r="J49" s="21" t="s">
        <v>536</v>
      </c>
    </row>
    <row r="50" spans="2:10" ht="13.8" x14ac:dyDescent="0.2"/>
  </sheetData>
  <sheetProtection algorithmName="SHA-512" hashValue="2wPur3eEv9mCIvNbBJYzzyXmfz/1fnNpWR9C1ifBlVEfWDHRICNOHwxhEYsZ83spAqGM2PycoWu0ZY5xEGpHqA==" saltValue="RM8zKUiUE51/6foNJ+wxC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45" customHeight="1" x14ac:dyDescent="0.2">
      <c r="A1" s="22"/>
      <c r="B1" s="22"/>
      <c r="C1" s="22"/>
      <c r="D1" s="22"/>
      <c r="E1" s="22"/>
      <c r="F1" s="22"/>
      <c r="G1" s="22"/>
      <c r="H1" s="22"/>
      <c r="I1" s="22"/>
      <c r="J1" s="22"/>
      <c r="K1" s="22"/>
      <c r="L1" s="22"/>
      <c r="M1" s="22"/>
      <c r="N1" s="22"/>
      <c r="O1" s="22"/>
      <c r="P1" s="22"/>
    </row>
    <row r="2" spans="1:16" ht="16.45" customHeight="1" x14ac:dyDescent="0.2">
      <c r="A2" s="22"/>
      <c r="B2" s="22"/>
      <c r="C2" s="22"/>
      <c r="D2" s="22"/>
      <c r="E2" s="22"/>
      <c r="F2" s="22"/>
      <c r="G2" s="22"/>
      <c r="H2" s="22"/>
      <c r="I2" s="22"/>
      <c r="J2" s="22"/>
      <c r="K2" s="22"/>
      <c r="L2" s="22"/>
      <c r="M2" s="22"/>
      <c r="N2" s="22"/>
      <c r="O2" s="22"/>
      <c r="P2" s="22"/>
    </row>
    <row r="3" spans="1:16" ht="16.45" customHeight="1" x14ac:dyDescent="0.2">
      <c r="A3" s="22"/>
      <c r="B3" s="22"/>
      <c r="C3" s="22"/>
      <c r="D3" s="22"/>
      <c r="E3" s="22"/>
      <c r="F3" s="22"/>
      <c r="G3" s="22"/>
      <c r="H3" s="22"/>
      <c r="I3" s="22"/>
      <c r="J3" s="22"/>
      <c r="K3" s="22"/>
      <c r="L3" s="22"/>
      <c r="M3" s="22"/>
      <c r="N3" s="22"/>
      <c r="O3" s="22"/>
      <c r="P3" s="22"/>
    </row>
    <row r="4" spans="1:16" ht="16.45" customHeight="1" x14ac:dyDescent="0.2">
      <c r="A4" s="22"/>
      <c r="B4" s="22"/>
      <c r="C4" s="22"/>
      <c r="D4" s="22"/>
      <c r="E4" s="22"/>
      <c r="F4" s="22"/>
      <c r="G4" s="22"/>
      <c r="H4" s="22"/>
      <c r="I4" s="22"/>
      <c r="J4" s="22"/>
      <c r="K4" s="22"/>
      <c r="L4" s="22"/>
      <c r="M4" s="22"/>
      <c r="N4" s="22"/>
      <c r="O4" s="22"/>
      <c r="P4" s="22"/>
    </row>
    <row r="5" spans="1:16" ht="16.45" customHeight="1" x14ac:dyDescent="0.2">
      <c r="A5" s="22"/>
      <c r="B5" s="22"/>
      <c r="C5" s="22"/>
      <c r="D5" s="22"/>
      <c r="E5" s="22"/>
      <c r="F5" s="22"/>
      <c r="G5" s="22"/>
      <c r="H5" s="22"/>
      <c r="I5" s="22"/>
      <c r="J5" s="22"/>
      <c r="K5" s="22"/>
      <c r="L5" s="22"/>
      <c r="M5" s="22"/>
      <c r="N5" s="22"/>
      <c r="O5" s="22"/>
      <c r="P5" s="22"/>
    </row>
    <row r="6" spans="1:16" ht="16.45" customHeight="1" x14ac:dyDescent="0.2">
      <c r="A6" s="22"/>
      <c r="B6" s="22"/>
      <c r="C6" s="22"/>
      <c r="D6" s="22"/>
      <c r="E6" s="22"/>
      <c r="F6" s="22"/>
      <c r="G6" s="22"/>
      <c r="H6" s="22"/>
      <c r="I6" s="22"/>
      <c r="J6" s="22"/>
      <c r="K6" s="22"/>
      <c r="L6" s="22"/>
      <c r="M6" s="22"/>
      <c r="N6" s="22"/>
      <c r="O6" s="22"/>
      <c r="P6" s="22"/>
    </row>
    <row r="7" spans="1:16" ht="16.45" customHeight="1" x14ac:dyDescent="0.2">
      <c r="A7" s="22"/>
      <c r="B7" s="22"/>
      <c r="C7" s="22"/>
      <c r="D7" s="22"/>
      <c r="E7" s="22"/>
      <c r="F7" s="22"/>
      <c r="G7" s="22"/>
      <c r="H7" s="22"/>
      <c r="I7" s="22"/>
      <c r="J7" s="22"/>
      <c r="K7" s="22"/>
      <c r="L7" s="22"/>
      <c r="M7" s="22"/>
      <c r="N7" s="22"/>
      <c r="O7" s="22"/>
      <c r="P7" s="22"/>
    </row>
    <row r="8" spans="1:16" ht="16.45" customHeight="1" x14ac:dyDescent="0.2">
      <c r="A8" s="22"/>
      <c r="B8" s="22"/>
      <c r="C8" s="22"/>
      <c r="D8" s="22"/>
      <c r="E8" s="22"/>
      <c r="F8" s="22"/>
      <c r="G8" s="22"/>
      <c r="H8" s="22"/>
      <c r="I8" s="22"/>
      <c r="J8" s="22"/>
      <c r="K8" s="22"/>
      <c r="L8" s="22"/>
      <c r="M8" s="22"/>
      <c r="N8" s="22"/>
      <c r="O8" s="22"/>
      <c r="P8" s="22"/>
    </row>
    <row r="9" spans="1:16" ht="16.45" customHeight="1" x14ac:dyDescent="0.2">
      <c r="A9" s="22"/>
      <c r="B9" s="22"/>
      <c r="C9" s="22"/>
      <c r="D9" s="22"/>
      <c r="E9" s="22"/>
      <c r="F9" s="22"/>
      <c r="G9" s="22"/>
      <c r="H9" s="22"/>
      <c r="I9" s="22"/>
      <c r="J9" s="22"/>
      <c r="K9" s="22"/>
      <c r="L9" s="22"/>
      <c r="M9" s="22"/>
      <c r="N9" s="22"/>
      <c r="O9" s="22"/>
      <c r="P9" s="22"/>
    </row>
    <row r="10" spans="1:16" ht="16.45" customHeight="1" x14ac:dyDescent="0.2">
      <c r="A10" s="22"/>
      <c r="B10" s="22"/>
      <c r="C10" s="22"/>
      <c r="D10" s="22"/>
      <c r="E10" s="22"/>
      <c r="F10" s="22"/>
      <c r="G10" s="22"/>
      <c r="H10" s="22"/>
      <c r="I10" s="22"/>
      <c r="J10" s="22"/>
      <c r="K10" s="22"/>
      <c r="L10" s="22"/>
      <c r="M10" s="22"/>
      <c r="N10" s="22"/>
      <c r="O10" s="22"/>
      <c r="P10" s="22"/>
    </row>
    <row r="11" spans="1:16" ht="16.45" customHeight="1" x14ac:dyDescent="0.2">
      <c r="A11" s="22"/>
      <c r="B11" s="22"/>
      <c r="C11" s="22"/>
      <c r="D11" s="22"/>
      <c r="E11" s="22"/>
      <c r="F11" s="22"/>
      <c r="G11" s="22"/>
      <c r="H11" s="22"/>
      <c r="I11" s="22"/>
      <c r="J11" s="22"/>
      <c r="K11" s="22"/>
      <c r="L11" s="22"/>
      <c r="M11" s="22"/>
      <c r="N11" s="22"/>
      <c r="O11" s="22"/>
      <c r="P11" s="22"/>
    </row>
    <row r="12" spans="1:16" ht="16.45" customHeight="1" x14ac:dyDescent="0.2">
      <c r="A12" s="22"/>
      <c r="B12" s="22"/>
      <c r="C12" s="22"/>
      <c r="D12" s="22"/>
      <c r="E12" s="22"/>
      <c r="F12" s="22"/>
      <c r="G12" s="22"/>
      <c r="H12" s="22"/>
      <c r="I12" s="22"/>
      <c r="J12" s="22"/>
      <c r="K12" s="22"/>
      <c r="L12" s="22"/>
      <c r="M12" s="22"/>
      <c r="N12" s="22"/>
      <c r="O12" s="22"/>
      <c r="P12" s="22"/>
    </row>
    <row r="13" spans="1:16" ht="16.45" customHeight="1" x14ac:dyDescent="0.2">
      <c r="A13" s="22"/>
      <c r="B13" s="22"/>
      <c r="C13" s="22"/>
      <c r="D13" s="22"/>
      <c r="E13" s="22"/>
      <c r="F13" s="22"/>
      <c r="G13" s="22"/>
      <c r="H13" s="22"/>
      <c r="I13" s="22"/>
      <c r="J13" s="22"/>
      <c r="K13" s="22"/>
      <c r="L13" s="22"/>
      <c r="M13" s="22"/>
      <c r="N13" s="22"/>
      <c r="O13" s="22"/>
      <c r="P13" s="22"/>
    </row>
    <row r="14" spans="1:16" ht="16.45" customHeight="1" x14ac:dyDescent="0.2">
      <c r="A14" s="22"/>
      <c r="B14" s="22"/>
      <c r="C14" s="22"/>
      <c r="D14" s="22"/>
      <c r="E14" s="22"/>
      <c r="F14" s="22"/>
      <c r="G14" s="22"/>
      <c r="H14" s="22"/>
      <c r="I14" s="22"/>
      <c r="J14" s="22"/>
      <c r="K14" s="22"/>
      <c r="L14" s="22"/>
      <c r="M14" s="22"/>
      <c r="N14" s="22"/>
      <c r="O14" s="22"/>
      <c r="P14" s="22"/>
    </row>
    <row r="15" spans="1:16" ht="16.45" customHeight="1" x14ac:dyDescent="0.2">
      <c r="A15" s="22"/>
      <c r="B15" s="22"/>
      <c r="C15" s="22"/>
      <c r="D15" s="22"/>
      <c r="E15" s="22"/>
      <c r="F15" s="22"/>
      <c r="G15" s="22"/>
      <c r="H15" s="22"/>
      <c r="I15" s="22"/>
      <c r="J15" s="22"/>
      <c r="K15" s="22"/>
      <c r="L15" s="22"/>
      <c r="M15" s="22"/>
      <c r="N15" s="22"/>
      <c r="O15" s="22"/>
      <c r="P15" s="22"/>
    </row>
    <row r="16" spans="1:16" ht="16.45" customHeight="1" x14ac:dyDescent="0.2">
      <c r="A16" s="22"/>
      <c r="B16" s="22"/>
      <c r="C16" s="22"/>
      <c r="D16" s="22"/>
      <c r="E16" s="22"/>
      <c r="F16" s="22"/>
      <c r="G16" s="22"/>
      <c r="H16" s="22"/>
      <c r="I16" s="22"/>
      <c r="J16" s="22"/>
      <c r="K16" s="22"/>
      <c r="L16" s="22"/>
      <c r="M16" s="22"/>
      <c r="N16" s="22"/>
      <c r="O16" s="22"/>
      <c r="P16" s="22"/>
    </row>
    <row r="17" spans="1:16" ht="16.45" customHeight="1" x14ac:dyDescent="0.2">
      <c r="A17" s="22"/>
      <c r="B17" s="22"/>
      <c r="C17" s="22"/>
      <c r="D17" s="22"/>
      <c r="E17" s="22"/>
      <c r="F17" s="22"/>
      <c r="G17" s="22"/>
      <c r="H17" s="22"/>
      <c r="I17" s="22"/>
      <c r="J17" s="22"/>
      <c r="K17" s="22"/>
      <c r="L17" s="22"/>
      <c r="M17" s="22"/>
      <c r="N17" s="22"/>
      <c r="O17" s="22"/>
      <c r="P17" s="22"/>
    </row>
    <row r="18" spans="1:16" ht="16.45" customHeight="1" x14ac:dyDescent="0.2">
      <c r="A18" s="22"/>
      <c r="B18" s="22"/>
      <c r="C18" s="22"/>
      <c r="D18" s="22"/>
      <c r="E18" s="22"/>
      <c r="F18" s="22"/>
      <c r="G18" s="22"/>
      <c r="H18" s="22"/>
      <c r="I18" s="22"/>
      <c r="J18" s="22"/>
      <c r="K18" s="22"/>
      <c r="L18" s="22"/>
      <c r="M18" s="22"/>
      <c r="N18" s="22"/>
      <c r="O18" s="22"/>
      <c r="P18" s="22"/>
    </row>
    <row r="19" spans="1:16" ht="16.45" customHeight="1" x14ac:dyDescent="0.2">
      <c r="A19" s="22"/>
      <c r="B19" s="22"/>
      <c r="C19" s="22"/>
      <c r="D19" s="22"/>
      <c r="E19" s="22"/>
      <c r="F19" s="22"/>
      <c r="G19" s="22"/>
      <c r="H19" s="22"/>
      <c r="I19" s="22"/>
      <c r="J19" s="22"/>
      <c r="K19" s="22"/>
      <c r="L19" s="22"/>
      <c r="M19" s="22"/>
      <c r="N19" s="22"/>
      <c r="O19" s="22"/>
      <c r="P19" s="22"/>
    </row>
    <row r="20" spans="1:16" ht="16.45" customHeight="1" x14ac:dyDescent="0.2">
      <c r="A20" s="22"/>
      <c r="B20" s="22"/>
      <c r="C20" s="22"/>
      <c r="D20" s="22"/>
      <c r="E20" s="22"/>
      <c r="F20" s="22"/>
      <c r="G20" s="22"/>
      <c r="H20" s="22"/>
      <c r="I20" s="22"/>
      <c r="J20" s="22"/>
      <c r="K20" s="22"/>
      <c r="L20" s="22"/>
      <c r="M20" s="22"/>
      <c r="N20" s="22"/>
      <c r="O20" s="22"/>
      <c r="P20" s="22"/>
    </row>
    <row r="21" spans="1:16" ht="16.45" customHeight="1" x14ac:dyDescent="0.2">
      <c r="A21" s="22"/>
      <c r="B21" s="22"/>
      <c r="C21" s="22"/>
      <c r="D21" s="22"/>
      <c r="E21" s="22"/>
      <c r="F21" s="22"/>
      <c r="G21" s="22"/>
      <c r="H21" s="22"/>
      <c r="I21" s="22"/>
      <c r="J21" s="22"/>
      <c r="K21" s="22"/>
      <c r="L21" s="22"/>
      <c r="M21" s="22"/>
      <c r="N21" s="22"/>
      <c r="O21" s="22"/>
      <c r="P21" s="22"/>
    </row>
    <row r="22" spans="1:16" ht="16.45" customHeight="1" x14ac:dyDescent="0.2">
      <c r="A22" s="22"/>
      <c r="B22" s="22"/>
      <c r="C22" s="22"/>
      <c r="D22" s="22"/>
      <c r="E22" s="22"/>
      <c r="F22" s="22"/>
      <c r="G22" s="22"/>
      <c r="H22" s="22"/>
      <c r="I22" s="22"/>
      <c r="J22" s="22"/>
      <c r="K22" s="22"/>
      <c r="L22" s="22"/>
      <c r="M22" s="22"/>
      <c r="N22" s="22"/>
      <c r="O22" s="22"/>
      <c r="P22" s="22"/>
    </row>
    <row r="23" spans="1:16" ht="16.45" customHeight="1" x14ac:dyDescent="0.2">
      <c r="A23" s="22"/>
      <c r="B23" s="22"/>
      <c r="C23" s="22"/>
      <c r="D23" s="22"/>
      <c r="E23" s="22"/>
      <c r="F23" s="22"/>
      <c r="G23" s="22"/>
      <c r="H23" s="22"/>
      <c r="I23" s="22"/>
      <c r="J23" s="22"/>
      <c r="K23" s="22"/>
      <c r="L23" s="22"/>
      <c r="M23" s="22"/>
      <c r="N23" s="22"/>
      <c r="O23" s="22"/>
      <c r="P23" s="22"/>
    </row>
    <row r="24" spans="1:16" ht="16.45" customHeight="1" x14ac:dyDescent="0.2">
      <c r="A24" s="22"/>
      <c r="B24" s="22"/>
      <c r="C24" s="22"/>
      <c r="D24" s="22"/>
      <c r="E24" s="22"/>
      <c r="F24" s="22"/>
      <c r="G24" s="22"/>
      <c r="H24" s="22"/>
      <c r="I24" s="22"/>
      <c r="J24" s="22"/>
      <c r="K24" s="22"/>
      <c r="L24" s="22"/>
      <c r="M24" s="22"/>
      <c r="N24" s="22"/>
      <c r="O24" s="22"/>
      <c r="P24" s="22"/>
    </row>
    <row r="25" spans="1:16" ht="16.45" customHeight="1" x14ac:dyDescent="0.2">
      <c r="A25" s="22"/>
      <c r="B25" s="22"/>
      <c r="C25" s="22"/>
      <c r="D25" s="22"/>
      <c r="E25" s="22"/>
      <c r="F25" s="22"/>
      <c r="G25" s="22"/>
      <c r="H25" s="22"/>
      <c r="I25" s="22"/>
      <c r="J25" s="22"/>
      <c r="K25" s="22"/>
      <c r="L25" s="22"/>
      <c r="M25" s="22"/>
      <c r="N25" s="22"/>
      <c r="O25" s="22"/>
      <c r="P25" s="22"/>
    </row>
    <row r="26" spans="1:16" ht="16.45" customHeight="1" x14ac:dyDescent="0.2">
      <c r="A26" s="22"/>
      <c r="B26" s="22"/>
      <c r="C26" s="22"/>
      <c r="D26" s="22"/>
      <c r="E26" s="22"/>
      <c r="F26" s="22"/>
      <c r="G26" s="22"/>
      <c r="H26" s="22"/>
      <c r="I26" s="22"/>
      <c r="J26" s="22"/>
      <c r="K26" s="22"/>
      <c r="L26" s="22"/>
      <c r="M26" s="22"/>
      <c r="N26" s="22"/>
      <c r="O26" s="22"/>
      <c r="P26" s="22"/>
    </row>
    <row r="27" spans="1:16" ht="16.45" customHeight="1" x14ac:dyDescent="0.2">
      <c r="A27" s="22"/>
      <c r="B27" s="22"/>
      <c r="C27" s="22"/>
      <c r="D27" s="22"/>
      <c r="E27" s="22"/>
      <c r="F27" s="22"/>
      <c r="G27" s="22"/>
      <c r="H27" s="22"/>
      <c r="I27" s="22"/>
      <c r="J27" s="22"/>
      <c r="K27" s="22"/>
      <c r="L27" s="22"/>
      <c r="M27" s="22"/>
      <c r="N27" s="22"/>
      <c r="O27" s="22"/>
      <c r="P27" s="22"/>
    </row>
    <row r="28" spans="1:16" ht="16.45" customHeight="1" x14ac:dyDescent="0.2">
      <c r="A28" s="22"/>
      <c r="B28" s="22"/>
      <c r="C28" s="22"/>
      <c r="D28" s="22"/>
      <c r="E28" s="22"/>
      <c r="F28" s="22"/>
      <c r="G28" s="22"/>
      <c r="H28" s="22"/>
      <c r="I28" s="22"/>
      <c r="J28" s="22"/>
      <c r="K28" s="22"/>
      <c r="L28" s="22"/>
      <c r="M28" s="22"/>
      <c r="N28" s="22"/>
      <c r="O28" s="22"/>
      <c r="P28" s="22"/>
    </row>
    <row r="29" spans="1:16" ht="16.45" customHeight="1" x14ac:dyDescent="0.2">
      <c r="A29" s="22"/>
      <c r="B29" s="22"/>
      <c r="C29" s="22"/>
      <c r="D29" s="22"/>
      <c r="E29" s="22"/>
      <c r="F29" s="22"/>
      <c r="G29" s="22"/>
      <c r="H29" s="22"/>
      <c r="I29" s="22"/>
      <c r="J29" s="22"/>
      <c r="K29" s="22"/>
      <c r="L29" s="22"/>
      <c r="M29" s="22"/>
      <c r="N29" s="22"/>
      <c r="O29" s="22"/>
      <c r="P29" s="22"/>
    </row>
    <row r="30" spans="1:16" ht="16.45" customHeight="1" x14ac:dyDescent="0.2">
      <c r="A30" s="22"/>
      <c r="B30" s="22"/>
      <c r="C30" s="22"/>
      <c r="D30" s="22"/>
      <c r="E30" s="22"/>
      <c r="F30" s="22"/>
      <c r="G30" s="22"/>
      <c r="H30" s="22"/>
      <c r="I30" s="22"/>
      <c r="J30" s="22"/>
      <c r="K30" s="22"/>
      <c r="L30" s="22"/>
      <c r="M30" s="22"/>
      <c r="N30" s="22"/>
      <c r="O30" s="22"/>
      <c r="P30" s="22"/>
    </row>
    <row r="31" spans="1:16" ht="16.4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36" t="s">
        <v>537</v>
      </c>
      <c r="D34" s="1136"/>
      <c r="E34" s="1137"/>
      <c r="F34" s="32">
        <v>24.65</v>
      </c>
      <c r="G34" s="33">
        <v>31.42</v>
      </c>
      <c r="H34" s="33">
        <v>31.4</v>
      </c>
      <c r="I34" s="33">
        <v>22.81</v>
      </c>
      <c r="J34" s="34">
        <v>15.49</v>
      </c>
      <c r="K34" s="22"/>
      <c r="L34" s="22"/>
      <c r="M34" s="22"/>
      <c r="N34" s="22"/>
      <c r="O34" s="22"/>
      <c r="P34" s="22"/>
    </row>
    <row r="35" spans="1:16" ht="39" customHeight="1" x14ac:dyDescent="0.2">
      <c r="A35" s="22"/>
      <c r="B35" s="35"/>
      <c r="C35" s="1132" t="s">
        <v>538</v>
      </c>
      <c r="D35" s="1132"/>
      <c r="E35" s="1133"/>
      <c r="F35" s="36">
        <v>3.31</v>
      </c>
      <c r="G35" s="37">
        <v>3.75</v>
      </c>
      <c r="H35" s="37">
        <v>4.66</v>
      </c>
      <c r="I35" s="37">
        <v>4.8</v>
      </c>
      <c r="J35" s="38">
        <v>5.04</v>
      </c>
      <c r="K35" s="22"/>
      <c r="L35" s="22"/>
      <c r="M35" s="22"/>
      <c r="N35" s="22"/>
      <c r="O35" s="22"/>
      <c r="P35" s="22"/>
    </row>
    <row r="36" spans="1:16" ht="39" customHeight="1" x14ac:dyDescent="0.2">
      <c r="A36" s="22"/>
      <c r="B36" s="35"/>
      <c r="C36" s="1132" t="s">
        <v>539</v>
      </c>
      <c r="D36" s="1132"/>
      <c r="E36" s="1133"/>
      <c r="F36" s="36">
        <v>4.8499999999999996</v>
      </c>
      <c r="G36" s="37">
        <v>6.74</v>
      </c>
      <c r="H36" s="37">
        <v>6.02</v>
      </c>
      <c r="I36" s="37">
        <v>3.93</v>
      </c>
      <c r="J36" s="38">
        <v>4</v>
      </c>
      <c r="K36" s="22"/>
      <c r="L36" s="22"/>
      <c r="M36" s="22"/>
      <c r="N36" s="22"/>
      <c r="O36" s="22"/>
      <c r="P36" s="22"/>
    </row>
    <row r="37" spans="1:16" ht="39" customHeight="1" x14ac:dyDescent="0.2">
      <c r="A37" s="22"/>
      <c r="B37" s="35"/>
      <c r="C37" s="1132" t="s">
        <v>540</v>
      </c>
      <c r="D37" s="1132"/>
      <c r="E37" s="1133"/>
      <c r="F37" s="36">
        <v>2.81</v>
      </c>
      <c r="G37" s="37">
        <v>2.94</v>
      </c>
      <c r="H37" s="37">
        <v>3.29</v>
      </c>
      <c r="I37" s="37">
        <v>3.24</v>
      </c>
      <c r="J37" s="38">
        <v>3.26</v>
      </c>
      <c r="K37" s="22"/>
      <c r="L37" s="22"/>
      <c r="M37" s="22"/>
      <c r="N37" s="22"/>
      <c r="O37" s="22"/>
      <c r="P37" s="22"/>
    </row>
    <row r="38" spans="1:16" ht="39" customHeight="1" x14ac:dyDescent="0.2">
      <c r="A38" s="22"/>
      <c r="B38" s="35"/>
      <c r="C38" s="1132" t="s">
        <v>541</v>
      </c>
      <c r="D38" s="1132"/>
      <c r="E38" s="1133"/>
      <c r="F38" s="36">
        <v>0.56000000000000005</v>
      </c>
      <c r="G38" s="37">
        <v>1.05</v>
      </c>
      <c r="H38" s="37">
        <v>1.68</v>
      </c>
      <c r="I38" s="37">
        <v>2.12</v>
      </c>
      <c r="J38" s="38">
        <v>2.57</v>
      </c>
      <c r="K38" s="22"/>
      <c r="L38" s="22"/>
      <c r="M38" s="22"/>
      <c r="N38" s="22"/>
      <c r="O38" s="22"/>
      <c r="P38" s="22"/>
    </row>
    <row r="39" spans="1:16" ht="39" customHeight="1" x14ac:dyDescent="0.2">
      <c r="A39" s="22"/>
      <c r="B39" s="35"/>
      <c r="C39" s="1132" t="s">
        <v>542</v>
      </c>
      <c r="D39" s="1132"/>
      <c r="E39" s="1133"/>
      <c r="F39" s="36">
        <v>0.93</v>
      </c>
      <c r="G39" s="37">
        <v>0.95</v>
      </c>
      <c r="H39" s="37">
        <v>0.53</v>
      </c>
      <c r="I39" s="37">
        <v>0.63</v>
      </c>
      <c r="J39" s="38">
        <v>0.17</v>
      </c>
      <c r="K39" s="22"/>
      <c r="L39" s="22"/>
      <c r="M39" s="22"/>
      <c r="N39" s="22"/>
      <c r="O39" s="22"/>
      <c r="P39" s="22"/>
    </row>
    <row r="40" spans="1:16" ht="39" customHeight="1" x14ac:dyDescent="0.2">
      <c r="A40" s="22"/>
      <c r="B40" s="35"/>
      <c r="C40" s="1132" t="s">
        <v>543</v>
      </c>
      <c r="D40" s="1132"/>
      <c r="E40" s="1133"/>
      <c r="F40" s="36">
        <v>0</v>
      </c>
      <c r="G40" s="37">
        <v>0</v>
      </c>
      <c r="H40" s="37">
        <v>0</v>
      </c>
      <c r="I40" s="37">
        <v>0</v>
      </c>
      <c r="J40" s="38">
        <v>0</v>
      </c>
      <c r="K40" s="22"/>
      <c r="L40" s="22"/>
      <c r="M40" s="22"/>
      <c r="N40" s="22"/>
      <c r="O40" s="22"/>
      <c r="P40" s="22"/>
    </row>
    <row r="41" spans="1:16" ht="39" customHeight="1" x14ac:dyDescent="0.2">
      <c r="A41" s="22"/>
      <c r="B41" s="35"/>
      <c r="C41" s="1132" t="s">
        <v>544</v>
      </c>
      <c r="D41" s="1132"/>
      <c r="E41" s="1133"/>
      <c r="F41" s="36">
        <v>0</v>
      </c>
      <c r="G41" s="37">
        <v>0</v>
      </c>
      <c r="H41" s="37">
        <v>0</v>
      </c>
      <c r="I41" s="37">
        <v>0</v>
      </c>
      <c r="J41" s="38">
        <v>0</v>
      </c>
      <c r="K41" s="22"/>
      <c r="L41" s="22"/>
      <c r="M41" s="22"/>
      <c r="N41" s="22"/>
      <c r="O41" s="22"/>
      <c r="P41" s="22"/>
    </row>
    <row r="42" spans="1:16" ht="39" customHeight="1" x14ac:dyDescent="0.2">
      <c r="A42" s="22"/>
      <c r="B42" s="39"/>
      <c r="C42" s="1132" t="s">
        <v>545</v>
      </c>
      <c r="D42" s="1132"/>
      <c r="E42" s="1133"/>
      <c r="F42" s="36" t="s">
        <v>491</v>
      </c>
      <c r="G42" s="37" t="s">
        <v>491</v>
      </c>
      <c r="H42" s="37" t="s">
        <v>491</v>
      </c>
      <c r="I42" s="37" t="s">
        <v>491</v>
      </c>
      <c r="J42" s="38" t="s">
        <v>491</v>
      </c>
      <c r="K42" s="22"/>
      <c r="L42" s="22"/>
      <c r="M42" s="22"/>
      <c r="N42" s="22"/>
      <c r="O42" s="22"/>
      <c r="P42" s="22"/>
    </row>
    <row r="43" spans="1:16" ht="39" customHeight="1" thickBot="1" x14ac:dyDescent="0.25">
      <c r="A43" s="22"/>
      <c r="B43" s="40"/>
      <c r="C43" s="1134" t="s">
        <v>546</v>
      </c>
      <c r="D43" s="1134"/>
      <c r="E43" s="1135"/>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3" x14ac:dyDescent="0.2">
      <c r="A45" s="22"/>
      <c r="B45" s="22"/>
      <c r="C45" s="22"/>
      <c r="D45" s="22"/>
      <c r="E45" s="22"/>
      <c r="F45" s="22"/>
      <c r="G45" s="22"/>
      <c r="H45" s="22"/>
      <c r="I45" s="22"/>
      <c r="J45" s="22"/>
      <c r="K45" s="22"/>
      <c r="L45" s="22"/>
      <c r="M45" s="22"/>
      <c r="N45" s="22"/>
      <c r="O45" s="22"/>
      <c r="P45" s="22"/>
    </row>
  </sheetData>
  <sheetProtection algorithmName="SHA-512" hashValue="DbEZfbPskFLj/2Ep1bggxXoD7bMy/2n1OYZMEU/j6pMHYJJM3ckztRazs3BEk2j9Ox9kBF9OUlT8ZaztYErGAg==" saltValue="zD4tNthWGlDfbR8pPbpQO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7"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 customHeight="1" thickBot="1" x14ac:dyDescent="0.25">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 customHeight="1" x14ac:dyDescent="0.2">
      <c r="A45" s="46"/>
      <c r="B45" s="1138" t="s">
        <v>9</v>
      </c>
      <c r="C45" s="1139"/>
      <c r="D45" s="56"/>
      <c r="E45" s="1144" t="s">
        <v>10</v>
      </c>
      <c r="F45" s="1144"/>
      <c r="G45" s="1144"/>
      <c r="H45" s="1144"/>
      <c r="I45" s="1144"/>
      <c r="J45" s="1145"/>
      <c r="K45" s="57">
        <v>2470</v>
      </c>
      <c r="L45" s="58">
        <v>2431</v>
      </c>
      <c r="M45" s="58">
        <v>2501</v>
      </c>
      <c r="N45" s="58">
        <v>2427</v>
      </c>
      <c r="O45" s="59">
        <v>2365</v>
      </c>
      <c r="P45" s="46"/>
      <c r="Q45" s="46"/>
      <c r="R45" s="46"/>
      <c r="S45" s="46"/>
      <c r="T45" s="46"/>
      <c r="U45" s="46"/>
    </row>
    <row r="46" spans="1:21" ht="30.7" customHeight="1" x14ac:dyDescent="0.2">
      <c r="A46" s="46"/>
      <c r="B46" s="1140"/>
      <c r="C46" s="1141"/>
      <c r="D46" s="60"/>
      <c r="E46" s="1146" t="s">
        <v>11</v>
      </c>
      <c r="F46" s="1146"/>
      <c r="G46" s="1146"/>
      <c r="H46" s="1146"/>
      <c r="I46" s="1146"/>
      <c r="J46" s="1147"/>
      <c r="K46" s="61" t="s">
        <v>491</v>
      </c>
      <c r="L46" s="62" t="s">
        <v>491</v>
      </c>
      <c r="M46" s="62" t="s">
        <v>491</v>
      </c>
      <c r="N46" s="62" t="s">
        <v>491</v>
      </c>
      <c r="O46" s="63" t="s">
        <v>491</v>
      </c>
      <c r="P46" s="46"/>
      <c r="Q46" s="46"/>
      <c r="R46" s="46"/>
      <c r="S46" s="46"/>
      <c r="T46" s="46"/>
      <c r="U46" s="46"/>
    </row>
    <row r="47" spans="1:21" ht="30.7" customHeight="1" x14ac:dyDescent="0.2">
      <c r="A47" s="46"/>
      <c r="B47" s="1140"/>
      <c r="C47" s="1141"/>
      <c r="D47" s="60"/>
      <c r="E47" s="1146" t="s">
        <v>12</v>
      </c>
      <c r="F47" s="1146"/>
      <c r="G47" s="1146"/>
      <c r="H47" s="1146"/>
      <c r="I47" s="1146"/>
      <c r="J47" s="1147"/>
      <c r="K47" s="61" t="s">
        <v>491</v>
      </c>
      <c r="L47" s="62" t="s">
        <v>491</v>
      </c>
      <c r="M47" s="62" t="s">
        <v>491</v>
      </c>
      <c r="N47" s="62" t="s">
        <v>491</v>
      </c>
      <c r="O47" s="63" t="s">
        <v>491</v>
      </c>
      <c r="P47" s="46"/>
      <c r="Q47" s="46"/>
      <c r="R47" s="46"/>
      <c r="S47" s="46"/>
      <c r="T47" s="46"/>
      <c r="U47" s="46"/>
    </row>
    <row r="48" spans="1:21" ht="30.7" customHeight="1" x14ac:dyDescent="0.2">
      <c r="A48" s="46"/>
      <c r="B48" s="1140"/>
      <c r="C48" s="1141"/>
      <c r="D48" s="60"/>
      <c r="E48" s="1146" t="s">
        <v>13</v>
      </c>
      <c r="F48" s="1146"/>
      <c r="G48" s="1146"/>
      <c r="H48" s="1146"/>
      <c r="I48" s="1146"/>
      <c r="J48" s="1147"/>
      <c r="K48" s="61">
        <v>971</v>
      </c>
      <c r="L48" s="62">
        <v>940</v>
      </c>
      <c r="M48" s="62">
        <v>1018</v>
      </c>
      <c r="N48" s="62">
        <v>988</v>
      </c>
      <c r="O48" s="63">
        <v>943</v>
      </c>
      <c r="P48" s="46"/>
      <c r="Q48" s="46"/>
      <c r="R48" s="46"/>
      <c r="S48" s="46"/>
      <c r="T48" s="46"/>
      <c r="U48" s="46"/>
    </row>
    <row r="49" spans="1:21" ht="30.7" customHeight="1" x14ac:dyDescent="0.2">
      <c r="A49" s="46"/>
      <c r="B49" s="1140"/>
      <c r="C49" s="1141"/>
      <c r="D49" s="60"/>
      <c r="E49" s="1146" t="s">
        <v>14</v>
      </c>
      <c r="F49" s="1146"/>
      <c r="G49" s="1146"/>
      <c r="H49" s="1146"/>
      <c r="I49" s="1146"/>
      <c r="J49" s="1147"/>
      <c r="K49" s="61">
        <v>157</v>
      </c>
      <c r="L49" s="62">
        <v>163</v>
      </c>
      <c r="M49" s="62">
        <v>165</v>
      </c>
      <c r="N49" s="62">
        <v>161</v>
      </c>
      <c r="O49" s="63">
        <v>163</v>
      </c>
      <c r="P49" s="46"/>
      <c r="Q49" s="46"/>
      <c r="R49" s="46"/>
      <c r="S49" s="46"/>
      <c r="T49" s="46"/>
      <c r="U49" s="46"/>
    </row>
    <row r="50" spans="1:21" ht="30.7" customHeight="1" x14ac:dyDescent="0.2">
      <c r="A50" s="46"/>
      <c r="B50" s="1140"/>
      <c r="C50" s="1141"/>
      <c r="D50" s="60"/>
      <c r="E50" s="1146" t="s">
        <v>15</v>
      </c>
      <c r="F50" s="1146"/>
      <c r="G50" s="1146"/>
      <c r="H50" s="1146"/>
      <c r="I50" s="1146"/>
      <c r="J50" s="1147"/>
      <c r="K50" s="61">
        <v>68</v>
      </c>
      <c r="L50" s="62">
        <v>63</v>
      </c>
      <c r="M50" s="62">
        <v>55</v>
      </c>
      <c r="N50" s="62">
        <v>49</v>
      </c>
      <c r="O50" s="63">
        <v>46</v>
      </c>
      <c r="P50" s="46"/>
      <c r="Q50" s="46"/>
      <c r="R50" s="46"/>
      <c r="S50" s="46"/>
      <c r="T50" s="46"/>
      <c r="U50" s="46"/>
    </row>
    <row r="51" spans="1:21" ht="30.7" customHeight="1" x14ac:dyDescent="0.2">
      <c r="A51" s="46"/>
      <c r="B51" s="1142"/>
      <c r="C51" s="1143"/>
      <c r="D51" s="64"/>
      <c r="E51" s="1146" t="s">
        <v>16</v>
      </c>
      <c r="F51" s="1146"/>
      <c r="G51" s="1146"/>
      <c r="H51" s="1146"/>
      <c r="I51" s="1146"/>
      <c r="J51" s="1147"/>
      <c r="K51" s="61" t="s">
        <v>491</v>
      </c>
      <c r="L51" s="62" t="s">
        <v>491</v>
      </c>
      <c r="M51" s="62" t="s">
        <v>491</v>
      </c>
      <c r="N51" s="62" t="s">
        <v>491</v>
      </c>
      <c r="O51" s="63" t="s">
        <v>491</v>
      </c>
      <c r="P51" s="46"/>
      <c r="Q51" s="46"/>
      <c r="R51" s="46"/>
      <c r="S51" s="46"/>
      <c r="T51" s="46"/>
      <c r="U51" s="46"/>
    </row>
    <row r="52" spans="1:21" ht="30.7" customHeight="1" x14ac:dyDescent="0.2">
      <c r="A52" s="46"/>
      <c r="B52" s="1148" t="s">
        <v>17</v>
      </c>
      <c r="C52" s="1149"/>
      <c r="D52" s="64"/>
      <c r="E52" s="1146" t="s">
        <v>18</v>
      </c>
      <c r="F52" s="1146"/>
      <c r="G52" s="1146"/>
      <c r="H52" s="1146"/>
      <c r="I52" s="1146"/>
      <c r="J52" s="1147"/>
      <c r="K52" s="61">
        <v>2525</v>
      </c>
      <c r="L52" s="62">
        <v>2530</v>
      </c>
      <c r="M52" s="62">
        <v>2511</v>
      </c>
      <c r="N52" s="62">
        <v>2422</v>
      </c>
      <c r="O52" s="63">
        <v>2399</v>
      </c>
      <c r="P52" s="46"/>
      <c r="Q52" s="46"/>
      <c r="R52" s="46"/>
      <c r="S52" s="46"/>
      <c r="T52" s="46"/>
      <c r="U52" s="46"/>
    </row>
    <row r="53" spans="1:21" ht="30.7" customHeight="1" thickBot="1" x14ac:dyDescent="0.25">
      <c r="A53" s="46"/>
      <c r="B53" s="1150" t="s">
        <v>19</v>
      </c>
      <c r="C53" s="1151"/>
      <c r="D53" s="65"/>
      <c r="E53" s="1152" t="s">
        <v>20</v>
      </c>
      <c r="F53" s="1152"/>
      <c r="G53" s="1152"/>
      <c r="H53" s="1152"/>
      <c r="I53" s="1152"/>
      <c r="J53" s="1153"/>
      <c r="K53" s="66">
        <v>1141</v>
      </c>
      <c r="L53" s="67">
        <v>1067</v>
      </c>
      <c r="M53" s="67">
        <v>1228</v>
      </c>
      <c r="N53" s="67">
        <v>1203</v>
      </c>
      <c r="O53" s="68">
        <v>1118</v>
      </c>
      <c r="P53" s="46"/>
      <c r="Q53" s="46"/>
      <c r="R53" s="46"/>
      <c r="S53" s="46"/>
      <c r="T53" s="46"/>
      <c r="U53" s="46"/>
    </row>
    <row r="54" spans="1:21" ht="23.95"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3.95"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3.95"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3.95" customHeight="1" x14ac:dyDescent="0.2">
      <c r="B61" s="90"/>
      <c r="C61" s="90"/>
      <c r="D61" s="91" t="s">
        <v>28</v>
      </c>
      <c r="E61" s="92"/>
      <c r="F61" s="92"/>
      <c r="G61" s="92"/>
      <c r="H61" s="92"/>
      <c r="I61" s="92"/>
      <c r="J61" s="92"/>
      <c r="K61" s="92"/>
      <c r="L61" s="92"/>
      <c r="M61" s="92"/>
      <c r="N61" s="92"/>
      <c r="O61" s="92"/>
    </row>
    <row r="62" spans="1:21" ht="23.95" customHeight="1" x14ac:dyDescent="0.2">
      <c r="B62" s="93"/>
      <c r="C62" s="93"/>
      <c r="D62" s="91" t="s">
        <v>29</v>
      </c>
      <c r="E62" s="92"/>
      <c r="F62" s="92"/>
      <c r="G62" s="92"/>
      <c r="H62" s="92"/>
      <c r="I62" s="92"/>
      <c r="J62" s="92"/>
      <c r="K62" s="92"/>
      <c r="L62" s="92"/>
      <c r="M62" s="92"/>
      <c r="N62" s="92"/>
      <c r="O62" s="92"/>
    </row>
    <row r="63" spans="1:21" ht="23.95"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3.95"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ovyvVW1/VhqmXCAVnZWoMziQ2INOjAiQWu1qjJXa1uolWW8o3sWxiOFLnJho9w3kbXH7P6gAkoSH//GAR5OWg==" saltValue="IB+Nt0BVExcQlaPS6kSvs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05" customHeight="1" x14ac:dyDescent="0.2"/>
    <row r="2" ht="15.05" customHeight="1" x14ac:dyDescent="0.2"/>
    <row r="3" ht="15.05" customHeight="1" x14ac:dyDescent="0.2"/>
    <row r="4" ht="15.05" customHeight="1" x14ac:dyDescent="0.2"/>
    <row r="5" ht="15.05" customHeight="1" x14ac:dyDescent="0.2"/>
    <row r="6" ht="15.05" customHeight="1" x14ac:dyDescent="0.2"/>
    <row r="7" ht="15.05" customHeight="1" x14ac:dyDescent="0.2"/>
    <row r="8" ht="15.05" customHeight="1" x14ac:dyDescent="0.2"/>
    <row r="9" ht="15.05" customHeight="1" x14ac:dyDescent="0.2"/>
    <row r="10" ht="15.05" customHeight="1" x14ac:dyDescent="0.2"/>
    <row r="11" ht="15.05" customHeight="1" x14ac:dyDescent="0.2"/>
    <row r="12" ht="15.05" customHeight="1" x14ac:dyDescent="0.2"/>
    <row r="13" ht="15.05" customHeight="1" x14ac:dyDescent="0.2"/>
    <row r="14" ht="15.05" customHeight="1" x14ac:dyDescent="0.2"/>
    <row r="15" ht="15.05" customHeight="1" x14ac:dyDescent="0.2"/>
    <row r="16" ht="15.05" customHeight="1" x14ac:dyDescent="0.2"/>
    <row r="17" ht="15.05" customHeight="1" x14ac:dyDescent="0.2"/>
    <row r="18" ht="15.05" customHeight="1" x14ac:dyDescent="0.2"/>
    <row r="19" ht="15.05" customHeight="1" x14ac:dyDescent="0.2"/>
    <row r="20" ht="15.05" customHeight="1" x14ac:dyDescent="0.2"/>
    <row r="21" ht="15.05" customHeight="1" x14ac:dyDescent="0.2"/>
    <row r="22" ht="15.05" customHeight="1" x14ac:dyDescent="0.2"/>
    <row r="23" ht="15.05" customHeight="1" x14ac:dyDescent="0.2"/>
    <row r="24" ht="15.05" customHeight="1" x14ac:dyDescent="0.2"/>
    <row r="25" ht="15.05" customHeight="1" x14ac:dyDescent="0.2"/>
    <row r="26" ht="15.05" customHeight="1" x14ac:dyDescent="0.2"/>
    <row r="27" ht="15.05" customHeight="1" x14ac:dyDescent="0.2"/>
    <row r="28" ht="15.05" customHeight="1" x14ac:dyDescent="0.2"/>
    <row r="29" ht="15.05" customHeight="1" x14ac:dyDescent="0.2"/>
    <row r="30" ht="15.05" customHeight="1" x14ac:dyDescent="0.2"/>
    <row r="31" ht="15.05" customHeight="1" x14ac:dyDescent="0.2"/>
    <row r="32" ht="15.05" customHeight="1" x14ac:dyDescent="0.2"/>
    <row r="33" spans="2:13" ht="15.05" customHeight="1" x14ac:dyDescent="0.2"/>
    <row r="34" spans="2:13" ht="15.05" customHeight="1" x14ac:dyDescent="0.2"/>
    <row r="35" spans="2:13" ht="15.05" customHeight="1" x14ac:dyDescent="0.2"/>
    <row r="36" spans="2:13" ht="15.05" customHeight="1" x14ac:dyDescent="0.2"/>
    <row r="37" spans="2:13" ht="15.05" customHeight="1" x14ac:dyDescent="0.2"/>
    <row r="38" spans="2:13" ht="15.05" customHeight="1" x14ac:dyDescent="0.2"/>
    <row r="39" spans="2:13" ht="27.7" customHeight="1" thickBot="1" x14ac:dyDescent="0.25">
      <c r="M39" s="95" t="s">
        <v>7</v>
      </c>
    </row>
    <row r="40" spans="2:13" ht="27.7" customHeight="1" thickBot="1" x14ac:dyDescent="0.25">
      <c r="B40" s="96" t="s">
        <v>8</v>
      </c>
      <c r="C40" s="97"/>
      <c r="D40" s="97"/>
      <c r="E40" s="98"/>
      <c r="F40" s="98"/>
      <c r="G40" s="98"/>
      <c r="H40" s="99" t="s">
        <v>2</v>
      </c>
      <c r="I40" s="100" t="s">
        <v>529</v>
      </c>
      <c r="J40" s="101" t="s">
        <v>530</v>
      </c>
      <c r="K40" s="101" t="s">
        <v>531</v>
      </c>
      <c r="L40" s="101" t="s">
        <v>532</v>
      </c>
      <c r="M40" s="102" t="s">
        <v>533</v>
      </c>
    </row>
    <row r="41" spans="2:13" ht="27.7" customHeight="1" x14ac:dyDescent="0.2">
      <c r="B41" s="1169" t="s">
        <v>30</v>
      </c>
      <c r="C41" s="1170"/>
      <c r="D41" s="103"/>
      <c r="E41" s="1175" t="s">
        <v>31</v>
      </c>
      <c r="F41" s="1175"/>
      <c r="G41" s="1175"/>
      <c r="H41" s="1176"/>
      <c r="I41" s="330">
        <v>30348</v>
      </c>
      <c r="J41" s="331">
        <v>31343</v>
      </c>
      <c r="K41" s="331">
        <v>31019</v>
      </c>
      <c r="L41" s="331">
        <v>30123</v>
      </c>
      <c r="M41" s="332">
        <v>29033</v>
      </c>
    </row>
    <row r="42" spans="2:13" ht="27.7" customHeight="1" x14ac:dyDescent="0.2">
      <c r="B42" s="1171"/>
      <c r="C42" s="1172"/>
      <c r="D42" s="104"/>
      <c r="E42" s="1177" t="s">
        <v>32</v>
      </c>
      <c r="F42" s="1177"/>
      <c r="G42" s="1177"/>
      <c r="H42" s="1178"/>
      <c r="I42" s="333">
        <v>692</v>
      </c>
      <c r="J42" s="334">
        <v>741</v>
      </c>
      <c r="K42" s="334">
        <v>692</v>
      </c>
      <c r="L42" s="334">
        <v>625</v>
      </c>
      <c r="M42" s="335">
        <v>560</v>
      </c>
    </row>
    <row r="43" spans="2:13" ht="27.7" customHeight="1" x14ac:dyDescent="0.2">
      <c r="B43" s="1171"/>
      <c r="C43" s="1172"/>
      <c r="D43" s="104"/>
      <c r="E43" s="1177" t="s">
        <v>33</v>
      </c>
      <c r="F43" s="1177"/>
      <c r="G43" s="1177"/>
      <c r="H43" s="1178"/>
      <c r="I43" s="333">
        <v>11830</v>
      </c>
      <c r="J43" s="334">
        <v>11788</v>
      </c>
      <c r="K43" s="334">
        <v>10393</v>
      </c>
      <c r="L43" s="334">
        <v>9710</v>
      </c>
      <c r="M43" s="335">
        <v>8482</v>
      </c>
    </row>
    <row r="44" spans="2:13" ht="27.7" customHeight="1" x14ac:dyDescent="0.2">
      <c r="B44" s="1171"/>
      <c r="C44" s="1172"/>
      <c r="D44" s="104"/>
      <c r="E44" s="1177" t="s">
        <v>34</v>
      </c>
      <c r="F44" s="1177"/>
      <c r="G44" s="1177"/>
      <c r="H44" s="1178"/>
      <c r="I44" s="333">
        <v>887</v>
      </c>
      <c r="J44" s="334">
        <v>877</v>
      </c>
      <c r="K44" s="334">
        <v>1031</v>
      </c>
      <c r="L44" s="334">
        <v>1065</v>
      </c>
      <c r="M44" s="335">
        <v>1198</v>
      </c>
    </row>
    <row r="45" spans="2:13" ht="27.7" customHeight="1" x14ac:dyDescent="0.2">
      <c r="B45" s="1171"/>
      <c r="C45" s="1172"/>
      <c r="D45" s="104"/>
      <c r="E45" s="1177" t="s">
        <v>35</v>
      </c>
      <c r="F45" s="1177"/>
      <c r="G45" s="1177"/>
      <c r="H45" s="1178"/>
      <c r="I45" s="333">
        <v>600</v>
      </c>
      <c r="J45" s="334">
        <v>667</v>
      </c>
      <c r="K45" s="334">
        <v>739</v>
      </c>
      <c r="L45" s="334">
        <v>883</v>
      </c>
      <c r="M45" s="335">
        <v>842</v>
      </c>
    </row>
    <row r="46" spans="2:13" ht="27.7" customHeight="1" x14ac:dyDescent="0.2">
      <c r="B46" s="1171"/>
      <c r="C46" s="1172"/>
      <c r="D46" s="105"/>
      <c r="E46" s="1177" t="s">
        <v>36</v>
      </c>
      <c r="F46" s="1177"/>
      <c r="G46" s="1177"/>
      <c r="H46" s="1178"/>
      <c r="I46" s="333">
        <v>74</v>
      </c>
      <c r="J46" s="334">
        <v>46</v>
      </c>
      <c r="K46" s="334">
        <v>45</v>
      </c>
      <c r="L46" s="334">
        <v>25</v>
      </c>
      <c r="M46" s="335">
        <v>24</v>
      </c>
    </row>
    <row r="47" spans="2:13" ht="27.7" customHeight="1" x14ac:dyDescent="0.2">
      <c r="B47" s="1171"/>
      <c r="C47" s="1172"/>
      <c r="D47" s="106"/>
      <c r="E47" s="1179" t="s">
        <v>37</v>
      </c>
      <c r="F47" s="1180"/>
      <c r="G47" s="1180"/>
      <c r="H47" s="1181"/>
      <c r="I47" s="333" t="s">
        <v>491</v>
      </c>
      <c r="J47" s="334" t="s">
        <v>491</v>
      </c>
      <c r="K47" s="334" t="s">
        <v>491</v>
      </c>
      <c r="L47" s="334" t="s">
        <v>491</v>
      </c>
      <c r="M47" s="335" t="s">
        <v>491</v>
      </c>
    </row>
    <row r="48" spans="2:13" ht="27.7" customHeight="1" x14ac:dyDescent="0.2">
      <c r="B48" s="1171"/>
      <c r="C48" s="1172"/>
      <c r="D48" s="104"/>
      <c r="E48" s="1177" t="s">
        <v>38</v>
      </c>
      <c r="F48" s="1177"/>
      <c r="G48" s="1177"/>
      <c r="H48" s="1178"/>
      <c r="I48" s="333" t="s">
        <v>491</v>
      </c>
      <c r="J48" s="334" t="s">
        <v>491</v>
      </c>
      <c r="K48" s="334" t="s">
        <v>491</v>
      </c>
      <c r="L48" s="334" t="s">
        <v>491</v>
      </c>
      <c r="M48" s="335" t="s">
        <v>491</v>
      </c>
    </row>
    <row r="49" spans="2:13" ht="27.7" customHeight="1" x14ac:dyDescent="0.2">
      <c r="B49" s="1173"/>
      <c r="C49" s="1174"/>
      <c r="D49" s="104"/>
      <c r="E49" s="1177" t="s">
        <v>39</v>
      </c>
      <c r="F49" s="1177"/>
      <c r="G49" s="1177"/>
      <c r="H49" s="1178"/>
      <c r="I49" s="333" t="s">
        <v>491</v>
      </c>
      <c r="J49" s="334" t="s">
        <v>491</v>
      </c>
      <c r="K49" s="334" t="s">
        <v>491</v>
      </c>
      <c r="L49" s="334" t="s">
        <v>491</v>
      </c>
      <c r="M49" s="335" t="s">
        <v>491</v>
      </c>
    </row>
    <row r="50" spans="2:13" ht="27.7" customHeight="1" x14ac:dyDescent="0.2">
      <c r="B50" s="1182" t="s">
        <v>40</v>
      </c>
      <c r="C50" s="1183"/>
      <c r="D50" s="107"/>
      <c r="E50" s="1177" t="s">
        <v>41</v>
      </c>
      <c r="F50" s="1177"/>
      <c r="G50" s="1177"/>
      <c r="H50" s="1178"/>
      <c r="I50" s="333">
        <v>3022</v>
      </c>
      <c r="J50" s="334">
        <v>3110</v>
      </c>
      <c r="K50" s="334">
        <v>3173</v>
      </c>
      <c r="L50" s="334">
        <v>3254</v>
      </c>
      <c r="M50" s="335">
        <v>2795</v>
      </c>
    </row>
    <row r="51" spans="2:13" ht="27.7" customHeight="1" x14ac:dyDescent="0.2">
      <c r="B51" s="1171"/>
      <c r="C51" s="1172"/>
      <c r="D51" s="104"/>
      <c r="E51" s="1177" t="s">
        <v>42</v>
      </c>
      <c r="F51" s="1177"/>
      <c r="G51" s="1177"/>
      <c r="H51" s="1178"/>
      <c r="I51" s="333">
        <v>189</v>
      </c>
      <c r="J51" s="334">
        <v>119</v>
      </c>
      <c r="K51" s="334">
        <v>100</v>
      </c>
      <c r="L51" s="334">
        <v>52</v>
      </c>
      <c r="M51" s="335">
        <v>38</v>
      </c>
    </row>
    <row r="52" spans="2:13" ht="27.7" customHeight="1" x14ac:dyDescent="0.2">
      <c r="B52" s="1173"/>
      <c r="C52" s="1174"/>
      <c r="D52" s="104"/>
      <c r="E52" s="1177" t="s">
        <v>43</v>
      </c>
      <c r="F52" s="1177"/>
      <c r="G52" s="1177"/>
      <c r="H52" s="1178"/>
      <c r="I52" s="333">
        <v>30243</v>
      </c>
      <c r="J52" s="334">
        <v>29917</v>
      </c>
      <c r="K52" s="334">
        <v>28375</v>
      </c>
      <c r="L52" s="334">
        <v>26982</v>
      </c>
      <c r="M52" s="335">
        <v>25492</v>
      </c>
    </row>
    <row r="53" spans="2:13" ht="27.7" customHeight="1" thickBot="1" x14ac:dyDescent="0.25">
      <c r="B53" s="1184" t="s">
        <v>19</v>
      </c>
      <c r="C53" s="1185"/>
      <c r="D53" s="108"/>
      <c r="E53" s="1186" t="s">
        <v>44</v>
      </c>
      <c r="F53" s="1186"/>
      <c r="G53" s="1186"/>
      <c r="H53" s="1187"/>
      <c r="I53" s="336">
        <v>10976</v>
      </c>
      <c r="J53" s="337">
        <v>12315</v>
      </c>
      <c r="K53" s="337">
        <v>12270</v>
      </c>
      <c r="L53" s="337">
        <v>12143</v>
      </c>
      <c r="M53" s="338">
        <v>11812</v>
      </c>
    </row>
    <row r="54" spans="2:13" ht="27.7" customHeight="1" x14ac:dyDescent="0.2">
      <c r="B54" s="109"/>
      <c r="C54" s="110"/>
      <c r="D54" s="110"/>
      <c r="E54" s="111"/>
      <c r="F54" s="111"/>
      <c r="G54" s="111"/>
      <c r="H54" s="111"/>
      <c r="I54" s="112"/>
      <c r="J54" s="112"/>
      <c r="K54" s="112"/>
      <c r="L54" s="112"/>
      <c r="M54" s="112"/>
    </row>
    <row r="55" spans="2:13" ht="13.8" x14ac:dyDescent="0.2"/>
  </sheetData>
  <sheetProtection algorithmName="SHA-512" hashValue="KamPo1kr4gkgCx9762WfZVpb6C1vU4UBiX60+5mqA9uwNIVtb9k4xXrVPNnVSiYp45goz+cuDYjwLsn9amvbMw==" saltValue="MyXbxR2ahhx7ysIOPeOD7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ht="16.45" customHeight="1" x14ac:dyDescent="0.2"/>
    <row r="24" ht="16.45" customHeight="1" x14ac:dyDescent="0.2"/>
    <row r="25" ht="16.45" customHeight="1" x14ac:dyDescent="0.2"/>
    <row r="26" ht="16.45" customHeight="1" x14ac:dyDescent="0.2"/>
    <row r="27" ht="16.45" customHeight="1" x14ac:dyDescent="0.2"/>
    <row r="28" ht="16.45" customHeight="1" x14ac:dyDescent="0.2"/>
    <row r="29" ht="16.45" customHeight="1" x14ac:dyDescent="0.2"/>
    <row r="30" ht="16.45" customHeight="1" x14ac:dyDescent="0.2"/>
    <row r="31" ht="16.45" customHeight="1" x14ac:dyDescent="0.2"/>
    <row r="32" ht="16.45" customHeight="1" x14ac:dyDescent="0.2"/>
    <row r="33" ht="16.45" customHeight="1" x14ac:dyDescent="0.2"/>
    <row r="34" ht="16.45" customHeight="1" x14ac:dyDescent="0.2"/>
    <row r="35" ht="16.45" customHeight="1" x14ac:dyDescent="0.2"/>
    <row r="36" ht="16.45" customHeight="1" x14ac:dyDescent="0.2"/>
    <row r="37" ht="16.45" customHeight="1" x14ac:dyDescent="0.2"/>
    <row r="38" ht="16.45" customHeight="1" x14ac:dyDescent="0.2"/>
    <row r="39" ht="16.45" customHeight="1" x14ac:dyDescent="0.2"/>
    <row r="40" ht="16.45" customHeight="1" x14ac:dyDescent="0.2"/>
    <row r="41" ht="16.45" customHeight="1" x14ac:dyDescent="0.2"/>
    <row r="42" ht="16.45" customHeight="1" x14ac:dyDescent="0.2"/>
    <row r="43" ht="16.45" customHeight="1" x14ac:dyDescent="0.2"/>
    <row r="44" ht="16.45" customHeight="1" x14ac:dyDescent="0.2"/>
    <row r="45" ht="16.45" customHeight="1" x14ac:dyDescent="0.2"/>
    <row r="46" ht="16.45" customHeight="1" x14ac:dyDescent="0.2"/>
    <row r="47" ht="16.45" customHeight="1" x14ac:dyDescent="0.2"/>
    <row r="48" ht="16.45" customHeight="1" x14ac:dyDescent="0.2"/>
    <row r="49" spans="2:8" ht="20.2" customHeight="1" x14ac:dyDescent="0.2"/>
    <row r="50" spans="2:8" ht="16.45" customHeight="1" x14ac:dyDescent="0.2"/>
    <row r="51" spans="2:8" ht="29.3" customHeight="1" x14ac:dyDescent="0.2"/>
    <row r="52" spans="2:8" ht="29.3" customHeight="1" x14ac:dyDescent="0.2"/>
    <row r="53" spans="2:8" ht="52.45" customHeight="1" thickBot="1" x14ac:dyDescent="0.3">
      <c r="B53" s="2"/>
      <c r="C53" s="2"/>
      <c r="D53" s="2"/>
      <c r="E53" s="2"/>
      <c r="F53" s="2"/>
      <c r="G53" s="2"/>
      <c r="H53" s="113" t="s">
        <v>45</v>
      </c>
    </row>
    <row r="54" spans="2:8" ht="29.3" customHeight="1" thickBot="1" x14ac:dyDescent="0.3">
      <c r="B54" s="114" t="s">
        <v>1</v>
      </c>
      <c r="C54" s="115"/>
      <c r="D54" s="115"/>
      <c r="E54" s="116" t="s">
        <v>2</v>
      </c>
      <c r="F54" s="117" t="s">
        <v>531</v>
      </c>
      <c r="G54" s="117" t="s">
        <v>532</v>
      </c>
      <c r="H54" s="118" t="s">
        <v>533</v>
      </c>
    </row>
    <row r="55" spans="2:8" ht="52.45" customHeight="1" x14ac:dyDescent="0.2">
      <c r="B55" s="119"/>
      <c r="C55" s="1196" t="s">
        <v>46</v>
      </c>
      <c r="D55" s="1196"/>
      <c r="E55" s="1197"/>
      <c r="F55" s="339">
        <v>1751</v>
      </c>
      <c r="G55" s="339">
        <v>1779</v>
      </c>
      <c r="H55" s="340">
        <v>1632</v>
      </c>
    </row>
    <row r="56" spans="2:8" ht="52.45" customHeight="1" x14ac:dyDescent="0.2">
      <c r="B56" s="120"/>
      <c r="C56" s="1198" t="s">
        <v>47</v>
      </c>
      <c r="D56" s="1198"/>
      <c r="E56" s="1199"/>
      <c r="F56" s="341">
        <v>537</v>
      </c>
      <c r="G56" s="341">
        <v>602</v>
      </c>
      <c r="H56" s="342">
        <v>455</v>
      </c>
    </row>
    <row r="57" spans="2:8" ht="53.25" customHeight="1" x14ac:dyDescent="0.2">
      <c r="B57" s="120"/>
      <c r="C57" s="1200" t="s">
        <v>48</v>
      </c>
      <c r="D57" s="1200"/>
      <c r="E57" s="1201"/>
      <c r="F57" s="343">
        <v>1383</v>
      </c>
      <c r="G57" s="343">
        <v>1231</v>
      </c>
      <c r="H57" s="344">
        <v>931</v>
      </c>
    </row>
    <row r="58" spans="2:8" ht="45.7" customHeight="1" x14ac:dyDescent="0.2">
      <c r="B58" s="121"/>
      <c r="C58" s="1188" t="s">
        <v>570</v>
      </c>
      <c r="D58" s="1189"/>
      <c r="E58" s="1190"/>
      <c r="F58" s="345">
        <v>357</v>
      </c>
      <c r="G58" s="345">
        <v>398</v>
      </c>
      <c r="H58" s="346">
        <v>418</v>
      </c>
    </row>
    <row r="59" spans="2:8" ht="45.7" customHeight="1" x14ac:dyDescent="0.2">
      <c r="B59" s="121"/>
      <c r="C59" s="1188" t="s">
        <v>571</v>
      </c>
      <c r="D59" s="1189"/>
      <c r="E59" s="1190"/>
      <c r="F59" s="345">
        <v>294</v>
      </c>
      <c r="G59" s="345">
        <v>242</v>
      </c>
      <c r="H59" s="346">
        <v>134</v>
      </c>
    </row>
    <row r="60" spans="2:8" ht="45.7" customHeight="1" x14ac:dyDescent="0.2">
      <c r="B60" s="121"/>
      <c r="C60" s="1188" t="s">
        <v>572</v>
      </c>
      <c r="D60" s="1189"/>
      <c r="E60" s="1190"/>
      <c r="F60" s="345">
        <v>384</v>
      </c>
      <c r="G60" s="345">
        <v>249</v>
      </c>
      <c r="H60" s="346">
        <v>118</v>
      </c>
    </row>
    <row r="61" spans="2:8" ht="45.7" customHeight="1" x14ac:dyDescent="0.2">
      <c r="B61" s="121"/>
      <c r="C61" s="1188" t="s">
        <v>573</v>
      </c>
      <c r="D61" s="1189"/>
      <c r="E61" s="1190"/>
      <c r="F61" s="345">
        <v>72</v>
      </c>
      <c r="G61" s="345">
        <v>72</v>
      </c>
      <c r="H61" s="346">
        <v>71</v>
      </c>
    </row>
    <row r="62" spans="2:8" ht="45.7" customHeight="1" thickBot="1" x14ac:dyDescent="0.25">
      <c r="B62" s="122"/>
      <c r="C62" s="1191" t="s">
        <v>574</v>
      </c>
      <c r="D62" s="1192"/>
      <c r="E62" s="1193"/>
      <c r="F62" s="347">
        <v>34</v>
      </c>
      <c r="G62" s="347">
        <v>48</v>
      </c>
      <c r="H62" s="348">
        <v>57</v>
      </c>
    </row>
    <row r="63" spans="2:8" ht="52.45" customHeight="1" thickBot="1" x14ac:dyDescent="0.25">
      <c r="B63" s="123"/>
      <c r="C63" s="1194" t="s">
        <v>49</v>
      </c>
      <c r="D63" s="1194"/>
      <c r="E63" s="1195"/>
      <c r="F63" s="349">
        <v>3671</v>
      </c>
      <c r="G63" s="349">
        <v>3612</v>
      </c>
      <c r="H63" s="350">
        <v>3018</v>
      </c>
    </row>
    <row r="64" spans="2:8" ht="13.8" x14ac:dyDescent="0.2"/>
  </sheetData>
  <sheetProtection algorithmName="SHA-512" hashValue="ceqJANGyfKMGpEw+WiVXnYwd2kH7HbGqhZ0Y32F/J2TPPkp1bxVTNiAE+lyhzMY//1SbN8a4OAtANslzhA9Z7w==" saltValue="6dgWuRyfn2VeAvO6PXXOH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39DAD-49B2-442B-A37D-52A3CEB9EA4C}">
  <sheetPr>
    <pageSetUpPr fitToPage="1"/>
  </sheetPr>
  <dimension ref="A1:DE85"/>
  <sheetViews>
    <sheetView showGridLines="0" topLeftCell="X15" zoomScale="83" zoomScaleNormal="83" zoomScaleSheetLayoutView="55" workbookViewId="0">
      <selection activeCell="AI113" sqref="AI113"/>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8"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8"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8"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8"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8"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8"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8"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8"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8"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8"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8"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8"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8"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8"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8"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8" x14ac:dyDescent="0.2">
      <c r="DD19" s="243"/>
      <c r="DE19" s="243"/>
    </row>
    <row r="20" spans="1:109" ht="13.8"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8" x14ac:dyDescent="0.2">
      <c r="B23" s="247"/>
    </row>
    <row r="24" spans="1:109" ht="13.8" x14ac:dyDescent="0.2">
      <c r="B24" s="247"/>
    </row>
    <row r="25" spans="1:109" ht="13.8" x14ac:dyDescent="0.2">
      <c r="B25" s="247"/>
    </row>
    <row r="26" spans="1:109" ht="13.8" x14ac:dyDescent="0.2">
      <c r="B26" s="247"/>
    </row>
    <row r="27" spans="1:109" ht="13.8" x14ac:dyDescent="0.2">
      <c r="B27" s="247"/>
    </row>
    <row r="28" spans="1:109" ht="13.8" x14ac:dyDescent="0.2">
      <c r="B28" s="247"/>
    </row>
    <row r="29" spans="1:109" ht="13.8" x14ac:dyDescent="0.2">
      <c r="B29" s="247"/>
    </row>
    <row r="30" spans="1:109" ht="13.8" x14ac:dyDescent="0.2">
      <c r="B30" s="247"/>
    </row>
    <row r="31" spans="1:109" ht="13.8" x14ac:dyDescent="0.2">
      <c r="B31" s="247"/>
    </row>
    <row r="32" spans="1:109" ht="13.8" x14ac:dyDescent="0.2">
      <c r="B32" s="247"/>
    </row>
    <row r="33" spans="2:109" ht="13.8" x14ac:dyDescent="0.2">
      <c r="B33" s="247"/>
    </row>
    <row r="34" spans="2:109" ht="13.8" x14ac:dyDescent="0.2">
      <c r="B34" s="247"/>
    </row>
    <row r="35" spans="2:109" ht="13.8" x14ac:dyDescent="0.2">
      <c r="B35" s="247"/>
    </row>
    <row r="36" spans="2:109" ht="13.8" x14ac:dyDescent="0.2">
      <c r="B36" s="247"/>
    </row>
    <row r="37" spans="2:109" ht="13.8" x14ac:dyDescent="0.2">
      <c r="B37" s="247"/>
    </row>
    <row r="38" spans="2:109" ht="13.8" x14ac:dyDescent="0.2">
      <c r="B38" s="247"/>
    </row>
    <row r="39" spans="2:109" ht="13.8"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8" x14ac:dyDescent="0.2">
      <c r="B40" s="1207"/>
      <c r="DD40" s="1207"/>
      <c r="DE40" s="243"/>
    </row>
    <row r="41" spans="2:109" ht="16.3" x14ac:dyDescent="0.2">
      <c r="B41" s="244" t="s">
        <v>575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8" x14ac:dyDescent="0.2">
      <c r="B42" s="247"/>
      <c r="G42" s="1208"/>
      <c r="I42" s="1209"/>
      <c r="J42" s="1209"/>
      <c r="K42" s="1209"/>
      <c r="AM42" s="1208"/>
      <c r="AN42" s="1208" t="s">
        <v>576</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577</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8"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8"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8"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8"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8"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8" x14ac:dyDescent="0.2">
      <c r="B49" s="247"/>
      <c r="AN49" s="243" t="s">
        <v>578</v>
      </c>
    </row>
    <row r="50" spans="1:109" ht="13.8"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529</v>
      </c>
      <c r="BQ50" s="1226"/>
      <c r="BR50" s="1226"/>
      <c r="BS50" s="1226"/>
      <c r="BT50" s="1226"/>
      <c r="BU50" s="1226"/>
      <c r="BV50" s="1226"/>
      <c r="BW50" s="1226"/>
      <c r="BX50" s="1226" t="s">
        <v>530</v>
      </c>
      <c r="BY50" s="1226"/>
      <c r="BZ50" s="1226"/>
      <c r="CA50" s="1226"/>
      <c r="CB50" s="1226"/>
      <c r="CC50" s="1226"/>
      <c r="CD50" s="1226"/>
      <c r="CE50" s="1226"/>
      <c r="CF50" s="1226" t="s">
        <v>531</v>
      </c>
      <c r="CG50" s="1226"/>
      <c r="CH50" s="1226"/>
      <c r="CI50" s="1226"/>
      <c r="CJ50" s="1226"/>
      <c r="CK50" s="1226"/>
      <c r="CL50" s="1226"/>
      <c r="CM50" s="1226"/>
      <c r="CN50" s="1226" t="s">
        <v>532</v>
      </c>
      <c r="CO50" s="1226"/>
      <c r="CP50" s="1226"/>
      <c r="CQ50" s="1226"/>
      <c r="CR50" s="1226"/>
      <c r="CS50" s="1226"/>
      <c r="CT50" s="1226"/>
      <c r="CU50" s="1226"/>
      <c r="CV50" s="1226" t="s">
        <v>533</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579</v>
      </c>
      <c r="AO51" s="1230"/>
      <c r="AP51" s="1230"/>
      <c r="AQ51" s="1230"/>
      <c r="AR51" s="1230"/>
      <c r="AS51" s="1230"/>
      <c r="AT51" s="1230"/>
      <c r="AU51" s="1230"/>
      <c r="AV51" s="1230"/>
      <c r="AW51" s="1230"/>
      <c r="AX51" s="1230"/>
      <c r="AY51" s="1230"/>
      <c r="AZ51" s="1230"/>
      <c r="BA51" s="1230"/>
      <c r="BB51" s="1230" t="s">
        <v>580</v>
      </c>
      <c r="BC51" s="1230"/>
      <c r="BD51" s="1230"/>
      <c r="BE51" s="1230"/>
      <c r="BF51" s="1230"/>
      <c r="BG51" s="1230"/>
      <c r="BH51" s="1230"/>
      <c r="BI51" s="1230"/>
      <c r="BJ51" s="1230"/>
      <c r="BK51" s="1230"/>
      <c r="BL51" s="1230"/>
      <c r="BM51" s="1230"/>
      <c r="BN51" s="1230"/>
      <c r="BO51" s="1230"/>
      <c r="BP51" s="1231">
        <v>104.5</v>
      </c>
      <c r="BQ51" s="1231"/>
      <c r="BR51" s="1231"/>
      <c r="BS51" s="1231"/>
      <c r="BT51" s="1231"/>
      <c r="BU51" s="1231"/>
      <c r="BV51" s="1231"/>
      <c r="BW51" s="1231"/>
      <c r="BX51" s="1231">
        <v>111.5</v>
      </c>
      <c r="BY51" s="1231"/>
      <c r="BZ51" s="1231"/>
      <c r="CA51" s="1231"/>
      <c r="CB51" s="1231"/>
      <c r="CC51" s="1231"/>
      <c r="CD51" s="1231"/>
      <c r="CE51" s="1231"/>
      <c r="CF51" s="1231">
        <v>117.3</v>
      </c>
      <c r="CG51" s="1231"/>
      <c r="CH51" s="1231"/>
      <c r="CI51" s="1231"/>
      <c r="CJ51" s="1231"/>
      <c r="CK51" s="1231"/>
      <c r="CL51" s="1231"/>
      <c r="CM51" s="1231"/>
      <c r="CN51" s="1231">
        <v>113.9</v>
      </c>
      <c r="CO51" s="1231"/>
      <c r="CP51" s="1231"/>
      <c r="CQ51" s="1231"/>
      <c r="CR51" s="1231"/>
      <c r="CS51" s="1231"/>
      <c r="CT51" s="1231"/>
      <c r="CU51" s="1231"/>
      <c r="CV51" s="1231">
        <v>108.1</v>
      </c>
      <c r="CW51" s="1231"/>
      <c r="CX51" s="1231"/>
      <c r="CY51" s="1231"/>
      <c r="CZ51" s="1231"/>
      <c r="DA51" s="1231"/>
      <c r="DB51" s="1231"/>
      <c r="DC51" s="1231"/>
    </row>
    <row r="52" spans="1:109" ht="13.8"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8"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581</v>
      </c>
      <c r="BC53" s="1230"/>
      <c r="BD53" s="1230"/>
      <c r="BE53" s="1230"/>
      <c r="BF53" s="1230"/>
      <c r="BG53" s="1230"/>
      <c r="BH53" s="1230"/>
      <c r="BI53" s="1230"/>
      <c r="BJ53" s="1230"/>
      <c r="BK53" s="1230"/>
      <c r="BL53" s="1230"/>
      <c r="BM53" s="1230"/>
      <c r="BN53" s="1230"/>
      <c r="BO53" s="1230"/>
      <c r="BP53" s="1231">
        <v>61</v>
      </c>
      <c r="BQ53" s="1231"/>
      <c r="BR53" s="1231"/>
      <c r="BS53" s="1231"/>
      <c r="BT53" s="1231"/>
      <c r="BU53" s="1231"/>
      <c r="BV53" s="1231"/>
      <c r="BW53" s="1231"/>
      <c r="BX53" s="1231">
        <v>61.9</v>
      </c>
      <c r="BY53" s="1231"/>
      <c r="BZ53" s="1231"/>
      <c r="CA53" s="1231"/>
      <c r="CB53" s="1231"/>
      <c r="CC53" s="1231"/>
      <c r="CD53" s="1231"/>
      <c r="CE53" s="1231"/>
      <c r="CF53" s="1231">
        <v>63.3</v>
      </c>
      <c r="CG53" s="1231"/>
      <c r="CH53" s="1231"/>
      <c r="CI53" s="1231"/>
      <c r="CJ53" s="1231"/>
      <c r="CK53" s="1231"/>
      <c r="CL53" s="1231"/>
      <c r="CM53" s="1231"/>
      <c r="CN53" s="1231">
        <v>63.9</v>
      </c>
      <c r="CO53" s="1231"/>
      <c r="CP53" s="1231"/>
      <c r="CQ53" s="1231"/>
      <c r="CR53" s="1231"/>
      <c r="CS53" s="1231"/>
      <c r="CT53" s="1231"/>
      <c r="CU53" s="1231"/>
      <c r="CV53" s="1231">
        <v>65.7</v>
      </c>
      <c r="CW53" s="1231"/>
      <c r="CX53" s="1231"/>
      <c r="CY53" s="1231"/>
      <c r="CZ53" s="1231"/>
      <c r="DA53" s="1231"/>
      <c r="DB53" s="1231"/>
      <c r="DC53" s="1231"/>
    </row>
    <row r="54" spans="1:109" ht="13.8"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8" x14ac:dyDescent="0.2">
      <c r="A55" s="1209"/>
      <c r="B55" s="247"/>
      <c r="G55" s="1220"/>
      <c r="H55" s="1220"/>
      <c r="I55" s="1220"/>
      <c r="J55" s="1220"/>
      <c r="K55" s="1229"/>
      <c r="L55" s="1229"/>
      <c r="M55" s="1229"/>
      <c r="N55" s="1229"/>
      <c r="AN55" s="1226" t="s">
        <v>582</v>
      </c>
      <c r="AO55" s="1226"/>
      <c r="AP55" s="1226"/>
      <c r="AQ55" s="1226"/>
      <c r="AR55" s="1226"/>
      <c r="AS55" s="1226"/>
      <c r="AT55" s="1226"/>
      <c r="AU55" s="1226"/>
      <c r="AV55" s="1226"/>
      <c r="AW55" s="1226"/>
      <c r="AX55" s="1226"/>
      <c r="AY55" s="1226"/>
      <c r="AZ55" s="1226"/>
      <c r="BA55" s="1226"/>
      <c r="BB55" s="1230" t="s">
        <v>580</v>
      </c>
      <c r="BC55" s="1230"/>
      <c r="BD55" s="1230"/>
      <c r="BE55" s="1230"/>
      <c r="BF55" s="1230"/>
      <c r="BG55" s="1230"/>
      <c r="BH55" s="1230"/>
      <c r="BI55" s="1230"/>
      <c r="BJ55" s="1230"/>
      <c r="BK55" s="1230"/>
      <c r="BL55" s="1230"/>
      <c r="BM55" s="1230"/>
      <c r="BN55" s="1230"/>
      <c r="BO55" s="1230"/>
      <c r="BP55" s="1231">
        <v>37.299999999999997</v>
      </c>
      <c r="BQ55" s="1231"/>
      <c r="BR55" s="1231"/>
      <c r="BS55" s="1231"/>
      <c r="BT55" s="1231"/>
      <c r="BU55" s="1231"/>
      <c r="BV55" s="1231"/>
      <c r="BW55" s="1231"/>
      <c r="BX55" s="1231">
        <v>25.4</v>
      </c>
      <c r="BY55" s="1231"/>
      <c r="BZ55" s="1231"/>
      <c r="CA55" s="1231"/>
      <c r="CB55" s="1231"/>
      <c r="CC55" s="1231"/>
      <c r="CD55" s="1231"/>
      <c r="CE55" s="1231"/>
      <c r="CF55" s="1231">
        <v>17.600000000000001</v>
      </c>
      <c r="CG55" s="1231"/>
      <c r="CH55" s="1231"/>
      <c r="CI55" s="1231"/>
      <c r="CJ55" s="1231"/>
      <c r="CK55" s="1231"/>
      <c r="CL55" s="1231"/>
      <c r="CM55" s="1231"/>
      <c r="CN55" s="1231">
        <v>17.2</v>
      </c>
      <c r="CO55" s="1231"/>
      <c r="CP55" s="1231"/>
      <c r="CQ55" s="1231"/>
      <c r="CR55" s="1231"/>
      <c r="CS55" s="1231"/>
      <c r="CT55" s="1231"/>
      <c r="CU55" s="1231"/>
      <c r="CV55" s="1231">
        <v>16.100000000000001</v>
      </c>
      <c r="CW55" s="1231"/>
      <c r="CX55" s="1231"/>
      <c r="CY55" s="1231"/>
      <c r="CZ55" s="1231"/>
      <c r="DA55" s="1231"/>
      <c r="DB55" s="1231"/>
      <c r="DC55" s="1231"/>
    </row>
    <row r="56" spans="1:109" ht="13.8"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8"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581</v>
      </c>
      <c r="BC57" s="1230"/>
      <c r="BD57" s="1230"/>
      <c r="BE57" s="1230"/>
      <c r="BF57" s="1230"/>
      <c r="BG57" s="1230"/>
      <c r="BH57" s="1230"/>
      <c r="BI57" s="1230"/>
      <c r="BJ57" s="1230"/>
      <c r="BK57" s="1230"/>
      <c r="BL57" s="1230"/>
      <c r="BM57" s="1230"/>
      <c r="BN57" s="1230"/>
      <c r="BO57" s="1230"/>
      <c r="BP57" s="1231">
        <v>62</v>
      </c>
      <c r="BQ57" s="1231"/>
      <c r="BR57" s="1231"/>
      <c r="BS57" s="1231"/>
      <c r="BT57" s="1231"/>
      <c r="BU57" s="1231"/>
      <c r="BV57" s="1231"/>
      <c r="BW57" s="1231"/>
      <c r="BX57" s="1231">
        <v>63.2</v>
      </c>
      <c r="BY57" s="1231"/>
      <c r="BZ57" s="1231"/>
      <c r="CA57" s="1231"/>
      <c r="CB57" s="1231"/>
      <c r="CC57" s="1231"/>
      <c r="CD57" s="1231"/>
      <c r="CE57" s="1231"/>
      <c r="CF57" s="1231">
        <v>65.3</v>
      </c>
      <c r="CG57" s="1231"/>
      <c r="CH57" s="1231"/>
      <c r="CI57" s="1231"/>
      <c r="CJ57" s="1231"/>
      <c r="CK57" s="1231"/>
      <c r="CL57" s="1231"/>
      <c r="CM57" s="1231"/>
      <c r="CN57" s="1231">
        <v>66.900000000000006</v>
      </c>
      <c r="CO57" s="1231"/>
      <c r="CP57" s="1231"/>
      <c r="CQ57" s="1231"/>
      <c r="CR57" s="1231"/>
      <c r="CS57" s="1231"/>
      <c r="CT57" s="1231"/>
      <c r="CU57" s="1231"/>
      <c r="CV57" s="1231">
        <v>68.099999999999994</v>
      </c>
      <c r="CW57" s="1231"/>
      <c r="CX57" s="1231"/>
      <c r="CY57" s="1231"/>
      <c r="CZ57" s="1231"/>
      <c r="DA57" s="1231"/>
      <c r="DB57" s="1231"/>
      <c r="DC57" s="1231"/>
      <c r="DD57" s="1234"/>
      <c r="DE57" s="1232"/>
    </row>
    <row r="58" spans="1:109" s="1209" customFormat="1" ht="13.8"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8"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8"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8"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8"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3" x14ac:dyDescent="0.2">
      <c r="B63" s="300" t="s">
        <v>583</v>
      </c>
    </row>
    <row r="64" spans="1:109" ht="13.8" x14ac:dyDescent="0.2">
      <c r="B64" s="247"/>
      <c r="G64" s="1208"/>
      <c r="I64" s="1240"/>
      <c r="J64" s="1240"/>
      <c r="K64" s="1240"/>
      <c r="L64" s="1240"/>
      <c r="M64" s="1240"/>
      <c r="N64" s="1241"/>
      <c r="AM64" s="1208"/>
      <c r="AN64" s="1208" t="s">
        <v>576</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8" x14ac:dyDescent="0.2">
      <c r="B65" s="247"/>
      <c r="AN65" s="1210" t="s">
        <v>584</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8"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8"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8"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8"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8"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8" x14ac:dyDescent="0.2">
      <c r="B71" s="247"/>
      <c r="G71" s="1245"/>
      <c r="I71" s="1246"/>
      <c r="J71" s="1243"/>
      <c r="K71" s="1243"/>
      <c r="L71" s="1244"/>
      <c r="M71" s="1243"/>
      <c r="N71" s="1244"/>
      <c r="AM71" s="1245"/>
      <c r="AN71" s="243" t="s">
        <v>578</v>
      </c>
    </row>
    <row r="72" spans="2:107" ht="13.8"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529</v>
      </c>
      <c r="BQ72" s="1226"/>
      <c r="BR72" s="1226"/>
      <c r="BS72" s="1226"/>
      <c r="BT72" s="1226"/>
      <c r="BU72" s="1226"/>
      <c r="BV72" s="1226"/>
      <c r="BW72" s="1226"/>
      <c r="BX72" s="1226" t="s">
        <v>530</v>
      </c>
      <c r="BY72" s="1226"/>
      <c r="BZ72" s="1226"/>
      <c r="CA72" s="1226"/>
      <c r="CB72" s="1226"/>
      <c r="CC72" s="1226"/>
      <c r="CD72" s="1226"/>
      <c r="CE72" s="1226"/>
      <c r="CF72" s="1226" t="s">
        <v>531</v>
      </c>
      <c r="CG72" s="1226"/>
      <c r="CH72" s="1226"/>
      <c r="CI72" s="1226"/>
      <c r="CJ72" s="1226"/>
      <c r="CK72" s="1226"/>
      <c r="CL72" s="1226"/>
      <c r="CM72" s="1226"/>
      <c r="CN72" s="1226" t="s">
        <v>532</v>
      </c>
      <c r="CO72" s="1226"/>
      <c r="CP72" s="1226"/>
      <c r="CQ72" s="1226"/>
      <c r="CR72" s="1226"/>
      <c r="CS72" s="1226"/>
      <c r="CT72" s="1226"/>
      <c r="CU72" s="1226"/>
      <c r="CV72" s="1226" t="s">
        <v>533</v>
      </c>
      <c r="CW72" s="1226"/>
      <c r="CX72" s="1226"/>
      <c r="CY72" s="1226"/>
      <c r="CZ72" s="1226"/>
      <c r="DA72" s="1226"/>
      <c r="DB72" s="1226"/>
      <c r="DC72" s="1226"/>
    </row>
    <row r="73" spans="2:107" ht="13.8" x14ac:dyDescent="0.2">
      <c r="B73" s="247"/>
      <c r="G73" s="1227"/>
      <c r="H73" s="1227"/>
      <c r="I73" s="1227"/>
      <c r="J73" s="1227"/>
      <c r="K73" s="1247"/>
      <c r="L73" s="1247"/>
      <c r="M73" s="1247"/>
      <c r="N73" s="1247"/>
      <c r="AM73" s="1219"/>
      <c r="AN73" s="1230" t="s">
        <v>579</v>
      </c>
      <c r="AO73" s="1230"/>
      <c r="AP73" s="1230"/>
      <c r="AQ73" s="1230"/>
      <c r="AR73" s="1230"/>
      <c r="AS73" s="1230"/>
      <c r="AT73" s="1230"/>
      <c r="AU73" s="1230"/>
      <c r="AV73" s="1230"/>
      <c r="AW73" s="1230"/>
      <c r="AX73" s="1230"/>
      <c r="AY73" s="1230"/>
      <c r="AZ73" s="1230"/>
      <c r="BA73" s="1230"/>
      <c r="BB73" s="1230" t="s">
        <v>580</v>
      </c>
      <c r="BC73" s="1230"/>
      <c r="BD73" s="1230"/>
      <c r="BE73" s="1230"/>
      <c r="BF73" s="1230"/>
      <c r="BG73" s="1230"/>
      <c r="BH73" s="1230"/>
      <c r="BI73" s="1230"/>
      <c r="BJ73" s="1230"/>
      <c r="BK73" s="1230"/>
      <c r="BL73" s="1230"/>
      <c r="BM73" s="1230"/>
      <c r="BN73" s="1230"/>
      <c r="BO73" s="1230"/>
      <c r="BP73" s="1231">
        <v>104.5</v>
      </c>
      <c r="BQ73" s="1231"/>
      <c r="BR73" s="1231"/>
      <c r="BS73" s="1231"/>
      <c r="BT73" s="1231"/>
      <c r="BU73" s="1231"/>
      <c r="BV73" s="1231"/>
      <c r="BW73" s="1231"/>
      <c r="BX73" s="1231">
        <v>111.5</v>
      </c>
      <c r="BY73" s="1231"/>
      <c r="BZ73" s="1231"/>
      <c r="CA73" s="1231"/>
      <c r="CB73" s="1231"/>
      <c r="CC73" s="1231"/>
      <c r="CD73" s="1231"/>
      <c r="CE73" s="1231"/>
      <c r="CF73" s="1231">
        <v>117.3</v>
      </c>
      <c r="CG73" s="1231"/>
      <c r="CH73" s="1231"/>
      <c r="CI73" s="1231"/>
      <c r="CJ73" s="1231"/>
      <c r="CK73" s="1231"/>
      <c r="CL73" s="1231"/>
      <c r="CM73" s="1231"/>
      <c r="CN73" s="1231">
        <v>113.9</v>
      </c>
      <c r="CO73" s="1231"/>
      <c r="CP73" s="1231"/>
      <c r="CQ73" s="1231"/>
      <c r="CR73" s="1231"/>
      <c r="CS73" s="1231"/>
      <c r="CT73" s="1231"/>
      <c r="CU73" s="1231"/>
      <c r="CV73" s="1231">
        <v>108.1</v>
      </c>
      <c r="CW73" s="1231"/>
      <c r="CX73" s="1231"/>
      <c r="CY73" s="1231"/>
      <c r="CZ73" s="1231"/>
      <c r="DA73" s="1231"/>
      <c r="DB73" s="1231"/>
      <c r="DC73" s="1231"/>
    </row>
    <row r="74" spans="2:107" ht="13.8"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8"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585</v>
      </c>
      <c r="BC75" s="1230"/>
      <c r="BD75" s="1230"/>
      <c r="BE75" s="1230"/>
      <c r="BF75" s="1230"/>
      <c r="BG75" s="1230"/>
      <c r="BH75" s="1230"/>
      <c r="BI75" s="1230"/>
      <c r="BJ75" s="1230"/>
      <c r="BK75" s="1230"/>
      <c r="BL75" s="1230"/>
      <c r="BM75" s="1230"/>
      <c r="BN75" s="1230"/>
      <c r="BO75" s="1230"/>
      <c r="BP75" s="1231">
        <v>11.4</v>
      </c>
      <c r="BQ75" s="1231"/>
      <c r="BR75" s="1231"/>
      <c r="BS75" s="1231"/>
      <c r="BT75" s="1231"/>
      <c r="BU75" s="1231"/>
      <c r="BV75" s="1231"/>
      <c r="BW75" s="1231"/>
      <c r="BX75" s="1231">
        <v>10.9</v>
      </c>
      <c r="BY75" s="1231"/>
      <c r="BZ75" s="1231"/>
      <c r="CA75" s="1231"/>
      <c r="CB75" s="1231"/>
      <c r="CC75" s="1231"/>
      <c r="CD75" s="1231"/>
      <c r="CE75" s="1231"/>
      <c r="CF75" s="1231">
        <v>10.7</v>
      </c>
      <c r="CG75" s="1231"/>
      <c r="CH75" s="1231"/>
      <c r="CI75" s="1231"/>
      <c r="CJ75" s="1231"/>
      <c r="CK75" s="1231"/>
      <c r="CL75" s="1231"/>
      <c r="CM75" s="1231"/>
      <c r="CN75" s="1231">
        <v>10.8</v>
      </c>
      <c r="CO75" s="1231"/>
      <c r="CP75" s="1231"/>
      <c r="CQ75" s="1231"/>
      <c r="CR75" s="1231"/>
      <c r="CS75" s="1231"/>
      <c r="CT75" s="1231"/>
      <c r="CU75" s="1231"/>
      <c r="CV75" s="1231">
        <v>11</v>
      </c>
      <c r="CW75" s="1231"/>
      <c r="CX75" s="1231"/>
      <c r="CY75" s="1231"/>
      <c r="CZ75" s="1231"/>
      <c r="DA75" s="1231"/>
      <c r="DB75" s="1231"/>
      <c r="DC75" s="1231"/>
    </row>
    <row r="76" spans="2:107" ht="13.8"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8" x14ac:dyDescent="0.2">
      <c r="B77" s="247"/>
      <c r="G77" s="1220"/>
      <c r="H77" s="1220"/>
      <c r="I77" s="1220"/>
      <c r="J77" s="1220"/>
      <c r="K77" s="1247"/>
      <c r="L77" s="1247"/>
      <c r="M77" s="1247"/>
      <c r="N77" s="1247"/>
      <c r="AN77" s="1226" t="s">
        <v>582</v>
      </c>
      <c r="AO77" s="1226"/>
      <c r="AP77" s="1226"/>
      <c r="AQ77" s="1226"/>
      <c r="AR77" s="1226"/>
      <c r="AS77" s="1226"/>
      <c r="AT77" s="1226"/>
      <c r="AU77" s="1226"/>
      <c r="AV77" s="1226"/>
      <c r="AW77" s="1226"/>
      <c r="AX77" s="1226"/>
      <c r="AY77" s="1226"/>
      <c r="AZ77" s="1226"/>
      <c r="BA77" s="1226"/>
      <c r="BB77" s="1230" t="s">
        <v>580</v>
      </c>
      <c r="BC77" s="1230"/>
      <c r="BD77" s="1230"/>
      <c r="BE77" s="1230"/>
      <c r="BF77" s="1230"/>
      <c r="BG77" s="1230"/>
      <c r="BH77" s="1230"/>
      <c r="BI77" s="1230"/>
      <c r="BJ77" s="1230"/>
      <c r="BK77" s="1230"/>
      <c r="BL77" s="1230"/>
      <c r="BM77" s="1230"/>
      <c r="BN77" s="1230"/>
      <c r="BO77" s="1230"/>
      <c r="BP77" s="1231">
        <v>37.299999999999997</v>
      </c>
      <c r="BQ77" s="1231"/>
      <c r="BR77" s="1231"/>
      <c r="BS77" s="1231"/>
      <c r="BT77" s="1231"/>
      <c r="BU77" s="1231"/>
      <c r="BV77" s="1231"/>
      <c r="BW77" s="1231"/>
      <c r="BX77" s="1231">
        <v>25.4</v>
      </c>
      <c r="BY77" s="1231"/>
      <c r="BZ77" s="1231"/>
      <c r="CA77" s="1231"/>
      <c r="CB77" s="1231"/>
      <c r="CC77" s="1231"/>
      <c r="CD77" s="1231"/>
      <c r="CE77" s="1231"/>
      <c r="CF77" s="1231">
        <v>17.600000000000001</v>
      </c>
      <c r="CG77" s="1231"/>
      <c r="CH77" s="1231"/>
      <c r="CI77" s="1231"/>
      <c r="CJ77" s="1231"/>
      <c r="CK77" s="1231"/>
      <c r="CL77" s="1231"/>
      <c r="CM77" s="1231"/>
      <c r="CN77" s="1231">
        <v>17.2</v>
      </c>
      <c r="CO77" s="1231"/>
      <c r="CP77" s="1231"/>
      <c r="CQ77" s="1231"/>
      <c r="CR77" s="1231"/>
      <c r="CS77" s="1231"/>
      <c r="CT77" s="1231"/>
      <c r="CU77" s="1231"/>
      <c r="CV77" s="1231">
        <v>16.100000000000001</v>
      </c>
      <c r="CW77" s="1231"/>
      <c r="CX77" s="1231"/>
      <c r="CY77" s="1231"/>
      <c r="CZ77" s="1231"/>
      <c r="DA77" s="1231"/>
      <c r="DB77" s="1231"/>
      <c r="DC77" s="1231"/>
    </row>
    <row r="78" spans="2:107" ht="13.8"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8"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585</v>
      </c>
      <c r="BC79" s="1230"/>
      <c r="BD79" s="1230"/>
      <c r="BE79" s="1230"/>
      <c r="BF79" s="1230"/>
      <c r="BG79" s="1230"/>
      <c r="BH79" s="1230"/>
      <c r="BI79" s="1230"/>
      <c r="BJ79" s="1230"/>
      <c r="BK79" s="1230"/>
      <c r="BL79" s="1230"/>
      <c r="BM79" s="1230"/>
      <c r="BN79" s="1230"/>
      <c r="BO79" s="1230"/>
      <c r="BP79" s="1231">
        <v>8.6</v>
      </c>
      <c r="BQ79" s="1231"/>
      <c r="BR79" s="1231"/>
      <c r="BS79" s="1231"/>
      <c r="BT79" s="1231"/>
      <c r="BU79" s="1231"/>
      <c r="BV79" s="1231"/>
      <c r="BW79" s="1231"/>
      <c r="BX79" s="1231">
        <v>8.3000000000000007</v>
      </c>
      <c r="BY79" s="1231"/>
      <c r="BZ79" s="1231"/>
      <c r="CA79" s="1231"/>
      <c r="CB79" s="1231"/>
      <c r="CC79" s="1231"/>
      <c r="CD79" s="1231"/>
      <c r="CE79" s="1231"/>
      <c r="CF79" s="1231">
        <v>8.4</v>
      </c>
      <c r="CG79" s="1231"/>
      <c r="CH79" s="1231"/>
      <c r="CI79" s="1231"/>
      <c r="CJ79" s="1231"/>
      <c r="CK79" s="1231"/>
      <c r="CL79" s="1231"/>
      <c r="CM79" s="1231"/>
      <c r="CN79" s="1231">
        <v>8.6</v>
      </c>
      <c r="CO79" s="1231"/>
      <c r="CP79" s="1231"/>
      <c r="CQ79" s="1231"/>
      <c r="CR79" s="1231"/>
      <c r="CS79" s="1231"/>
      <c r="CT79" s="1231"/>
      <c r="CU79" s="1231"/>
      <c r="CV79" s="1231">
        <v>8.6999999999999993</v>
      </c>
      <c r="CW79" s="1231"/>
      <c r="CX79" s="1231"/>
      <c r="CY79" s="1231"/>
      <c r="CZ79" s="1231"/>
      <c r="DA79" s="1231"/>
      <c r="DB79" s="1231"/>
      <c r="DC79" s="1231"/>
    </row>
    <row r="80" spans="2:107" ht="13.8"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8" x14ac:dyDescent="0.2">
      <c r="B81" s="247"/>
    </row>
    <row r="82" spans="2:109" ht="16.3"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8"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8" x14ac:dyDescent="0.2">
      <c r="DD84" s="243"/>
      <c r="DE84" s="243"/>
    </row>
    <row r="85" spans="2:109" ht="13.8" x14ac:dyDescent="0.2">
      <c r="DD85" s="243"/>
      <c r="DE85" s="243"/>
    </row>
  </sheetData>
  <sheetProtection algorithmName="SHA-512" hashValue="3zx8uyVnQMYEkT97QAzI/uFXUIVnQj5XOZ/GH0g1tooLnXh968pu4enfeMcpNOYWvuqANsmm1e0vSte564w42Q==" saltValue="OA40+YUi3VrYXn/t1RvD0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CA68B-2FBB-4918-B855-5DC916543DB4}">
  <sheetPr>
    <pageSetUpPr fitToPage="1"/>
  </sheetPr>
  <dimension ref="A1:DR125"/>
  <sheetViews>
    <sheetView showGridLines="0" topLeftCell="A103" zoomScale="90" zoomScaleNormal="90" zoomScaleSheetLayoutView="70" workbookViewId="0">
      <selection activeCell="AI113" sqref="AI113"/>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8" x14ac:dyDescent="0.2">
      <c r="S2" s="241"/>
      <c r="AH2" s="241"/>
    </row>
    <row r="3" spans="1:34"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8" x14ac:dyDescent="0.2"/>
    <row r="5" spans="1:34" ht="13.8" x14ac:dyDescent="0.2"/>
    <row r="6" spans="1:34" ht="13.8" x14ac:dyDescent="0.2"/>
    <row r="7" spans="1:34" ht="13.8" x14ac:dyDescent="0.2"/>
    <row r="8" spans="1:34" ht="13.8" x14ac:dyDescent="0.2"/>
    <row r="9" spans="1:34" ht="13.8" x14ac:dyDescent="0.2">
      <c r="AH9" s="241"/>
    </row>
    <row r="10" spans="1:34" ht="13.8" x14ac:dyDescent="0.2"/>
    <row r="11" spans="1:34" ht="13.8" x14ac:dyDescent="0.2"/>
    <row r="12" spans="1:34" ht="13.8" x14ac:dyDescent="0.2"/>
    <row r="13" spans="1:34" ht="13.8" x14ac:dyDescent="0.2"/>
    <row r="14" spans="1:34" ht="13.8" x14ac:dyDescent="0.2"/>
    <row r="15" spans="1:34" ht="13.8" x14ac:dyDescent="0.2"/>
    <row r="16" spans="1:34" ht="13.8" x14ac:dyDescent="0.2"/>
    <row r="17" spans="12:34" ht="13.8" x14ac:dyDescent="0.2">
      <c r="AH17" s="241"/>
    </row>
    <row r="18" spans="12:34" ht="13.8" x14ac:dyDescent="0.2"/>
    <row r="19" spans="12:34" ht="13.8" x14ac:dyDescent="0.2"/>
    <row r="20" spans="12:34" ht="13.8" x14ac:dyDescent="0.2">
      <c r="AH20" s="241"/>
    </row>
    <row r="21" spans="12:34" ht="13.8" x14ac:dyDescent="0.2">
      <c r="AH21" s="241"/>
    </row>
    <row r="22" spans="12:34" ht="13.8" x14ac:dyDescent="0.2"/>
    <row r="23" spans="12:34" ht="13.8" x14ac:dyDescent="0.2"/>
    <row r="24" spans="12:34" ht="13.8" x14ac:dyDescent="0.2">
      <c r="Q24" s="241"/>
    </row>
    <row r="25" spans="12:34" ht="13.8" x14ac:dyDescent="0.2"/>
    <row r="26" spans="12:34" ht="13.8" x14ac:dyDescent="0.2"/>
    <row r="27" spans="12:34" ht="13.8" x14ac:dyDescent="0.2"/>
    <row r="28" spans="12:34" ht="13.8" x14ac:dyDescent="0.2">
      <c r="O28" s="241"/>
      <c r="T28" s="241"/>
      <c r="AH28" s="241"/>
    </row>
    <row r="29" spans="12:34" ht="13.8" x14ac:dyDescent="0.2"/>
    <row r="30" spans="12:34" ht="13.8" x14ac:dyDescent="0.2"/>
    <row r="31" spans="12:34" ht="13.8" x14ac:dyDescent="0.2">
      <c r="Q31" s="241"/>
    </row>
    <row r="32" spans="12:34" ht="13.8" x14ac:dyDescent="0.2">
      <c r="L32" s="241"/>
    </row>
    <row r="33" spans="2:34" ht="13.8" x14ac:dyDescent="0.2">
      <c r="C33" s="241"/>
      <c r="E33" s="241"/>
      <c r="G33" s="241"/>
      <c r="I33" s="241"/>
      <c r="X33" s="241"/>
    </row>
    <row r="34" spans="2:34" ht="13.8" x14ac:dyDescent="0.2">
      <c r="B34" s="241"/>
      <c r="P34" s="241"/>
      <c r="R34" s="241"/>
      <c r="T34" s="241"/>
    </row>
    <row r="35" spans="2:34" ht="13.8" x14ac:dyDescent="0.2">
      <c r="D35" s="241"/>
      <c r="W35" s="241"/>
      <c r="AC35" s="241"/>
      <c r="AD35" s="241"/>
      <c r="AE35" s="241"/>
      <c r="AF35" s="241"/>
      <c r="AG35" s="241"/>
      <c r="AH35" s="241"/>
    </row>
    <row r="36" spans="2:34" ht="13.8" x14ac:dyDescent="0.2">
      <c r="H36" s="241"/>
      <c r="J36" s="241"/>
      <c r="K36" s="241"/>
      <c r="M36" s="241"/>
      <c r="Y36" s="241"/>
      <c r="Z36" s="241"/>
      <c r="AA36" s="241"/>
      <c r="AB36" s="241"/>
      <c r="AC36" s="241"/>
      <c r="AD36" s="241"/>
      <c r="AE36" s="241"/>
      <c r="AF36" s="241"/>
      <c r="AG36" s="241"/>
      <c r="AH36" s="241"/>
    </row>
    <row r="37" spans="2:34" ht="13.8" x14ac:dyDescent="0.2">
      <c r="AH37" s="241"/>
    </row>
    <row r="38" spans="2:34" ht="13.8" x14ac:dyDescent="0.2">
      <c r="AG38" s="241"/>
      <c r="AH38" s="241"/>
    </row>
    <row r="39" spans="2:34" ht="13.8" x14ac:dyDescent="0.2"/>
    <row r="40" spans="2:34" ht="13.8" x14ac:dyDescent="0.2">
      <c r="X40" s="241"/>
    </row>
    <row r="41" spans="2:34" ht="13.8" x14ac:dyDescent="0.2">
      <c r="R41" s="241"/>
    </row>
    <row r="42" spans="2:34" ht="13.8" x14ac:dyDescent="0.2">
      <c r="W42" s="241"/>
    </row>
    <row r="43" spans="2:34" ht="13.8" x14ac:dyDescent="0.2">
      <c r="Y43" s="241"/>
      <c r="Z43" s="241"/>
      <c r="AA43" s="241"/>
      <c r="AB43" s="241"/>
      <c r="AC43" s="241"/>
      <c r="AD43" s="241"/>
      <c r="AE43" s="241"/>
      <c r="AF43" s="241"/>
      <c r="AG43" s="241"/>
      <c r="AH43" s="241"/>
    </row>
    <row r="44" spans="2:34" ht="13.8" x14ac:dyDescent="0.2">
      <c r="AH44" s="241"/>
    </row>
    <row r="45" spans="2:34" ht="13.8" x14ac:dyDescent="0.2">
      <c r="X45" s="241"/>
    </row>
    <row r="46" spans="2:34" ht="13.8" x14ac:dyDescent="0.2"/>
    <row r="47" spans="2:34" ht="13.8" x14ac:dyDescent="0.2"/>
    <row r="48" spans="2:34" ht="13.8" x14ac:dyDescent="0.2">
      <c r="W48" s="241"/>
      <c r="Y48" s="241"/>
      <c r="Z48" s="241"/>
      <c r="AA48" s="241"/>
      <c r="AB48" s="241"/>
      <c r="AC48" s="241"/>
      <c r="AD48" s="241"/>
      <c r="AE48" s="241"/>
      <c r="AF48" s="241"/>
      <c r="AG48" s="241"/>
      <c r="AH48" s="241"/>
    </row>
    <row r="49" spans="28:34" ht="13.8" x14ac:dyDescent="0.2"/>
    <row r="50" spans="28:34" ht="13.8" x14ac:dyDescent="0.2">
      <c r="AE50" s="241"/>
      <c r="AF50" s="241"/>
      <c r="AG50" s="241"/>
      <c r="AH50" s="241"/>
    </row>
    <row r="51" spans="28:34" ht="13.8" x14ac:dyDescent="0.2">
      <c r="AC51" s="241"/>
      <c r="AD51" s="241"/>
      <c r="AE51" s="241"/>
      <c r="AF51" s="241"/>
      <c r="AG51" s="241"/>
      <c r="AH51" s="241"/>
    </row>
    <row r="52" spans="28:34" ht="13.8" x14ac:dyDescent="0.2"/>
    <row r="53" spans="28:34" ht="13.8" x14ac:dyDescent="0.2">
      <c r="AF53" s="241"/>
      <c r="AG53" s="241"/>
      <c r="AH53" s="241"/>
    </row>
    <row r="54" spans="28:34" ht="13.8" x14ac:dyDescent="0.2">
      <c r="AH54" s="241"/>
    </row>
    <row r="55" spans="28:34" ht="13.8" x14ac:dyDescent="0.2"/>
    <row r="56" spans="28:34" ht="13.8" x14ac:dyDescent="0.2">
      <c r="AB56" s="241"/>
      <c r="AC56" s="241"/>
      <c r="AD56" s="241"/>
      <c r="AE56" s="241"/>
      <c r="AF56" s="241"/>
      <c r="AG56" s="241"/>
      <c r="AH56" s="241"/>
    </row>
    <row r="57" spans="28:34" ht="13.8" x14ac:dyDescent="0.2">
      <c r="AH57" s="241"/>
    </row>
    <row r="58" spans="28:34" ht="13.8" x14ac:dyDescent="0.2">
      <c r="AH58" s="241"/>
    </row>
    <row r="59" spans="28:34" ht="13.8" x14ac:dyDescent="0.2"/>
    <row r="60" spans="28:34" ht="13.8" x14ac:dyDescent="0.2"/>
    <row r="61" spans="28:34" ht="13.8" x14ac:dyDescent="0.2"/>
    <row r="62" spans="28:34" ht="13.8" x14ac:dyDescent="0.2"/>
    <row r="63" spans="28:34" ht="13.8" x14ac:dyDescent="0.2">
      <c r="AH63" s="241"/>
    </row>
    <row r="64" spans="28:34" ht="13.8" x14ac:dyDescent="0.2">
      <c r="AG64" s="241"/>
      <c r="AH64" s="241"/>
    </row>
    <row r="65" spans="28:34" ht="13.8" x14ac:dyDescent="0.2"/>
    <row r="66" spans="28:34" ht="13.8" x14ac:dyDescent="0.2"/>
    <row r="67" spans="28:34" ht="13.8" x14ac:dyDescent="0.2"/>
    <row r="68" spans="28:34" ht="13.8" x14ac:dyDescent="0.2">
      <c r="AB68" s="241"/>
      <c r="AC68" s="241"/>
      <c r="AD68" s="241"/>
      <c r="AE68" s="241"/>
      <c r="AF68" s="241"/>
      <c r="AG68" s="241"/>
      <c r="AH68" s="241"/>
    </row>
    <row r="69" spans="28:34" ht="13.8" x14ac:dyDescent="0.2">
      <c r="AF69" s="241"/>
      <c r="AG69" s="241"/>
      <c r="AH69" s="241"/>
    </row>
    <row r="70" spans="28:34" ht="13.8" x14ac:dyDescent="0.2"/>
    <row r="71" spans="28:34" ht="13.8" x14ac:dyDescent="0.2"/>
    <row r="72" spans="28:34" ht="13.8" x14ac:dyDescent="0.2"/>
    <row r="73" spans="28:34" ht="13.8" x14ac:dyDescent="0.2"/>
    <row r="74" spans="28:34" ht="13.8" x14ac:dyDescent="0.2"/>
    <row r="75" spans="28:34" ht="13.8" x14ac:dyDescent="0.2">
      <c r="AH75" s="241"/>
    </row>
    <row r="76" spans="28:34" ht="13.8" x14ac:dyDescent="0.2">
      <c r="AF76" s="241"/>
      <c r="AG76" s="241"/>
      <c r="AH76" s="241"/>
    </row>
    <row r="77" spans="28:34" ht="13.8" x14ac:dyDescent="0.2">
      <c r="AG77" s="241"/>
      <c r="AH77" s="241"/>
    </row>
    <row r="78" spans="28:34" ht="13.8" x14ac:dyDescent="0.2"/>
    <row r="79" spans="28:34" ht="13.8" x14ac:dyDescent="0.2"/>
    <row r="80" spans="28:34" ht="13.8" x14ac:dyDescent="0.2"/>
    <row r="81" spans="25:34" ht="13.8" x14ac:dyDescent="0.2"/>
    <row r="82" spans="25:34" ht="13.8" x14ac:dyDescent="0.2">
      <c r="Y82" s="241"/>
    </row>
    <row r="83" spans="25:34" ht="13.8" x14ac:dyDescent="0.2">
      <c r="Y83" s="241"/>
      <c r="Z83" s="241"/>
      <c r="AA83" s="241"/>
      <c r="AB83" s="241"/>
      <c r="AC83" s="241"/>
      <c r="AD83" s="241"/>
      <c r="AE83" s="241"/>
      <c r="AF83" s="241"/>
      <c r="AG83" s="241"/>
      <c r="AH83" s="241"/>
    </row>
    <row r="84" spans="25:34" ht="13.8" x14ac:dyDescent="0.2"/>
    <row r="85" spans="25:34" ht="13.8" x14ac:dyDescent="0.2"/>
    <row r="86" spans="25:34" ht="13.8" x14ac:dyDescent="0.2"/>
    <row r="87" spans="25:34" ht="13.8" x14ac:dyDescent="0.2"/>
    <row r="88" spans="25:34" ht="13.8" x14ac:dyDescent="0.2">
      <c r="AH88" s="241"/>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6BavZ5/I7Ct1yT8+n1qwZQ+P7fFayFa851x3nUwZcx1Cj7sydK2d7wzQzd1NV6i+bdDS7PCikdlKRnXBQYEIhQ==" saltValue="w3a3MP973yAQA/isIe/Nv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9CCDB-66CB-4BBC-B8B3-E16A8DFD8375}">
  <sheetPr>
    <pageSetUpPr fitToPage="1"/>
  </sheetPr>
  <dimension ref="A1:DR125"/>
  <sheetViews>
    <sheetView showGridLines="0" topLeftCell="A104" zoomScale="80" zoomScaleNormal="80" zoomScaleSheetLayoutView="55" workbookViewId="0">
      <selection activeCell="AI113" sqref="AI113"/>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8" x14ac:dyDescent="0.2">
      <c r="S2" s="241"/>
      <c r="AH2" s="241"/>
    </row>
    <row r="3" spans="2:34"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8" x14ac:dyDescent="0.2"/>
    <row r="5" spans="2:34" ht="13.8" x14ac:dyDescent="0.2"/>
    <row r="6" spans="2:34" ht="13.8" x14ac:dyDescent="0.2"/>
    <row r="7" spans="2:34" ht="13.8" x14ac:dyDescent="0.2"/>
    <row r="8" spans="2:34" ht="13.8" x14ac:dyDescent="0.2"/>
    <row r="9" spans="2:34" ht="13.8" x14ac:dyDescent="0.2">
      <c r="AH9" s="241"/>
    </row>
    <row r="10" spans="2:34" ht="13.8" x14ac:dyDescent="0.2"/>
    <row r="11" spans="2:34" ht="13.8" x14ac:dyDescent="0.2"/>
    <row r="12" spans="2:34" ht="13.8" x14ac:dyDescent="0.2"/>
    <row r="13" spans="2:34" ht="13.8" x14ac:dyDescent="0.2"/>
    <row r="14" spans="2:34" ht="13.8" x14ac:dyDescent="0.2"/>
    <row r="15" spans="2:34" ht="13.8" x14ac:dyDescent="0.2"/>
    <row r="16" spans="2:34" ht="13.8" x14ac:dyDescent="0.2"/>
    <row r="17" spans="12:34" ht="13.8" x14ac:dyDescent="0.2">
      <c r="AH17" s="241"/>
    </row>
    <row r="18" spans="12:34" ht="13.8" x14ac:dyDescent="0.2"/>
    <row r="19" spans="12:34" ht="13.8" x14ac:dyDescent="0.2"/>
    <row r="20" spans="12:34" ht="13.8" x14ac:dyDescent="0.2">
      <c r="AH20" s="241"/>
    </row>
    <row r="21" spans="12:34" ht="13.8" x14ac:dyDescent="0.2">
      <c r="AH21" s="241"/>
    </row>
    <row r="22" spans="12:34" ht="13.8" x14ac:dyDescent="0.2"/>
    <row r="23" spans="12:34" ht="13.8" x14ac:dyDescent="0.2"/>
    <row r="24" spans="12:34" ht="13.8" x14ac:dyDescent="0.2">
      <c r="Q24" s="241"/>
    </row>
    <row r="25" spans="12:34" ht="13.8" x14ac:dyDescent="0.2"/>
    <row r="26" spans="12:34" ht="13.8" x14ac:dyDescent="0.2"/>
    <row r="27" spans="12:34" ht="13.8" x14ac:dyDescent="0.2"/>
    <row r="28" spans="12:34" ht="13.8" x14ac:dyDescent="0.2">
      <c r="O28" s="241"/>
      <c r="T28" s="241"/>
      <c r="AH28" s="241"/>
    </row>
    <row r="29" spans="12:34" ht="13.8" x14ac:dyDescent="0.2"/>
    <row r="30" spans="12:34" ht="13.8" x14ac:dyDescent="0.2"/>
    <row r="31" spans="12:34" ht="13.8" x14ac:dyDescent="0.2">
      <c r="Q31" s="241"/>
    </row>
    <row r="32" spans="12:34" ht="13.8" x14ac:dyDescent="0.2">
      <c r="L32" s="241"/>
    </row>
    <row r="33" spans="2:34" ht="13.8" x14ac:dyDescent="0.2">
      <c r="C33" s="241"/>
      <c r="E33" s="241"/>
      <c r="G33" s="241"/>
      <c r="I33" s="241"/>
      <c r="X33" s="241"/>
    </row>
    <row r="34" spans="2:34" ht="13.8" x14ac:dyDescent="0.2">
      <c r="B34" s="241"/>
      <c r="P34" s="241"/>
      <c r="R34" s="241"/>
      <c r="T34" s="241"/>
    </row>
    <row r="35" spans="2:34" ht="13.8" x14ac:dyDescent="0.2">
      <c r="D35" s="241"/>
      <c r="W35" s="241"/>
      <c r="AC35" s="241"/>
      <c r="AD35" s="241"/>
      <c r="AE35" s="241"/>
      <c r="AF35" s="241"/>
      <c r="AG35" s="241"/>
      <c r="AH35" s="241"/>
    </row>
    <row r="36" spans="2:34" ht="13.8" x14ac:dyDescent="0.2">
      <c r="H36" s="241"/>
      <c r="J36" s="241"/>
      <c r="K36" s="241"/>
      <c r="M36" s="241"/>
      <c r="Y36" s="241"/>
      <c r="Z36" s="241"/>
      <c r="AA36" s="241"/>
      <c r="AB36" s="241"/>
      <c r="AC36" s="241"/>
      <c r="AD36" s="241"/>
      <c r="AE36" s="241"/>
      <c r="AF36" s="241"/>
      <c r="AG36" s="241"/>
      <c r="AH36" s="241"/>
    </row>
    <row r="37" spans="2:34" ht="13.8" x14ac:dyDescent="0.2">
      <c r="AH37" s="241"/>
    </row>
    <row r="38" spans="2:34" ht="13.8" x14ac:dyDescent="0.2">
      <c r="AG38" s="241"/>
      <c r="AH38" s="241"/>
    </row>
    <row r="39" spans="2:34" ht="13.8" x14ac:dyDescent="0.2"/>
    <row r="40" spans="2:34" ht="13.8" x14ac:dyDescent="0.2">
      <c r="X40" s="241"/>
    </row>
    <row r="41" spans="2:34" ht="13.8" x14ac:dyDescent="0.2">
      <c r="R41" s="241"/>
    </row>
    <row r="42" spans="2:34" ht="13.8" x14ac:dyDescent="0.2">
      <c r="W42" s="241"/>
    </row>
    <row r="43" spans="2:34" ht="13.8" x14ac:dyDescent="0.2">
      <c r="Y43" s="241"/>
      <c r="Z43" s="241"/>
      <c r="AA43" s="241"/>
      <c r="AB43" s="241"/>
      <c r="AC43" s="241"/>
      <c r="AD43" s="241"/>
      <c r="AE43" s="241"/>
      <c r="AF43" s="241"/>
      <c r="AG43" s="241"/>
      <c r="AH43" s="241"/>
    </row>
    <row r="44" spans="2:34" ht="13.8" x14ac:dyDescent="0.2">
      <c r="AH44" s="241"/>
    </row>
    <row r="45" spans="2:34" ht="13.8" x14ac:dyDescent="0.2">
      <c r="X45" s="241"/>
    </row>
    <row r="46" spans="2:34" ht="13.8" x14ac:dyDescent="0.2"/>
    <row r="47" spans="2:34" ht="13.8" x14ac:dyDescent="0.2"/>
    <row r="48" spans="2:34" ht="13.8" x14ac:dyDescent="0.2">
      <c r="W48" s="241"/>
      <c r="Y48" s="241"/>
      <c r="Z48" s="241"/>
      <c r="AA48" s="241"/>
      <c r="AB48" s="241"/>
      <c r="AC48" s="241"/>
      <c r="AD48" s="241"/>
      <c r="AE48" s="241"/>
      <c r="AF48" s="241"/>
      <c r="AG48" s="241"/>
      <c r="AH48" s="241"/>
    </row>
    <row r="49" spans="28:34" ht="13.8" x14ac:dyDescent="0.2"/>
    <row r="50" spans="28:34" ht="13.8" x14ac:dyDescent="0.2">
      <c r="AE50" s="241"/>
      <c r="AF50" s="241"/>
      <c r="AG50" s="241"/>
      <c r="AH50" s="241"/>
    </row>
    <row r="51" spans="28:34" ht="13.8" x14ac:dyDescent="0.2">
      <c r="AC51" s="241"/>
      <c r="AD51" s="241"/>
      <c r="AE51" s="241"/>
      <c r="AF51" s="241"/>
      <c r="AG51" s="241"/>
      <c r="AH51" s="241"/>
    </row>
    <row r="52" spans="28:34" ht="13.8" x14ac:dyDescent="0.2"/>
    <row r="53" spans="28:34" ht="13.8" x14ac:dyDescent="0.2">
      <c r="AF53" s="241"/>
      <c r="AG53" s="241"/>
      <c r="AH53" s="241"/>
    </row>
    <row r="54" spans="28:34" ht="13.8" x14ac:dyDescent="0.2">
      <c r="AH54" s="241"/>
    </row>
    <row r="55" spans="28:34" ht="13.8" x14ac:dyDescent="0.2"/>
    <row r="56" spans="28:34" ht="13.8" x14ac:dyDescent="0.2">
      <c r="AB56" s="241"/>
      <c r="AC56" s="241"/>
      <c r="AD56" s="241"/>
      <c r="AE56" s="241"/>
      <c r="AF56" s="241"/>
      <c r="AG56" s="241"/>
      <c r="AH56" s="241"/>
    </row>
    <row r="57" spans="28:34" ht="13.8" x14ac:dyDescent="0.2">
      <c r="AH57" s="241"/>
    </row>
    <row r="58" spans="28:34" ht="13.8" x14ac:dyDescent="0.2">
      <c r="AH58" s="241"/>
    </row>
    <row r="59" spans="28:34" ht="13.8" x14ac:dyDescent="0.2">
      <c r="AG59" s="241"/>
      <c r="AH59" s="241"/>
    </row>
    <row r="60" spans="28:34" ht="13.8" x14ac:dyDescent="0.2"/>
    <row r="61" spans="28:34" ht="13.8" x14ac:dyDescent="0.2"/>
    <row r="62" spans="28:34" ht="13.8" x14ac:dyDescent="0.2"/>
    <row r="63" spans="28:34" ht="13.8" x14ac:dyDescent="0.2">
      <c r="AH63" s="241"/>
    </row>
    <row r="64" spans="28:34" ht="13.8" x14ac:dyDescent="0.2">
      <c r="AG64" s="241"/>
      <c r="AH64" s="241"/>
    </row>
    <row r="65" spans="28:34" ht="13.8" x14ac:dyDescent="0.2"/>
    <row r="66" spans="28:34" ht="13.8" x14ac:dyDescent="0.2"/>
    <row r="67" spans="28:34" ht="13.8" x14ac:dyDescent="0.2"/>
    <row r="68" spans="28:34" ht="13.8" x14ac:dyDescent="0.2">
      <c r="AB68" s="241"/>
      <c r="AC68" s="241"/>
      <c r="AD68" s="241"/>
      <c r="AE68" s="241"/>
      <c r="AF68" s="241"/>
      <c r="AG68" s="241"/>
      <c r="AH68" s="241"/>
    </row>
    <row r="69" spans="28:34" ht="13.8" x14ac:dyDescent="0.2">
      <c r="AF69" s="241"/>
      <c r="AG69" s="241"/>
      <c r="AH69" s="241"/>
    </row>
    <row r="70" spans="28:34" ht="13.8" x14ac:dyDescent="0.2"/>
    <row r="71" spans="28:34" ht="13.8" x14ac:dyDescent="0.2"/>
    <row r="72" spans="28:34" ht="13.8" x14ac:dyDescent="0.2"/>
    <row r="73" spans="28:34" ht="13.8" x14ac:dyDescent="0.2"/>
    <row r="74" spans="28:34" ht="13.8" x14ac:dyDescent="0.2"/>
    <row r="75" spans="28:34" ht="13.8" x14ac:dyDescent="0.2">
      <c r="AH75" s="241"/>
    </row>
    <row r="76" spans="28:34" ht="13.8" x14ac:dyDescent="0.2">
      <c r="AF76" s="241"/>
      <c r="AG76" s="241"/>
      <c r="AH76" s="241"/>
    </row>
    <row r="77" spans="28:34" ht="13.8" x14ac:dyDescent="0.2">
      <c r="AG77" s="241"/>
      <c r="AH77" s="241"/>
    </row>
    <row r="78" spans="28:34" ht="13.8" x14ac:dyDescent="0.2"/>
    <row r="79" spans="28:34" ht="13.8" x14ac:dyDescent="0.2"/>
    <row r="80" spans="28:34" ht="13.8" x14ac:dyDescent="0.2"/>
    <row r="81" spans="25:34" ht="13.8" x14ac:dyDescent="0.2"/>
    <row r="82" spans="25:34" ht="13.8" x14ac:dyDescent="0.2">
      <c r="Y82" s="241"/>
    </row>
    <row r="83" spans="25:34" ht="13.8" x14ac:dyDescent="0.2">
      <c r="Y83" s="241"/>
      <c r="Z83" s="241"/>
      <c r="AA83" s="241"/>
      <c r="AB83" s="241"/>
      <c r="AC83" s="241"/>
      <c r="AD83" s="241"/>
      <c r="AE83" s="241"/>
      <c r="AF83" s="241"/>
      <c r="AG83" s="241"/>
      <c r="AH83" s="241"/>
    </row>
    <row r="84" spans="25:34" ht="13.8" x14ac:dyDescent="0.2"/>
    <row r="85" spans="25:34" ht="13.8" x14ac:dyDescent="0.2"/>
    <row r="86" spans="25:34" ht="13.8" x14ac:dyDescent="0.2"/>
    <row r="87" spans="25:34" ht="13.8" x14ac:dyDescent="0.2"/>
    <row r="88" spans="25:34" ht="13.8" x14ac:dyDescent="0.2">
      <c r="AH88" s="241"/>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1UIROlOi9LAEiGPA+chqKGdqcTN8HmaHY3JUUo/Yd/Me2+X560ofRQ8SePxjqvVtMg3yfdGdjiObIq7u6KPaLQ==" saltValue="4ztbFT6z3irxiSIqNwMWn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8"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85972</v>
      </c>
      <c r="E3" s="142"/>
      <c r="F3" s="143">
        <v>76347</v>
      </c>
      <c r="G3" s="144"/>
      <c r="H3" s="145"/>
    </row>
    <row r="4" spans="1:8" x14ac:dyDescent="0.2">
      <c r="A4" s="146"/>
      <c r="B4" s="147"/>
      <c r="C4" s="148"/>
      <c r="D4" s="149">
        <v>30730</v>
      </c>
      <c r="E4" s="150"/>
      <c r="F4" s="151">
        <v>41762</v>
      </c>
      <c r="G4" s="152"/>
      <c r="H4" s="153"/>
    </row>
    <row r="5" spans="1:8" x14ac:dyDescent="0.2">
      <c r="A5" s="134" t="s">
        <v>523</v>
      </c>
      <c r="B5" s="139"/>
      <c r="C5" s="140"/>
      <c r="D5" s="141">
        <v>140171</v>
      </c>
      <c r="E5" s="142"/>
      <c r="F5" s="143">
        <v>69604</v>
      </c>
      <c r="G5" s="144"/>
      <c r="H5" s="145"/>
    </row>
    <row r="6" spans="1:8" x14ac:dyDescent="0.2">
      <c r="A6" s="146"/>
      <c r="B6" s="147"/>
      <c r="C6" s="148"/>
      <c r="D6" s="149">
        <v>48183</v>
      </c>
      <c r="E6" s="150"/>
      <c r="F6" s="151">
        <v>36247</v>
      </c>
      <c r="G6" s="152"/>
      <c r="H6" s="153"/>
    </row>
    <row r="7" spans="1:8" x14ac:dyDescent="0.2">
      <c r="A7" s="134" t="s">
        <v>524</v>
      </c>
      <c r="B7" s="139"/>
      <c r="C7" s="140"/>
      <c r="D7" s="141">
        <v>112892</v>
      </c>
      <c r="E7" s="142"/>
      <c r="F7" s="143">
        <v>68410</v>
      </c>
      <c r="G7" s="144"/>
      <c r="H7" s="145"/>
    </row>
    <row r="8" spans="1:8" x14ac:dyDescent="0.2">
      <c r="A8" s="146"/>
      <c r="B8" s="147"/>
      <c r="C8" s="148"/>
      <c r="D8" s="149">
        <v>31957</v>
      </c>
      <c r="E8" s="150"/>
      <c r="F8" s="151">
        <v>35086</v>
      </c>
      <c r="G8" s="152"/>
      <c r="H8" s="153"/>
    </row>
    <row r="9" spans="1:8" x14ac:dyDescent="0.2">
      <c r="A9" s="134" t="s">
        <v>525</v>
      </c>
      <c r="B9" s="139"/>
      <c r="C9" s="140"/>
      <c r="D9" s="141">
        <v>97479</v>
      </c>
      <c r="E9" s="142"/>
      <c r="F9" s="143">
        <v>73019</v>
      </c>
      <c r="G9" s="144"/>
      <c r="H9" s="145"/>
    </row>
    <row r="10" spans="1:8" x14ac:dyDescent="0.2">
      <c r="A10" s="146"/>
      <c r="B10" s="147"/>
      <c r="C10" s="148"/>
      <c r="D10" s="149">
        <v>33223</v>
      </c>
      <c r="E10" s="150"/>
      <c r="F10" s="151">
        <v>39427</v>
      </c>
      <c r="G10" s="152"/>
      <c r="H10" s="153"/>
    </row>
    <row r="11" spans="1:8" x14ac:dyDescent="0.2">
      <c r="A11" s="134" t="s">
        <v>526</v>
      </c>
      <c r="B11" s="139"/>
      <c r="C11" s="140"/>
      <c r="D11" s="141">
        <v>74108</v>
      </c>
      <c r="E11" s="142"/>
      <c r="F11" s="143">
        <v>76590</v>
      </c>
      <c r="G11" s="144"/>
      <c r="H11" s="145"/>
    </row>
    <row r="12" spans="1:8" x14ac:dyDescent="0.2">
      <c r="A12" s="146"/>
      <c r="B12" s="147"/>
      <c r="C12" s="154"/>
      <c r="D12" s="149">
        <v>40171</v>
      </c>
      <c r="E12" s="150"/>
      <c r="F12" s="151">
        <v>42387</v>
      </c>
      <c r="G12" s="152"/>
      <c r="H12" s="153"/>
    </row>
    <row r="13" spans="1:8" x14ac:dyDescent="0.2">
      <c r="A13" s="134"/>
      <c r="B13" s="139"/>
      <c r="C13" s="140"/>
      <c r="D13" s="141">
        <v>102124</v>
      </c>
      <c r="E13" s="142"/>
      <c r="F13" s="143">
        <v>72794</v>
      </c>
      <c r="G13" s="155"/>
      <c r="H13" s="145"/>
    </row>
    <row r="14" spans="1:8" x14ac:dyDescent="0.2">
      <c r="A14" s="146"/>
      <c r="B14" s="147"/>
      <c r="C14" s="148"/>
      <c r="D14" s="149">
        <v>36853</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4.8499999999999996</v>
      </c>
      <c r="C19" s="156">
        <f>ROUND(VALUE(SUBSTITUTE(実質収支比率等に係る経年分析!G$48,"▲","-")),2)</f>
        <v>6.74</v>
      </c>
      <c r="D19" s="156">
        <f>ROUND(VALUE(SUBSTITUTE(実質収支比率等に係る経年分析!H$48,"▲","-")),2)</f>
        <v>6.02</v>
      </c>
      <c r="E19" s="156">
        <f>ROUND(VALUE(SUBSTITUTE(実質収支比率等に係る経年分析!I$48,"▲","-")),2)</f>
        <v>3.94</v>
      </c>
      <c r="F19" s="156">
        <f>ROUND(VALUE(SUBSTITUTE(実質収支比率等に係る経年分析!J$48,"▲","-")),2)</f>
        <v>4</v>
      </c>
    </row>
    <row r="20" spans="1:11" x14ac:dyDescent="0.2">
      <c r="A20" s="156" t="s">
        <v>53</v>
      </c>
      <c r="B20" s="156">
        <f>ROUND(VALUE(SUBSTITUTE(実質収支比率等に係る経年分析!F$47,"▲","-")),2)</f>
        <v>13.45</v>
      </c>
      <c r="C20" s="156">
        <f>ROUND(VALUE(SUBSTITUTE(実質収支比率等に係る経年分析!G$47,"▲","-")),2)</f>
        <v>12.9</v>
      </c>
      <c r="D20" s="156">
        <f>ROUND(VALUE(SUBSTITUTE(実質収支比率等に係る経年分析!H$47,"▲","-")),2)</f>
        <v>13.53</v>
      </c>
      <c r="E20" s="156">
        <f>ROUND(VALUE(SUBSTITUTE(実質収支比率等に係る経年分析!I$47,"▲","-")),2)</f>
        <v>13.6</v>
      </c>
      <c r="F20" s="156">
        <f>ROUND(VALUE(SUBSTITUTE(実質収支比率等に係る経年分析!J$47,"▲","-")),2)</f>
        <v>12.28</v>
      </c>
    </row>
    <row r="21" spans="1:11" x14ac:dyDescent="0.2">
      <c r="A21" s="156" t="s">
        <v>54</v>
      </c>
      <c r="B21" s="156">
        <f>IF(ISNUMBER(VALUE(SUBSTITUTE(実質収支比率等に係る経年分析!F$49,"▲","-"))),ROUND(VALUE(SUBSTITUTE(実質収支比率等に係る経年分析!F$49,"▲","-")),2),NA())</f>
        <v>1.99</v>
      </c>
      <c r="C21" s="156">
        <f>IF(ISNUMBER(VALUE(SUBSTITUTE(実質収支比率等に係る経年分析!G$49,"▲","-"))),ROUND(VALUE(SUBSTITUTE(実質収支比率等に係る経年分析!G$49,"▲","-")),2),NA())</f>
        <v>2.1</v>
      </c>
      <c r="D21" s="156">
        <f>IF(ISNUMBER(VALUE(SUBSTITUTE(実質収支比率等に係る経年分析!H$49,"▲","-"))),ROUND(VALUE(SUBSTITUTE(実質収支比率等に係る経年分析!H$49,"▲","-")),2),NA())</f>
        <v>-1.03</v>
      </c>
      <c r="E21" s="156">
        <f>IF(ISNUMBER(VALUE(SUBSTITUTE(実質収支比率等に係る経年分析!I$49,"▲","-"))),ROUND(VALUE(SUBSTITUTE(実質収支比率等に係る経年分析!I$49,"▲","-")),2),NA())</f>
        <v>-1.8</v>
      </c>
      <c r="F21" s="156">
        <f>IF(ISNUMBER(VALUE(SUBSTITUTE(実質収支比率等に係る経年分析!J$49,"▲","-"))),ROUND(VALUE(SUBSTITUTE(実質収支比率等に係る経年分析!J$49,"▲","-")),2),NA())</f>
        <v>-0.98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発電事業特別会計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後期高齢者医療事業</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国民健康保険事業</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0.93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0.95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0.53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0.17</v>
      </c>
    </row>
    <row r="32" spans="1:11" x14ac:dyDescent="0.2">
      <c r="A32" s="157" t="str">
        <f>IF(連結実質赤字比率に係る赤字・黒字の構成分析!C$38="",NA(),連結実質赤字比率に係る赤字・黒字の構成分析!C$38)</f>
        <v>簡易水道事業会計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0.56000000000000005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1.68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2.12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2.57</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2.81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2.94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3.29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3.24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3.26</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4.8499999999999996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6.74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6.02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3.93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3.31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3.75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4.66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5.04</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24.65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31.42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31.4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22.81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15.49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2525</v>
      </c>
      <c r="E42" s="158"/>
      <c r="F42" s="158"/>
      <c r="G42" s="158">
        <f>'実質公債費比率（分子）の構造'!L$52</f>
        <v>2530</v>
      </c>
      <c r="H42" s="158"/>
      <c r="I42" s="158"/>
      <c r="J42" s="158">
        <f>'実質公債費比率（分子）の構造'!M$52</f>
        <v>2511</v>
      </c>
      <c r="K42" s="158"/>
      <c r="L42" s="158"/>
      <c r="M42" s="158">
        <f>'実質公債費比率（分子）の構造'!N$52</f>
        <v>2422</v>
      </c>
      <c r="N42" s="158"/>
      <c r="O42" s="158"/>
      <c r="P42" s="158">
        <f>'実質公債費比率（分子）の構造'!O$52</f>
        <v>2399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68</v>
      </c>
      <c r="C44" s="158"/>
      <c r="D44" s="158"/>
      <c r="E44" s="158">
        <f>'実質公債費比率（分子）の構造'!L$50</f>
        <v>63</v>
      </c>
      <c r="F44" s="158"/>
      <c r="G44" s="158"/>
      <c r="H44" s="158">
        <f>'実質公債費比率（分子）の構造'!M$50</f>
        <v>55</v>
      </c>
      <c r="I44" s="158"/>
      <c r="J44" s="158"/>
      <c r="K44" s="158">
        <f>'実質公債費比率（分子）の構造'!N$50</f>
        <v>49</v>
      </c>
      <c r="L44" s="158"/>
      <c r="M44" s="158"/>
      <c r="N44" s="158">
        <f>'実質公債費比率（分子）の構造'!O$50</f>
        <v>46</v>
      </c>
      <c r="O44" s="158"/>
      <c r="P44" s="158"/>
    </row>
    <row r="45" spans="1:16" x14ac:dyDescent="0.2">
      <c r="A45" s="158" t="s">
        <v>63</v>
      </c>
      <c r="B45" s="158">
        <f>'実質公債費比率（分子）の構造'!K$49</f>
        <v>157</v>
      </c>
      <c r="C45" s="158"/>
      <c r="D45" s="158"/>
      <c r="E45" s="158">
        <f>'実質公債費比率（分子）の構造'!L$49</f>
        <v>163</v>
      </c>
      <c r="F45" s="158"/>
      <c r="G45" s="158"/>
      <c r="H45" s="158">
        <f>'実質公債費比率（分子）の構造'!M$49</f>
        <v>165</v>
      </c>
      <c r="I45" s="158"/>
      <c r="J45" s="158"/>
      <c r="K45" s="158">
        <f>'実質公債費比率（分子）の構造'!N$49</f>
        <v>161</v>
      </c>
      <c r="L45" s="158"/>
      <c r="M45" s="158"/>
      <c r="N45" s="158">
        <f>'実質公債費比率（分子）の構造'!O$49</f>
        <v>163</v>
      </c>
      <c r="O45" s="158"/>
      <c r="P45" s="158"/>
    </row>
    <row r="46" spans="1:16" x14ac:dyDescent="0.2">
      <c r="A46" s="158" t="s">
        <v>64</v>
      </c>
      <c r="B46" s="158">
        <f>'実質公債費比率（分子）の構造'!K$48</f>
        <v>971</v>
      </c>
      <c r="C46" s="158"/>
      <c r="D46" s="158"/>
      <c r="E46" s="158">
        <f>'実質公債費比率（分子）の構造'!L$48</f>
        <v>940</v>
      </c>
      <c r="F46" s="158"/>
      <c r="G46" s="158"/>
      <c r="H46" s="158">
        <f>'実質公債費比率（分子）の構造'!M$48</f>
        <v>1018</v>
      </c>
      <c r="I46" s="158"/>
      <c r="J46" s="158"/>
      <c r="K46" s="158">
        <f>'実質公債費比率（分子）の構造'!N$48</f>
        <v>988</v>
      </c>
      <c r="L46" s="158"/>
      <c r="M46" s="158"/>
      <c r="N46" s="158">
        <f>'実質公債費比率（分子）の構造'!O$48</f>
        <v>943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2470</v>
      </c>
      <c r="C49" s="158"/>
      <c r="D49" s="158"/>
      <c r="E49" s="158">
        <f>'実質公債費比率（分子）の構造'!L$45</f>
        <v>2431</v>
      </c>
      <c r="F49" s="158"/>
      <c r="G49" s="158"/>
      <c r="H49" s="158">
        <f>'実質公債費比率（分子）の構造'!M$45</f>
        <v>2501</v>
      </c>
      <c r="I49" s="158"/>
      <c r="J49" s="158"/>
      <c r="K49" s="158">
        <f>'実質公債費比率（分子）の構造'!N$45</f>
        <v>2427</v>
      </c>
      <c r="L49" s="158"/>
      <c r="M49" s="158"/>
      <c r="N49" s="158">
        <f>'実質公債費比率（分子）の構造'!O$45</f>
        <v>2365</v>
      </c>
      <c r="O49" s="158"/>
      <c r="P49" s="158"/>
    </row>
    <row r="50" spans="1:16" x14ac:dyDescent="0.2">
      <c r="A50" s="158" t="s">
        <v>67</v>
      </c>
      <c r="B50" s="158" t="e">
        <f>NA()</f>
        <v>#N/A</v>
      </c>
      <c r="C50" s="158">
        <f>IF(ISNUMBER('実質公債費比率（分子）の構造'!K$53),'実質公債費比率（分子）の構造'!K$53,NA())</f>
        <v>1141</v>
      </c>
      <c r="D50" s="158" t="e">
        <f>NA()</f>
        <v>#N/A</v>
      </c>
      <c r="E50" s="158" t="e">
        <f>NA()</f>
        <v>#N/A</v>
      </c>
      <c r="F50" s="158">
        <f>IF(ISNUMBER('実質公債費比率（分子）の構造'!L$53),'実質公債費比率（分子）の構造'!L$53,NA())</f>
        <v>1067</v>
      </c>
      <c r="G50" s="158" t="e">
        <f>NA()</f>
        <v>#N/A</v>
      </c>
      <c r="H50" s="158" t="e">
        <f>NA()</f>
        <v>#N/A</v>
      </c>
      <c r="I50" s="158">
        <f>IF(ISNUMBER('実質公債費比率（分子）の構造'!M$53),'実質公債費比率（分子）の構造'!M$53,NA())</f>
        <v>1228</v>
      </c>
      <c r="J50" s="158" t="e">
        <f>NA()</f>
        <v>#N/A</v>
      </c>
      <c r="K50" s="158" t="e">
        <f>NA()</f>
        <v>#N/A</v>
      </c>
      <c r="L50" s="158">
        <f>IF(ISNUMBER('実質公債費比率（分子）の構造'!N$53),'実質公債費比率（分子）の構造'!N$53,NA())</f>
        <v>1203</v>
      </c>
      <c r="M50" s="158" t="e">
        <f>NA()</f>
        <v>#N/A</v>
      </c>
      <c r="N50" s="158" t="e">
        <f>NA()</f>
        <v>#N/A</v>
      </c>
      <c r="O50" s="158">
        <f>IF(ISNUMBER('実質公債費比率（分子）の構造'!O$53),'実質公債費比率（分子）の構造'!O$53,NA())</f>
        <v>1118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30243</v>
      </c>
      <c r="E56" s="157"/>
      <c r="F56" s="157"/>
      <c r="G56" s="157">
        <f>'将来負担比率（分子）の構造'!J$52</f>
        <v>29917</v>
      </c>
      <c r="H56" s="157"/>
      <c r="I56" s="157"/>
      <c r="J56" s="157">
        <f>'将来負担比率（分子）の構造'!K$52</f>
        <v>28375</v>
      </c>
      <c r="K56" s="157"/>
      <c r="L56" s="157"/>
      <c r="M56" s="157">
        <f>'将来負担比率（分子）の構造'!L$52</f>
        <v>26982</v>
      </c>
      <c r="N56" s="157"/>
      <c r="O56" s="157"/>
      <c r="P56" s="157">
        <f>'将来負担比率（分子）の構造'!M$52</f>
        <v>25492</v>
      </c>
    </row>
    <row r="57" spans="1:16" x14ac:dyDescent="0.2">
      <c r="A57" s="157" t="s">
        <v>42</v>
      </c>
      <c r="B57" s="157"/>
      <c r="C57" s="157"/>
      <c r="D57" s="157">
        <f>'将来負担比率（分子）の構造'!I$51</f>
        <v>189</v>
      </c>
      <c r="E57" s="157"/>
      <c r="F57" s="157"/>
      <c r="G57" s="157">
        <f>'将来負担比率（分子）の構造'!J$51</f>
        <v>119</v>
      </c>
      <c r="H57" s="157"/>
      <c r="I57" s="157"/>
      <c r="J57" s="157">
        <f>'将来負担比率（分子）の構造'!K$51</f>
        <v>100</v>
      </c>
      <c r="K57" s="157"/>
      <c r="L57" s="157"/>
      <c r="M57" s="157">
        <f>'将来負担比率（分子）の構造'!L$51</f>
        <v>52</v>
      </c>
      <c r="N57" s="157"/>
      <c r="O57" s="157"/>
      <c r="P57" s="157">
        <f>'将来負担比率（分子）の構造'!M$51</f>
        <v>38</v>
      </c>
    </row>
    <row r="58" spans="1:16" x14ac:dyDescent="0.2">
      <c r="A58" s="157" t="s">
        <v>41</v>
      </c>
      <c r="B58" s="157"/>
      <c r="C58" s="157"/>
      <c r="D58" s="157">
        <f>'将来負担比率（分子）の構造'!I$50</f>
        <v>3022</v>
      </c>
      <c r="E58" s="157"/>
      <c r="F58" s="157"/>
      <c r="G58" s="157">
        <f>'将来負担比率（分子）の構造'!J$50</f>
        <v>3110</v>
      </c>
      <c r="H58" s="157"/>
      <c r="I58" s="157"/>
      <c r="J58" s="157">
        <f>'将来負担比率（分子）の構造'!K$50</f>
        <v>3173</v>
      </c>
      <c r="K58" s="157"/>
      <c r="L58" s="157"/>
      <c r="M58" s="157">
        <f>'将来負担比率（分子）の構造'!L$50</f>
        <v>3254</v>
      </c>
      <c r="N58" s="157"/>
      <c r="O58" s="157"/>
      <c r="P58" s="157">
        <f>'将来負担比率（分子）の構造'!M$50</f>
        <v>2795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74</v>
      </c>
      <c r="C61" s="157"/>
      <c r="D61" s="157"/>
      <c r="E61" s="157">
        <f>'将来負担比率（分子）の構造'!J$46</f>
        <v>46</v>
      </c>
      <c r="F61" s="157"/>
      <c r="G61" s="157"/>
      <c r="H61" s="157">
        <f>'将来負担比率（分子）の構造'!K$46</f>
        <v>45</v>
      </c>
      <c r="I61" s="157"/>
      <c r="J61" s="157"/>
      <c r="K61" s="157">
        <f>'将来負担比率（分子）の構造'!L$46</f>
        <v>25</v>
      </c>
      <c r="L61" s="157"/>
      <c r="M61" s="157"/>
      <c r="N61" s="157">
        <f>'将来負担比率（分子）の構造'!M$46</f>
        <v>24</v>
      </c>
      <c r="O61" s="157"/>
      <c r="P61" s="157"/>
    </row>
    <row r="62" spans="1:16" x14ac:dyDescent="0.2">
      <c r="A62" s="157" t="s">
        <v>35</v>
      </c>
      <c r="B62" s="157">
        <f>'将来負担比率（分子）の構造'!I$45</f>
        <v>600</v>
      </c>
      <c r="C62" s="157"/>
      <c r="D62" s="157"/>
      <c r="E62" s="157">
        <f>'将来負担比率（分子）の構造'!J$45</f>
        <v>667</v>
      </c>
      <c r="F62" s="157"/>
      <c r="G62" s="157"/>
      <c r="H62" s="157">
        <f>'将来負担比率（分子）の構造'!K$45</f>
        <v>739</v>
      </c>
      <c r="I62" s="157"/>
      <c r="J62" s="157"/>
      <c r="K62" s="157">
        <f>'将来負担比率（分子）の構造'!L$45</f>
        <v>883</v>
      </c>
      <c r="L62" s="157"/>
      <c r="M62" s="157"/>
      <c r="N62" s="157">
        <f>'将来負担比率（分子）の構造'!M$45</f>
        <v>842</v>
      </c>
      <c r="O62" s="157"/>
      <c r="P62" s="157"/>
    </row>
    <row r="63" spans="1:16" x14ac:dyDescent="0.2">
      <c r="A63" s="157" t="s">
        <v>34</v>
      </c>
      <c r="B63" s="157">
        <f>'将来負担比率（分子）の構造'!I$44</f>
        <v>887</v>
      </c>
      <c r="C63" s="157"/>
      <c r="D63" s="157"/>
      <c r="E63" s="157">
        <f>'将来負担比率（分子）の構造'!J$44</f>
        <v>877</v>
      </c>
      <c r="F63" s="157"/>
      <c r="G63" s="157"/>
      <c r="H63" s="157">
        <f>'将来負担比率（分子）の構造'!K$44</f>
        <v>1031</v>
      </c>
      <c r="I63" s="157"/>
      <c r="J63" s="157"/>
      <c r="K63" s="157">
        <f>'将来負担比率（分子）の構造'!L$44</f>
        <v>1065</v>
      </c>
      <c r="L63" s="157"/>
      <c r="M63" s="157"/>
      <c r="N63" s="157">
        <f>'将来負担比率（分子）の構造'!M$44</f>
        <v>1198</v>
      </c>
      <c r="O63" s="157"/>
      <c r="P63" s="157"/>
    </row>
    <row r="64" spans="1:16" x14ac:dyDescent="0.2">
      <c r="A64" s="157" t="s">
        <v>33</v>
      </c>
      <c r="B64" s="157">
        <f>'将来負担比率（分子）の構造'!I$43</f>
        <v>11830</v>
      </c>
      <c r="C64" s="157"/>
      <c r="D64" s="157"/>
      <c r="E64" s="157">
        <f>'将来負担比率（分子）の構造'!J$43</f>
        <v>11788</v>
      </c>
      <c r="F64" s="157"/>
      <c r="G64" s="157"/>
      <c r="H64" s="157">
        <f>'将来負担比率（分子）の構造'!K$43</f>
        <v>10393</v>
      </c>
      <c r="I64" s="157"/>
      <c r="J64" s="157"/>
      <c r="K64" s="157">
        <f>'将来負担比率（分子）の構造'!L$43</f>
        <v>9710</v>
      </c>
      <c r="L64" s="157"/>
      <c r="M64" s="157"/>
      <c r="N64" s="157">
        <f>'将来負担比率（分子）の構造'!M$43</f>
        <v>8482</v>
      </c>
      <c r="O64" s="157"/>
      <c r="P64" s="157"/>
    </row>
    <row r="65" spans="1:16" x14ac:dyDescent="0.2">
      <c r="A65" s="157" t="s">
        <v>32</v>
      </c>
      <c r="B65" s="157">
        <f>'将来負担比率（分子）の構造'!I$42</f>
        <v>692</v>
      </c>
      <c r="C65" s="157"/>
      <c r="D65" s="157"/>
      <c r="E65" s="157">
        <f>'将来負担比率（分子）の構造'!J$42</f>
        <v>741</v>
      </c>
      <c r="F65" s="157"/>
      <c r="G65" s="157"/>
      <c r="H65" s="157">
        <f>'将来負担比率（分子）の構造'!K$42</f>
        <v>692</v>
      </c>
      <c r="I65" s="157"/>
      <c r="J65" s="157"/>
      <c r="K65" s="157">
        <f>'将来負担比率（分子）の構造'!L$42</f>
        <v>625</v>
      </c>
      <c r="L65" s="157"/>
      <c r="M65" s="157"/>
      <c r="N65" s="157">
        <f>'将来負担比率（分子）の構造'!M$42</f>
        <v>560</v>
      </c>
      <c r="O65" s="157"/>
      <c r="P65" s="157"/>
    </row>
    <row r="66" spans="1:16" x14ac:dyDescent="0.2">
      <c r="A66" s="157" t="s">
        <v>31</v>
      </c>
      <c r="B66" s="157">
        <f>'将来負担比率（分子）の構造'!I$41</f>
        <v>30348</v>
      </c>
      <c r="C66" s="157"/>
      <c r="D66" s="157"/>
      <c r="E66" s="157">
        <f>'将来負担比率（分子）の構造'!J$41</f>
        <v>31343</v>
      </c>
      <c r="F66" s="157"/>
      <c r="G66" s="157"/>
      <c r="H66" s="157">
        <f>'将来負担比率（分子）の構造'!K$41</f>
        <v>31019</v>
      </c>
      <c r="I66" s="157"/>
      <c r="J66" s="157"/>
      <c r="K66" s="157">
        <f>'将来負担比率（分子）の構造'!L$41</f>
        <v>30123</v>
      </c>
      <c r="L66" s="157"/>
      <c r="M66" s="157"/>
      <c r="N66" s="157">
        <f>'将来負担比率（分子）の構造'!M$41</f>
        <v>29033</v>
      </c>
      <c r="O66" s="157"/>
      <c r="P66" s="157"/>
    </row>
    <row r="67" spans="1:16" x14ac:dyDescent="0.2">
      <c r="A67" s="157" t="s">
        <v>71</v>
      </c>
      <c r="B67" s="157" t="e">
        <f>NA()</f>
        <v>#N/A</v>
      </c>
      <c r="C67" s="157">
        <f>IF(ISNUMBER('将来負担比率（分子）の構造'!I$53), IF('将来負担比率（分子）の構造'!I$53 &lt; 0, 0, '将来負担比率（分子）の構造'!I$53), NA())</f>
        <v>10976</v>
      </c>
      <c r="D67" s="157" t="e">
        <f>NA()</f>
        <v>#N/A</v>
      </c>
      <c r="E67" s="157" t="e">
        <f>NA()</f>
        <v>#N/A</v>
      </c>
      <c r="F67" s="157">
        <f>IF(ISNUMBER('将来負担比率（分子）の構造'!J$53), IF('将来負担比率（分子）の構造'!J$53 &lt; 0, 0, '将来負担比率（分子）の構造'!J$53), NA())</f>
        <v>12315</v>
      </c>
      <c r="G67" s="157" t="e">
        <f>NA()</f>
        <v>#N/A</v>
      </c>
      <c r="H67" s="157" t="e">
        <f>NA()</f>
        <v>#N/A</v>
      </c>
      <c r="I67" s="157">
        <f>IF(ISNUMBER('将来負担比率（分子）の構造'!K$53), IF('将来負担比率（分子）の構造'!K$53 &lt; 0, 0, '将来負担比率（分子）の構造'!K$53), NA())</f>
        <v>12270</v>
      </c>
      <c r="J67" s="157" t="e">
        <f>NA()</f>
        <v>#N/A</v>
      </c>
      <c r="K67" s="157" t="e">
        <f>NA()</f>
        <v>#N/A</v>
      </c>
      <c r="L67" s="157">
        <f>IF(ISNUMBER('将来負担比率（分子）の構造'!L$53), IF('将来負担比率（分子）の構造'!L$53 &lt; 0, 0, '将来負担比率（分子）の構造'!L$53), NA())</f>
        <v>12143</v>
      </c>
      <c r="M67" s="157" t="e">
        <f>NA()</f>
        <v>#N/A</v>
      </c>
      <c r="N67" s="157" t="e">
        <f>NA()</f>
        <v>#N/A</v>
      </c>
      <c r="O67" s="157">
        <f>IF(ISNUMBER('将来負担比率（分子）の構造'!M$53), IF('将来負担比率（分子）の構造'!M$53 &lt; 0, 0, '将来負担比率（分子）の構造'!M$53), NA())</f>
        <v>11812</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1751</v>
      </c>
      <c r="C72" s="161">
        <f>基金残高に係る経年分析!G55</f>
        <v>1779</v>
      </c>
      <c r="D72" s="161">
        <f>基金残高に係る経年分析!H55</f>
        <v>1632</v>
      </c>
    </row>
    <row r="73" spans="1:16" x14ac:dyDescent="0.2">
      <c r="A73" s="160" t="s">
        <v>74</v>
      </c>
      <c r="B73" s="161">
        <f>基金残高に係る経年分析!F56</f>
        <v>537</v>
      </c>
      <c r="C73" s="161">
        <f>基金残高に係る経年分析!G56</f>
        <v>602</v>
      </c>
      <c r="D73" s="161">
        <f>基金残高に係る経年分析!H56</f>
        <v>455</v>
      </c>
    </row>
    <row r="74" spans="1:16" x14ac:dyDescent="0.2">
      <c r="A74" s="160" t="s">
        <v>75</v>
      </c>
      <c r="B74" s="161">
        <f>基金残高に係る経年分析!F57</f>
        <v>1383</v>
      </c>
      <c r="C74" s="161">
        <f>基金残高に係る経年分析!G57</f>
        <v>1231</v>
      </c>
      <c r="D74" s="161">
        <f>基金残高に係る経年分析!H57</f>
        <v>931</v>
      </c>
    </row>
  </sheetData>
  <sheetProtection algorithmName="SHA-512" hashValue="WsrsTTry5F+xIBRqtqzii6iOZqdhEpZfYk+Xisk0cKFjrsSESPwKVzMXwN98XQaoSLJwxbchjP3+PcZxVKgNcg==" saltValue="lfT+wGBkGxWbSJNggiIJ5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前原　瑞樹</cp:lastModifiedBy>
  <cp:lastPrinted>2026-03-04T06:07:52Z</cp:lastPrinted>
  <dcterms:created xsi:type="dcterms:W3CDTF">2026-02-23T06:15:07Z</dcterms:created>
  <dcterms:modified xsi:type="dcterms:W3CDTF">2026-09-17T06:28:26Z</dcterms:modified>
  <cp:category/>
</cp:coreProperties>
</file>