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03E965D0-6C57-4836-9233-1E39C9435F8A}"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0" i="12" l="1"/>
  <c r="AA31" i="12"/>
  <c r="AA29" i="12"/>
  <c r="AA28" i="12"/>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C37" i="10"/>
  <c r="BE36" i="10"/>
  <c r="C36" i="10"/>
  <c r="BE35" i="10"/>
  <c r="BW34" i="10"/>
  <c r="BW35" i="10" s="1"/>
  <c r="BW36" i="10" s="1"/>
  <c r="BW37" i="10" s="1"/>
  <c r="BW38" i="10" s="1"/>
  <c r="BE34" i="10"/>
  <c r="C34" i="10"/>
  <c r="CO34" i="10" l="1"/>
  <c r="CO35" i="10" s="1"/>
  <c r="CO36" i="10" s="1"/>
  <c r="CO37" i="10" s="1"/>
  <c r="CO38" i="10" s="1"/>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alcChain>
</file>

<file path=xl/sharedStrings.xml><?xml version="1.0" encoding="utf-8"?>
<sst xmlns="http://schemas.openxmlformats.org/spreadsheetml/2006/main" count="1076" uniqueCount="577">
  <si>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</si>
  <si>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</si>
  <si>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</si>
  <si>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</si>
  <si>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</si>
  <si>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</si>
  <si>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</si>
  <si>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</si>
  <si>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</si>
  <si>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</si>
  <si>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</si>
  <si>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</si>
  <si>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</si>
  <si>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</si>
  <si>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</si>
  <si>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</si>
  <si>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</si>
  <si>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</si>
  <si>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</si>
  <si>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</si>
  <si>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</si>
  <si>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</si>
  <si>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</si>
  <si>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</si>
  <si>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</si>
  <si>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</si>
  <si>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</si>
  <si>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</si>
  <si>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</si>
  <si>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</si>
  <si>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</si>
  <si>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</si>
  <si>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</si>
  <si>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</si>
  <si>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</si>
  <si>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</si>
  <si>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</si>
  <si>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</si>
  <si>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</si>
  <si>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</si>
  <si>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</si>
  <si>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</si>
  <si>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</si>
  <si>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</si>
  <si>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</si>
  <si>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</si>
  <si>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</si>
  <si>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</si>
  <si>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</si>
  <si>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</si>
  <si>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</si>
  <si>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</si>
  <si>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</si>
  <si>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</si>
  <si>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</si>
  <si>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</si>
  <si>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</si>
  <si>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</si>
  <si>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</si>
  <si>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</si>
  <si>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</si>
  <si>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</si>
  <si>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</si>
  <si>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</si>
  <si>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</si>
  <si>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</si>
  <si>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</si>
  <si>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</si>
  <si>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</si>
  <si>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</si>
  <si>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</si>
  <si>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</si>
  <si>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</si>
  <si>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</si>
  <si>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</si>
  <si>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</si>
  <si>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</si>
  <si>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</si>
  <si>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</si>
  <si>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</si>
  <si>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</si>
  <si>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</si>
  <si>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</si>
  <si>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</si>
  <si>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</si>
  <si>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</si>
  <si>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</si>
  <si>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</si>
  <si>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</si>
  <si>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</si>
  <si>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</si>
  <si>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</si>
  <si>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</si>
  <si>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</si>
  <si>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氷見市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</si>
  <si>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</si>
  <si>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</si>
  <si>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</si>
  <si>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</si>
  <si>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</si>
  <si>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</si>
  <si>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</si>
  <si>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</si>
  <si>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</si>
  <si>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</si>
  <si>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</si>
  <si>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</si>
  <si>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</si>
  <si>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</si>
  <si>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</si>
  <si>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</si>
  <si>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</si>
  <si>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</si>
  <si>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</si>
  <si>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</si>
  <si>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</si>
  <si>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</si>
  <si>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</si>
  <si>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</si>
  <si>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</si>
  <si>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</si>
  <si>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</si>
  <si>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</si>
  <si>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</si>
  <si>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</si>
  <si>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</si>
  <si>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</si>
  <si>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</si>
  <si>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</si>
  <si>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</si>
  <si>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</si>
  <si>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</si>
  <si>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</si>
  <si>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</si>
  <si>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</si>
  <si>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</si>
  <si>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</si>
  <si>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</si>
  <si>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</si>
  <si>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</si>
  <si>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</si>
  <si>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</si>
  <si>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</si>
  <si>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</si>
  <si>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</si>
  <si>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</si>
  <si>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</si>
  <si>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</si>
  <si>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</si>
  <si>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</si>
  <si>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</si>
  <si>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</si>
  <si>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</si>
  <si>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</si>
  <si>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</si>
  <si>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</si>
  <si>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</si>
  <si>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</si>
  <si>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</si>
  <si>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</si>
  <si>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</si>
  <si>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</si>
  <si>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</si>
  <si>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</si>
  <si>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</si>
  <si>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</si>
  <si>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</si>
  <si>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</si>
  <si>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</si>
  <si>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</si>
  <si>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</si>
  <si>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</si>
  <si>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</si>
  <si>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</si>
  <si>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</si>
  <si>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</si>
  <si>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</si>
  <si>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</si>
  <si>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</si>
  <si>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</si>
  <si>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</si>
  <si>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</si>
  <si>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</si>
  <si>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</si>
  <si>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</si>
  <si>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</si>
  <si>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</si>
  <si>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</si>
  <si>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</si>
  <si>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</si>
  <si>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</si>
  <si>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</si>
  <si>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</si>
  <si>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</si>
  <si>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</si>
  <si>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</si>
  <si>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</si>
  <si>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</si>
  <si>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</si>
  <si>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</si>
  <si>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</si>
  <si>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</si>
  <si>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</si>
  <si>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富山県氷見市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</si>
  <si>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</si>
  <si>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</si>
  <si>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</si>
  <si>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</si>
  <si>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</si>
  <si>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</si>
  <si>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</si>
  <si>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</si>
  <si>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</si>
  <si>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</si>
  <si>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</si>
  <si>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</si>
  <si>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</si>
  <si>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</si>
  <si>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</si>
  <si>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</si>
  <si>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</si>
  <si>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</si>
  <si>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</si>
  <si>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</si>
  <si>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</si>
  <si>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</si>
  <si>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</si>
  <si>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</si>
  <si>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</si>
  <si>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</si>
  <si>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</si>
  <si>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</si>
  <si>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</si>
  <si>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</si>
  <si>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</si>
  <si>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</si>
  <si>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</si>
  <si>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</si>
  <si>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</si>
  <si>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</si>
  <si>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</si>
  <si>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</si>
  <si>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</si>
  <si>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</si>
  <si>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</si>
  <si>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</si>
  <si>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</si>
  <si>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</si>
  <si>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</si>
  <si>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</si>
  <si>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</si>
  <si>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</si>
  <si>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</si>
  <si>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</si>
  <si>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</si>
  <si>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</si>
  <si>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</si>
  <si>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</si>
  <si>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</si>
  <si>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</si>
  <si>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</si>
  <si>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</si>
  <si>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</si>
  <si>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</si>
  <si>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</si>
  <si>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</si>
  <si>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</si>
  <si>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</si>
  <si>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</si>
  <si>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</si>
  <si>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</si>
  <si>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</si>
  <si>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</si>
  <si>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</si>
  <si>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</si>
  <si>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</si>
  <si>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</si>
  <si>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</si>
  <si>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</si>
  <si>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</si>
  <si>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</si>
  <si>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</si>
  <si>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</si>
  <si>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</si>
  <si>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</si>
  <si>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</si>
  <si>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</si>
  <si>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</si>
  <si>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</si>
  <si>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</si>
  <si>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</si>
  <si>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</si>
  <si>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</si>
  <si>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</si>
  <si>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</si>
  <si>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</si>
  <si>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</si>
  <si>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</si>
  <si>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</si>
  <si>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</si>
  <si>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</si>
  <si>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</si>
  <si>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</si>
  <si>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</si>
  <si>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</si>
  <si>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</si>
  <si>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</si>
  <si>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</si>
  <si>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</si>
  <si>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</si>
  <si>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</si>
  <si>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</si>
  <si>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</si>
  <si>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</si>
  <si>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</si>
  <si>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</si>
  <si>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</si>
  <si>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</si>
  <si>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</si>
  <si>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</si>
  <si>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</si>
  <si>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</si>
  <si>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</si>
  <si>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</si>
  <si>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</si>
  <si>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</si>
  <si>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</si>
  <si>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</si>
  <si>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</si>
  <si>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</si>
  <si>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</si>
  <si>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</si>
  <si>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</si>
  <si>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</si>
  <si>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</si>
  <si>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</si>
  <si>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</si>
  <si>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</si>
  <si>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</si>
  <si>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</si>
  <si>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</si>
  <si>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</si>
  <si>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</si>
  <si>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</si>
  <si>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</si>
  <si>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</si>
  <si>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</si>
  <si>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</si>
  <si>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</si>
  <si>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</si>
  <si>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</si>
  <si>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</si>
  <si>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</si>
  <si>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</si>
  <si>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富山県氷見市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</si>
  <si>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</si>
  <si>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</si>
  <si>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</si>
  <si>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</si>
  <si>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</si>
  <si>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</si>
  <si>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</si>
  <si>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</si>
  <si>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</si>
  <si>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</si>
  <si>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</si>
  <si>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</si>
  <si>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</si>
  <si>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</si>
  <si>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</si>
  <si>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</si>
  <si>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</si>
  <si>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</si>
  <si>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</si>
  <si>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</si>
  <si>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</si>
  <si>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</si>
  <si>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</si>
  <si>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</si>
  <si>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</si>
  <si>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</si>
  <si>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</si>
  <si>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</si>
  <si>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</si>
  <si>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</si>
  <si>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</si>
  <si>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</si>
  <si>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</si>
  <si>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</si>
  <si>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</si>
  <si>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</si>
  <si>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介護保険特別会計（サービス事業勘定）</t>
    <phoneticPr fontId="5"/>
  </si>
  <si>
    <t>後期高齢者医療事業特別会計</t>
    <phoneticPr fontId="5"/>
  </si>
  <si>
    <t>氷見市水道事業会計</t>
    <phoneticPr fontId="5"/>
  </si>
  <si>
    <t>法適用企業</t>
    <phoneticPr fontId="5"/>
  </si>
  <si>
    <t>氷見市病院事業会計</t>
    <phoneticPr fontId="5"/>
  </si>
  <si>
    <t>氷見市下水道事業会計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</si>
  <si>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</si>
  <si>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</si>
  <si>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</si>
  <si>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</si>
  <si>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</si>
  <si>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</si>
  <si>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</si>
  <si>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</si>
  <si>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</si>
  <si>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</si>
  <si>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</si>
  <si>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</si>
  <si>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</si>
  <si>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</si>
  <si>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</si>
  <si>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</si>
  <si>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</si>
  <si>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</si>
  <si>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</si>
  <si>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</si>
  <si>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</si>
  <si>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</si>
  <si>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</si>
  <si>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</si>
  <si>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</si>
  <si>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</si>
  <si>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</si>
  <si>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</si>
  <si>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</si>
  <si>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</si>
  <si>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</si>
  <si>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</si>
  <si>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</si>
  <si>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</si>
  <si>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</si>
  <si>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</si>
  <si>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</si>
  <si>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</si>
  <si>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</si>
  <si>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</si>
  <si>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</si>
  <si>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</si>
  <si>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</si>
  <si>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</si>
  <si>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</si>
  <si>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</si>
  <si>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</si>
  <si>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</si>
  <si>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</si>
  <si>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</si>
  <si>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</si>
  <si>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</si>
  <si>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</si>
  <si>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</si>
  <si>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</si>
  <si>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</si>
  <si>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</si>
  <si>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</si>
  <si>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</si>
  <si>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</si>
  <si>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</si>
  <si>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</si>
  <si>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</si>
  <si>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</si>
  <si>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</si>
  <si>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</si>
  <si>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</si>
  <si>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</si>
  <si>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</si>
  <si>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</si>
  <si>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</si>
  <si>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</si>
  <si>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</si>
  <si>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</si>
  <si>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</si>
  <si>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</si>
  <si>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</si>
  <si>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</si>
  <si>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</si>
  <si>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</si>
  <si>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</si>
  <si>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</si>
  <si>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</si>
  <si>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</si>
  <si>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</si>
  <si>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</si>
  <si>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</si>
  <si>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</si>
  <si>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</si>
  <si>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</si>
  <si>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</si>
  <si>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</si>
  <si>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</si>
  <si>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</si>
  <si>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</si>
  <si>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</si>
  <si>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</si>
  <si>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</si>
  <si>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</si>
  <si>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</si>
  <si>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</si>
  <si>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</si>
  <si>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</si>
  <si>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</si>
  <si>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</si>
  <si>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</si>
  <si>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</si>
  <si>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</si>
  <si>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</si>
  <si>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</si>
  <si>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</si>
  <si>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</si>
  <si>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</si>
  <si>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</si>
  <si>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</si>
  <si>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</si>
  <si>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</si>
  <si>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</si>
  <si>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</si>
  <si>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</si>
  <si>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</si>
  <si>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</si>
  <si>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</si>
  <si>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</si>
  <si>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</si>
  <si>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</si>
  <si>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</si>
  <si>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</si>
  <si>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</si>
  <si>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</si>
  <si>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</si>
  <si>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</si>
  <si>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</si>
  <si>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</si>
  <si>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</si>
  <si>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4.15</t>
  </si>
  <si>
    <t>一般会計</t>
  </si>
  <si>
    <t>氷見市水道事業会計</t>
  </si>
  <si>
    <t>氷見市下水道事業会計</t>
  </si>
  <si>
    <t>介護保険特別会計（保険事業勘定）</t>
  </si>
  <si>
    <t>国民健康保険特別会計</t>
  </si>
  <si>
    <t>氷見市病院事業会計</t>
  </si>
  <si>
    <t>育英資金特別会計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</si>
  <si>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</si>
  <si>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</si>
  <si>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</si>
  <si>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</si>
  <si>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</si>
  <si>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</si>
  <si>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</si>
  <si>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</si>
  <si>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氷見市土地開発公社</t>
  </si>
  <si>
    <t>氷見市観光協会</t>
  </si>
  <si>
    <t>氷見ふるさとエネルギー株式会社</t>
  </si>
  <si>
    <t>氷見市文化振興財団</t>
  </si>
  <si>
    <t>〇</t>
  </si>
  <si>
    <t>氷見市スポーツ協会</t>
    <phoneticPr fontId="2"/>
  </si>
  <si>
    <t>高岡地区広域圏事務組合</t>
  </si>
  <si>
    <t>富山県市町村管理組合</t>
    <rPh sb="0" eb="3">
      <t>トヤマケン</t>
    </rPh>
    <rPh sb="3" eb="6">
      <t>シチョウソン</t>
    </rPh>
    <rPh sb="6" eb="8">
      <t>カンリ</t>
    </rPh>
    <rPh sb="8" eb="10">
      <t>クミアイ</t>
    </rPh>
    <phoneticPr fontId="2"/>
  </si>
  <si>
    <t>富山県市町村総合事務組合</t>
    <rPh sb="0" eb="3">
      <t>トヤマケン</t>
    </rPh>
    <rPh sb="3" eb="6">
      <t>シチョウソン</t>
    </rPh>
    <rPh sb="6" eb="8">
      <t>ソウゴウ</t>
    </rPh>
    <rPh sb="8" eb="10">
      <t>ジム</t>
    </rPh>
    <rPh sb="10" eb="12">
      <t>クミアイ</t>
    </rPh>
    <phoneticPr fontId="2"/>
  </si>
  <si>
    <t>富山県後期高齢者医療広域連合（一般会計）</t>
    <rPh sb="0" eb="3">
      <t>トヤマケン</t>
    </rPh>
    <rPh sb="3" eb="5">
      <t>コウキ</t>
    </rPh>
    <rPh sb="5" eb="8">
      <t>コウレイシャ</t>
    </rPh>
    <rPh sb="8" eb="10">
      <t>イリョウ</t>
    </rPh>
    <rPh sb="10" eb="12">
      <t>コウイキ</t>
    </rPh>
    <rPh sb="12" eb="14">
      <t>レンゴウ</t>
    </rPh>
    <rPh sb="15" eb="17">
      <t>イッパン</t>
    </rPh>
    <rPh sb="17" eb="19">
      <t>カイケイ</t>
    </rPh>
    <phoneticPr fontId="2"/>
  </si>
  <si>
    <t>富山県後期高齢者医療広域連合（特別会計）</t>
    <rPh sb="0" eb="3">
      <t>トヤマケン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</si>
  <si>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2"/>
  </si>
  <si>
    <t>ふるさとづくり基金</t>
    <rPh sb="7" eb="9">
      <t>キキン</t>
    </rPh>
    <phoneticPr fontId="5"/>
  </si>
  <si>
    <t>教育文化振興基金</t>
  </si>
  <si>
    <t>社会福祉事業振興基金</t>
  </si>
  <si>
    <t>公共施設等再編整備基金</t>
  </si>
  <si>
    <t>ぶり奨学基金</t>
  </si>
  <si>
    <t>「安部」人づくり基金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</si>
  <si>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</si>
  <si>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</si>
  <si>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将来負担比率は年々低下傾向にあり、令和6年度には4.9%と、類似団体平均（16.1%）を大きく下回る水準まで改善した。これは、将来世代への負担が比較的小さいことを示す良好な状態といえる。
一方で、有形固定資産減価償却率は64.0%に上昇しており、公共施設等の老朽化が着実に進行しているという課題も抱えている。
今後は、将来負担が軽いという財務上の優位性を最大限に活かし、深刻化する公共施設の老朽化対策に注力すべきである。氷見市公共施設再編計画、氷見市公共施設個別施設計画に基づき、施設の統廃合や長寿命化改修の優先順位を明確にし、計画的な更新投資を着実に実行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</si>
  <si>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</si>
  <si>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</si>
  <si>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</si>
  <si>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</si>
  <si>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</si>
  <si>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</si>
  <si>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</si>
  <si>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が年々着実に減少している点は評価できるものの、その一方で実質公債費比率は11％台で高止まりしており、令和6年度は11.7％と前年度から0.1ポイント改善したものの、類似団体平均（8.7％）を上回っている。
実質公債費比率の上昇は、毎年度の予算における義務的経費の割合を高め、政策的に使用できる財源を圧迫することから、財政の硬直化を招くリスクがある。
公債費は一度増大すると削減が困難であるため、今後の財政運営においては、新規事業等に伴う新たな地方債の発行を慎重に判断することが不可欠である。事業の緊急性や費用対効果を厳格に評価し、長期的な視点に立った計画的な起債管理を通じて、これ以上の公債費負担の増加を抑制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</si>
</sst>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A4689A3-4922-46D1-B9EA-27339E48C8B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A10C-4264-BE5A-D168ABA1EDB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102173</c:v>
                </c:pt>
                <c:pt idx="1">
                  <c:v>101625</c:v>
                </c:pt>
                <c:pt idx="2">
                  <c:v>103656</c:v>
                </c:pt>
                <c:pt idx="3">
                  <c:v>68464</c:v>
                </c:pt>
                <c:pt idx="4">
                  <c:v>60325</c:v>
                </c:pt>
              </c:numCache>
            </c:numRef>
          </c:val>
          <c:smooth val="0"/>
          <c:extLst>
            <c:ext xmlns:c16="http://schemas.microsoft.com/office/drawing/2014/chart" uri="{C3380CC4-5D6E-409C-BE32-E72D297353CC}">
              <c16:uniqueId val="{00000001-A10C-4264-BE5A-D168ABA1EDB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7.95</c:v>
                </c:pt>
                <c:pt idx="1">
                  <c:v>4.74</c:v>
                </c:pt>
                <c:pt idx="2">
                  <c:v>7.95</c:v>
                </c:pt>
                <c:pt idx="3">
                  <c:v>5.69</c:v>
                </c:pt>
                <c:pt idx="4">
                  <c:v>8.6999999999999993</c:v>
                </c:pt>
              </c:numCache>
            </c:numRef>
          </c:val>
          <c:extLst>
            <c:ext xmlns:c16="http://schemas.microsoft.com/office/drawing/2014/chart" uri="{C3380CC4-5D6E-409C-BE32-E72D297353CC}">
              <c16:uniqueId val="{00000000-2E03-4BDA-8A69-F3C9A6497C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24.18</c:v>
                </c:pt>
                <c:pt idx="1">
                  <c:v>26.68</c:v>
                </c:pt>
                <c:pt idx="2">
                  <c:v>27.66</c:v>
                </c:pt>
                <c:pt idx="3">
                  <c:v>25.65</c:v>
                </c:pt>
                <c:pt idx="4">
                  <c:v>24.42</c:v>
                </c:pt>
              </c:numCache>
            </c:numRef>
          </c:val>
          <c:extLst>
            <c:ext xmlns:c16="http://schemas.microsoft.com/office/drawing/2014/chart" uri="{C3380CC4-5D6E-409C-BE32-E72D297353CC}">
              <c16:uniqueId val="{00000001-2E03-4BDA-8A69-F3C9A6497C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1.73</c:v>
                </c:pt>
                <c:pt idx="1">
                  <c:v>0.52</c:v>
                </c:pt>
                <c:pt idx="2">
                  <c:v>3.07</c:v>
                </c:pt>
                <c:pt idx="3">
                  <c:v>-4.1500000000000004</c:v>
                </c:pt>
                <c:pt idx="4">
                  <c:v>2.67</c:v>
                </c:pt>
              </c:numCache>
            </c:numRef>
          </c:val>
          <c:smooth val="0"/>
          <c:extLst>
            <c:ext xmlns:c16="http://schemas.microsoft.com/office/drawing/2014/chart" uri="{C3380CC4-5D6E-409C-BE32-E72D297353CC}">
              <c16:uniqueId val="{00000002-2E03-4BDA-8A69-F3C9A6497C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2C9-4AB4-B94B-9507D467200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C9-4AB4-B94B-9507D467200D}"/>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c:v>
                </c:pt>
                <c:pt idx="6">
                  <c:v>#N/A</c:v>
                </c:pt>
                <c:pt idx="7">
                  <c:v>0.02</c:v>
                </c:pt>
                <c:pt idx="8">
                  <c:v>#N/A</c:v>
                </c:pt>
                <c:pt idx="9">
                  <c:v>0.01</c:v>
                </c:pt>
              </c:numCache>
            </c:numRef>
          </c:val>
          <c:extLst>
            <c:ext xmlns:c16="http://schemas.microsoft.com/office/drawing/2014/chart" uri="{C3380CC4-5D6E-409C-BE32-E72D297353CC}">
              <c16:uniqueId val="{00000002-42C9-4AB4-B94B-9507D467200D}"/>
            </c:ext>
          </c:extLst>
        </c:ser>
        <c:ser>
          <c:idx val="3"/>
          <c:order val="3"/>
          <c:tx>
            <c:strRef>
              <c:f>データシート!$A$30</c:f>
              <c:strCache>
                <c:ptCount val="1"/>
                <c:pt idx="0">
                  <c:v>育英資金特別会計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42C9-4AB4-B94B-9507D467200D}"/>
            </c:ext>
          </c:extLst>
        </c:ser>
        <c:ser>
          <c:idx val="4"/>
          <c:order val="4"/>
          <c:tx>
            <c:strRef>
              <c:f>データシート!$A$31</c:f>
              <c:strCache>
                <c:ptCount val="1"/>
                <c:pt idx="0">
                  <c:v>氷見市病院事業会計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7.0000000000000007E-2</c:v>
                </c:pt>
                <c:pt idx="4">
                  <c:v>#N/A</c:v>
                </c:pt>
                <c:pt idx="5">
                  <c:v>0.16</c:v>
                </c:pt>
                <c:pt idx="6">
                  <c:v>#N/A</c:v>
                </c:pt>
                <c:pt idx="7">
                  <c:v>0.09</c:v>
                </c:pt>
                <c:pt idx="8">
                  <c:v>#N/A</c:v>
                </c:pt>
                <c:pt idx="9">
                  <c:v>0.05</c:v>
                </c:pt>
              </c:numCache>
            </c:numRef>
          </c:val>
          <c:extLst>
            <c:ext xmlns:c16="http://schemas.microsoft.com/office/drawing/2014/chart" uri="{C3380CC4-5D6E-409C-BE32-E72D297353CC}">
              <c16:uniqueId val="{00000004-42C9-4AB4-B94B-9507D467200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0.45</c:v>
                </c:pt>
                <c:pt idx="4">
                  <c:v>#N/A</c:v>
                </c:pt>
                <c:pt idx="5">
                  <c:v>0.01</c:v>
                </c:pt>
                <c:pt idx="6">
                  <c:v>#N/A</c:v>
                </c:pt>
                <c:pt idx="7">
                  <c:v>0.39</c:v>
                </c:pt>
                <c:pt idx="8">
                  <c:v>#N/A</c:v>
                </c:pt>
                <c:pt idx="9">
                  <c:v>0.22</c:v>
                </c:pt>
              </c:numCache>
            </c:numRef>
          </c:val>
          <c:extLst>
            <c:ext xmlns:c16="http://schemas.microsoft.com/office/drawing/2014/chart" uri="{C3380CC4-5D6E-409C-BE32-E72D297353CC}">
              <c16:uniqueId val="{00000005-42C9-4AB4-B94B-9507D467200D}"/>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0.69</c:v>
                </c:pt>
                <c:pt idx="4">
                  <c:v>#N/A</c:v>
                </c:pt>
                <c:pt idx="5">
                  <c:v>1.28</c:v>
                </c:pt>
                <c:pt idx="6">
                  <c:v>#N/A</c:v>
                </c:pt>
                <c:pt idx="7">
                  <c:v>1.77</c:v>
                </c:pt>
                <c:pt idx="8">
                  <c:v>#N/A</c:v>
                </c:pt>
                <c:pt idx="9">
                  <c:v>0.72</c:v>
                </c:pt>
              </c:numCache>
            </c:numRef>
          </c:val>
          <c:extLst>
            <c:ext xmlns:c16="http://schemas.microsoft.com/office/drawing/2014/chart" uri="{C3380CC4-5D6E-409C-BE32-E72D297353CC}">
              <c16:uniqueId val="{00000006-42C9-4AB4-B94B-9507D467200D}"/>
            </c:ext>
          </c:extLst>
        </c:ser>
        <c:ser>
          <c:idx val="7"/>
          <c:order val="7"/>
          <c:tx>
            <c:strRef>
              <c:f>データシート!$A$34</c:f>
              <c:strCache>
                <c:ptCount val="1"/>
                <c:pt idx="0">
                  <c:v>氷見市下水道事業会計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0.93</c:v>
                </c:pt>
                <c:pt idx="2">
                  <c:v>#N/A</c:v>
                </c:pt>
                <c:pt idx="3">
                  <c:v>1.02</c:v>
                </c:pt>
                <c:pt idx="4">
                  <c:v>#N/A</c:v>
                </c:pt>
                <c:pt idx="5">
                  <c:v>1.59</c:v>
                </c:pt>
                <c:pt idx="6">
                  <c:v>#N/A</c:v>
                </c:pt>
                <c:pt idx="7">
                  <c:v>2.08</c:v>
                </c:pt>
                <c:pt idx="8">
                  <c:v>#N/A</c:v>
                </c:pt>
                <c:pt idx="9">
                  <c:v>2.11</c:v>
                </c:pt>
              </c:numCache>
            </c:numRef>
          </c:val>
          <c:extLst>
            <c:ext xmlns:c16="http://schemas.microsoft.com/office/drawing/2014/chart" uri="{C3380CC4-5D6E-409C-BE32-E72D297353CC}">
              <c16:uniqueId val="{00000007-42C9-4AB4-B94B-9507D467200D}"/>
            </c:ext>
          </c:extLst>
        </c:ser>
        <c:ser>
          <c:idx val="8"/>
          <c:order val="8"/>
          <c:tx>
            <c:strRef>
              <c:f>データシート!$A$35</c:f>
              <c:strCache>
                <c:ptCount val="1"/>
                <c:pt idx="0">
                  <c:v>氷見市水道事業会計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11.23</c:v>
                </c:pt>
                <c:pt idx="2">
                  <c:v>#N/A</c:v>
                </c:pt>
                <c:pt idx="3">
                  <c:v>10.74</c:v>
                </c:pt>
                <c:pt idx="4">
                  <c:v>#N/A</c:v>
                </c:pt>
                <c:pt idx="5">
                  <c:v>9.34</c:v>
                </c:pt>
                <c:pt idx="6">
                  <c:v>#N/A</c:v>
                </c:pt>
                <c:pt idx="7">
                  <c:v>9.2100000000000009</c:v>
                </c:pt>
                <c:pt idx="8">
                  <c:v>#N/A</c:v>
                </c:pt>
                <c:pt idx="9">
                  <c:v>8.4600000000000009</c:v>
                </c:pt>
              </c:numCache>
            </c:numRef>
          </c:val>
          <c:extLst>
            <c:ext xmlns:c16="http://schemas.microsoft.com/office/drawing/2014/chart" uri="{C3380CC4-5D6E-409C-BE32-E72D297353CC}">
              <c16:uniqueId val="{00000008-42C9-4AB4-B94B-9507D467200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7.94</c:v>
                </c:pt>
                <c:pt idx="2">
                  <c:v>#N/A</c:v>
                </c:pt>
                <c:pt idx="3">
                  <c:v>4.7300000000000004</c:v>
                </c:pt>
                <c:pt idx="4">
                  <c:v>#N/A</c:v>
                </c:pt>
                <c:pt idx="5">
                  <c:v>7.94</c:v>
                </c:pt>
                <c:pt idx="6">
                  <c:v>#N/A</c:v>
                </c:pt>
                <c:pt idx="7">
                  <c:v>5.69</c:v>
                </c:pt>
                <c:pt idx="8">
                  <c:v>#N/A</c:v>
                </c:pt>
                <c:pt idx="9">
                  <c:v>8.69</c:v>
                </c:pt>
              </c:numCache>
            </c:numRef>
          </c:val>
          <c:extLst>
            <c:ext xmlns:c16="http://schemas.microsoft.com/office/drawing/2014/chart" uri="{C3380CC4-5D6E-409C-BE32-E72D297353CC}">
              <c16:uniqueId val="{00000009-42C9-4AB4-B94B-9507D467200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1985</c:v>
                </c:pt>
                <c:pt idx="5">
                  <c:v>1988</c:v>
                </c:pt>
                <c:pt idx="8">
                  <c:v>1937</c:v>
                </c:pt>
                <c:pt idx="11">
                  <c:v>1839</c:v>
                </c:pt>
                <c:pt idx="14">
                  <c:v>1966</c:v>
                </c:pt>
              </c:numCache>
            </c:numRef>
          </c:val>
          <c:extLst>
            <c:ext xmlns:c16="http://schemas.microsoft.com/office/drawing/2014/chart" uri="{C3380CC4-5D6E-409C-BE32-E72D297353CC}">
              <c16:uniqueId val="{00000000-8F09-4BC2-B69E-2572062804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F09-4BC2-B69E-2572062804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15</c:v>
                </c:pt>
                <c:pt idx="6">
                  <c:v>13</c:v>
                </c:pt>
                <c:pt idx="9">
                  <c:v>0</c:v>
                </c:pt>
                <c:pt idx="12">
                  <c:v>1</c:v>
                </c:pt>
              </c:numCache>
            </c:numRef>
          </c:val>
          <c:extLst>
            <c:ext xmlns:c16="http://schemas.microsoft.com/office/drawing/2014/chart" uri="{C3380CC4-5D6E-409C-BE32-E72D297353CC}">
              <c16:uniqueId val="{00000002-8F09-4BC2-B69E-2572062804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46</c:v>
                </c:pt>
                <c:pt idx="6">
                  <c:v>48</c:v>
                </c:pt>
                <c:pt idx="9">
                  <c:v>44</c:v>
                </c:pt>
                <c:pt idx="12">
                  <c:v>38</c:v>
                </c:pt>
              </c:numCache>
            </c:numRef>
          </c:val>
          <c:extLst>
            <c:ext xmlns:c16="http://schemas.microsoft.com/office/drawing/2014/chart" uri="{C3380CC4-5D6E-409C-BE32-E72D297353CC}">
              <c16:uniqueId val="{00000003-8F09-4BC2-B69E-2572062804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751</c:v>
                </c:pt>
                <c:pt idx="3">
                  <c:v>733</c:v>
                </c:pt>
                <c:pt idx="6">
                  <c:v>715</c:v>
                </c:pt>
                <c:pt idx="9">
                  <c:v>710</c:v>
                </c:pt>
                <c:pt idx="12">
                  <c:v>694</c:v>
                </c:pt>
              </c:numCache>
            </c:numRef>
          </c:val>
          <c:extLst>
            <c:ext xmlns:c16="http://schemas.microsoft.com/office/drawing/2014/chart" uri="{C3380CC4-5D6E-409C-BE32-E72D297353CC}">
              <c16:uniqueId val="{00000004-8F09-4BC2-B69E-2572062804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09-4BC2-B69E-2572062804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F09-4BC2-B69E-2572062804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2370</c:v>
                </c:pt>
                <c:pt idx="3">
                  <c:v>2373</c:v>
                </c:pt>
                <c:pt idx="6">
                  <c:v>2451</c:v>
                </c:pt>
                <c:pt idx="9">
                  <c:v>2389</c:v>
                </c:pt>
                <c:pt idx="12">
                  <c:v>2345</c:v>
                </c:pt>
              </c:numCache>
            </c:numRef>
          </c:val>
          <c:extLst>
            <c:ext xmlns:c16="http://schemas.microsoft.com/office/drawing/2014/chart" uri="{C3380CC4-5D6E-409C-BE32-E72D297353CC}">
              <c16:uniqueId val="{00000007-8F09-4BC2-B69E-2572062804A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1199</c:v>
                </c:pt>
                <c:pt idx="2">
                  <c:v>#N/A</c:v>
                </c:pt>
                <c:pt idx="3">
                  <c:v>#N/A</c:v>
                </c:pt>
                <c:pt idx="4">
                  <c:v>1179</c:v>
                </c:pt>
                <c:pt idx="5">
                  <c:v>#N/A</c:v>
                </c:pt>
                <c:pt idx="6">
                  <c:v>#N/A</c:v>
                </c:pt>
                <c:pt idx="7">
                  <c:v>1290</c:v>
                </c:pt>
                <c:pt idx="8">
                  <c:v>#N/A</c:v>
                </c:pt>
                <c:pt idx="9">
                  <c:v>#N/A</c:v>
                </c:pt>
                <c:pt idx="10">
                  <c:v>1304</c:v>
                </c:pt>
                <c:pt idx="11">
                  <c:v>#N/A</c:v>
                </c:pt>
                <c:pt idx="12">
                  <c:v>#N/A</c:v>
                </c:pt>
                <c:pt idx="13">
                  <c:v>1112</c:v>
                </c:pt>
                <c:pt idx="14">
                  <c:v>#N/A</c:v>
                </c:pt>
              </c:numCache>
            </c:numRef>
          </c:val>
          <c:smooth val="0"/>
          <c:extLst>
            <c:ext xmlns:c16="http://schemas.microsoft.com/office/drawing/2014/chart" uri="{C3380CC4-5D6E-409C-BE32-E72D297353CC}">
              <c16:uniqueId val="{00000008-8F09-4BC2-B69E-2572062804A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20649</c:v>
                </c:pt>
                <c:pt idx="5">
                  <c:v>21345</c:v>
                </c:pt>
                <c:pt idx="8">
                  <c:v>21936</c:v>
                </c:pt>
                <c:pt idx="11">
                  <c:v>22518</c:v>
                </c:pt>
                <c:pt idx="14">
                  <c:v>22377</c:v>
                </c:pt>
              </c:numCache>
            </c:numRef>
          </c:val>
          <c:extLst>
            <c:ext xmlns:c16="http://schemas.microsoft.com/office/drawing/2014/chart" uri="{C3380CC4-5D6E-409C-BE32-E72D297353CC}">
              <c16:uniqueId val="{00000000-3015-4DDB-9132-8C015AFBFD0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243</c:v>
                </c:pt>
                <c:pt idx="5">
                  <c:v>213</c:v>
                </c:pt>
                <c:pt idx="8">
                  <c:v>192</c:v>
                </c:pt>
                <c:pt idx="11">
                  <c:v>182</c:v>
                </c:pt>
                <c:pt idx="14">
                  <c:v>157</c:v>
                </c:pt>
              </c:numCache>
            </c:numRef>
          </c:val>
          <c:extLst>
            <c:ext xmlns:c16="http://schemas.microsoft.com/office/drawing/2014/chart" uri="{C3380CC4-5D6E-409C-BE32-E72D297353CC}">
              <c16:uniqueId val="{00000001-3015-4DDB-9132-8C015AFBFD0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7811</c:v>
                </c:pt>
                <c:pt idx="5">
                  <c:v>9374</c:v>
                </c:pt>
                <c:pt idx="8">
                  <c:v>9791</c:v>
                </c:pt>
                <c:pt idx="11">
                  <c:v>10266</c:v>
                </c:pt>
                <c:pt idx="14">
                  <c:v>11332</c:v>
                </c:pt>
              </c:numCache>
            </c:numRef>
          </c:val>
          <c:extLst>
            <c:ext xmlns:c16="http://schemas.microsoft.com/office/drawing/2014/chart" uri="{C3380CC4-5D6E-409C-BE32-E72D297353CC}">
              <c16:uniqueId val="{00000002-3015-4DDB-9132-8C015AFBFD0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15-4DDB-9132-8C015AFBFD0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15-4DDB-9132-8C015AFBFD0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15-4DDB-9132-8C015AFBFD0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3748</c:v>
                </c:pt>
                <c:pt idx="3">
                  <c:v>3522</c:v>
                </c:pt>
                <c:pt idx="6">
                  <c:v>3314</c:v>
                </c:pt>
                <c:pt idx="9">
                  <c:v>3180</c:v>
                </c:pt>
                <c:pt idx="12">
                  <c:v>3032</c:v>
                </c:pt>
              </c:numCache>
            </c:numRef>
          </c:val>
          <c:extLst>
            <c:ext xmlns:c16="http://schemas.microsoft.com/office/drawing/2014/chart" uri="{C3380CC4-5D6E-409C-BE32-E72D297353CC}">
              <c16:uniqueId val="{00000006-3015-4DDB-9132-8C015AFBFD0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296</c:v>
                </c:pt>
                <c:pt idx="3">
                  <c:v>259</c:v>
                </c:pt>
                <c:pt idx="6">
                  <c:v>213</c:v>
                </c:pt>
                <c:pt idx="9">
                  <c:v>170</c:v>
                </c:pt>
                <c:pt idx="12">
                  <c:v>133</c:v>
                </c:pt>
              </c:numCache>
            </c:numRef>
          </c:val>
          <c:extLst>
            <c:ext xmlns:c16="http://schemas.microsoft.com/office/drawing/2014/chart" uri="{C3380CC4-5D6E-409C-BE32-E72D297353CC}">
              <c16:uniqueId val="{00000007-3015-4DDB-9132-8C015AFBFD0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7334</c:v>
                </c:pt>
                <c:pt idx="3">
                  <c:v>7052</c:v>
                </c:pt>
                <c:pt idx="6">
                  <c:v>6627</c:v>
                </c:pt>
                <c:pt idx="9">
                  <c:v>6136</c:v>
                </c:pt>
                <c:pt idx="12">
                  <c:v>5664</c:v>
                </c:pt>
              </c:numCache>
            </c:numRef>
          </c:val>
          <c:extLst>
            <c:ext xmlns:c16="http://schemas.microsoft.com/office/drawing/2014/chart" uri="{C3380CC4-5D6E-409C-BE32-E72D297353CC}">
              <c16:uniqueId val="{00000008-3015-4DDB-9132-8C015AFBFD0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95</c:v>
                </c:pt>
                <c:pt idx="3">
                  <c:v>78</c:v>
                </c:pt>
                <c:pt idx="6">
                  <c:v>91</c:v>
                </c:pt>
                <c:pt idx="9">
                  <c:v>103</c:v>
                </c:pt>
                <c:pt idx="12">
                  <c:v>136</c:v>
                </c:pt>
              </c:numCache>
            </c:numRef>
          </c:val>
          <c:extLst>
            <c:ext xmlns:c16="http://schemas.microsoft.com/office/drawing/2014/chart" uri="{C3380CC4-5D6E-409C-BE32-E72D297353CC}">
              <c16:uniqueId val="{00000009-3015-4DDB-9132-8C015AFBFD0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23883</c:v>
                </c:pt>
                <c:pt idx="3">
                  <c:v>24580</c:v>
                </c:pt>
                <c:pt idx="6">
                  <c:v>25001</c:v>
                </c:pt>
                <c:pt idx="9">
                  <c:v>24732</c:v>
                </c:pt>
                <c:pt idx="12">
                  <c:v>25434</c:v>
                </c:pt>
              </c:numCache>
            </c:numRef>
          </c:val>
          <c:extLst>
            <c:ext xmlns:c16="http://schemas.microsoft.com/office/drawing/2014/chart" uri="{C3380CC4-5D6E-409C-BE32-E72D297353CC}">
              <c16:uniqueId val="{0000000A-3015-4DDB-9132-8C015AFBFD0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6654</c:v>
                </c:pt>
                <c:pt idx="2">
                  <c:v>#N/A</c:v>
                </c:pt>
                <c:pt idx="3">
                  <c:v>#N/A</c:v>
                </c:pt>
                <c:pt idx="4">
                  <c:v>4558</c:v>
                </c:pt>
                <c:pt idx="5">
                  <c:v>#N/A</c:v>
                </c:pt>
                <c:pt idx="6">
                  <c:v>#N/A</c:v>
                </c:pt>
                <c:pt idx="7">
                  <c:v>3327</c:v>
                </c:pt>
                <c:pt idx="8">
                  <c:v>#N/A</c:v>
                </c:pt>
                <c:pt idx="9">
                  <c:v>#N/A</c:v>
                </c:pt>
                <c:pt idx="10">
                  <c:v>1356</c:v>
                </c:pt>
                <c:pt idx="11">
                  <c:v>#N/A</c:v>
                </c:pt>
                <c:pt idx="12">
                  <c:v>#N/A</c:v>
                </c:pt>
                <c:pt idx="13">
                  <c:v>532</c:v>
                </c:pt>
                <c:pt idx="14">
                  <c:v>#N/A</c:v>
                </c:pt>
              </c:numCache>
            </c:numRef>
          </c:val>
          <c:smooth val="0"/>
          <c:extLst>
            <c:ext xmlns:c16="http://schemas.microsoft.com/office/drawing/2014/chart" uri="{C3380CC4-5D6E-409C-BE32-E72D297353CC}">
              <c16:uniqueId val="{0000000B-3015-4DDB-9132-8C015AFBFD0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3420</c:v>
                </c:pt>
                <c:pt idx="1">
                  <c:v>3154</c:v>
                </c:pt>
                <c:pt idx="2">
                  <c:v>3091</c:v>
                </c:pt>
              </c:numCache>
            </c:numRef>
          </c:val>
          <c:extLst>
            <c:ext xmlns:c16="http://schemas.microsoft.com/office/drawing/2014/chart" uri="{C3380CC4-5D6E-409C-BE32-E72D297353CC}">
              <c16:uniqueId val="{00000000-CFEC-4D3D-89B4-A656DA9299E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3190</c:v>
                </c:pt>
                <c:pt idx="1">
                  <c:v>3694</c:v>
                </c:pt>
                <c:pt idx="2">
                  <c:v>4024</c:v>
                </c:pt>
              </c:numCache>
            </c:numRef>
          </c:val>
          <c:extLst>
            <c:ext xmlns:c16="http://schemas.microsoft.com/office/drawing/2014/chart" uri="{C3380CC4-5D6E-409C-BE32-E72D297353CC}">
              <c16:uniqueId val="{00000001-CFEC-4D3D-89B4-A656DA9299E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2131</c:v>
                </c:pt>
                <c:pt idx="1">
                  <c:v>2514</c:v>
                </c:pt>
                <c:pt idx="2">
                  <c:v>3341</c:v>
                </c:pt>
              </c:numCache>
            </c:numRef>
          </c:val>
          <c:extLst>
            <c:ext xmlns:c16="http://schemas.microsoft.com/office/drawing/2014/chart" uri="{C3380CC4-5D6E-409C-BE32-E72D297353CC}">
              <c16:uniqueId val="{00000002-CFEC-4D3D-89B4-A656DA9299E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{9599C76C-A061-4810-BD6A-6A833D86E790}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DA0-43B3-9FC1-A4D58D1246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{B7B7EF87-374E-42AA-8C0F-5BDC9AA396C5}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A0-43B3-9FC1-A4D58D1246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{036CBB6B-3F4E-432D-AED7-94D5C1249BCD}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A0-43B3-9FC1-A4D58D1246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{C8267BD0-C4A0-4A97-83C2-360A8BB4C711}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A0-43B3-9FC1-A4D58D1246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{4C9DDAAB-9128-469F-9C29-85E5FA238F61}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A0-43B3-9FC1-A4D58D1246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{1BF92811-9338-410E-8CC4-F4AF5AFBA169}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DA0-43B3-9FC1-A4D58D1246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{AF28D6DE-E0DB-4E18-BD91-EA92D6ABEBE4}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DA0-43B3-9FC1-A4D58D1246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{64C0EA91-A29D-423A-851D-1BFFE1645717}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DA0-43B3-9FC1-A4D58D1246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{AAA182B3-4F06-490F-BE63-7F3FE2AD1B56}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DA0-43B3-9FC1-A4D58D1246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61.2</c:v>
                </c:pt>
                <c:pt idx="16">
                  <c:v>61.2</c:v>
                </c:pt>
                <c:pt idx="24">
                  <c:v>62.9</c:v>
                </c:pt>
                <c:pt idx="32">
                  <c:v>64</c:v>
                </c:pt>
              </c:numCache>
            </c:numRef>
          </c:xVal>
          <c:yVal>
            <c:numRef>
              <c:f>公会計指標分析・財政指標組合せ分析表!$BP$51:$DC$51</c:f>
              <c:numCache>
                <c:formatCode>#,##0.0;"▲ "#,##0.0</c:formatCode>
                <c:ptCount val="40"/>
                <c:pt idx="8">
                  <c:v>41.9</c:v>
                </c:pt>
                <c:pt idx="16">
                  <c:v>31.7</c:v>
                </c:pt>
                <c:pt idx="24">
                  <c:v>12.9</c:v>
                </c:pt>
                <c:pt idx="32">
                  <c:v>4.9000000000000004</c:v>
                </c:pt>
              </c:numCache>
            </c:numRef>
          </c:yVal>
          <c:smooth val="0"/>
          <c:extLst>
            <c:ext xmlns:c16="http://schemas.microsoft.com/office/drawing/2014/chart" uri="{C3380CC4-5D6E-409C-BE32-E72D297353CC}">
              <c16:uniqueId val="{00000009-6DA0-43B3-9FC1-A4D58D1246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{3E664C5C-D557-4C45-BA5B-4BAC1541F364}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DA0-43B3-9FC1-A4D58D1246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{63AFD0D4-1005-44B0-BC5A-4B5191E01B00}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A0-43B3-9FC1-A4D58D1246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{B5F378F9-675B-4FD7-8D6A-CBE7CC202695}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A0-43B3-9FC1-A4D58D1246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{723A04DD-A5A0-400A-A2D4-8EDEEC97AA61}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A0-43B3-9FC1-A4D58D1246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{1C153B82-6B61-4E73-BDFC-0EC126F4E9D0}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A0-43B3-9FC1-A4D58D1246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{ECCB52C0-16F6-48CB-8719-AA9B623ED0D6}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DA0-43B3-9FC1-A4D58D1246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{C042E3A0-A450-4F07-A9E5-A4DC55F98FF3}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DA0-43B3-9FC1-A4D58D1246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{E9C4C561-08B6-44CF-9197-97759267CBE8}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DA0-43B3-9FC1-A4D58D1246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{CB234380-F9BA-4A45-93D0-06E6445CF089}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DA0-43B3-9FC1-A4D58D1246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63.2</c:v>
                </c:pt>
                <c:pt idx="16">
                  <c:v>65.3</c:v>
                </c:pt>
                <c:pt idx="24">
                  <c:v>66.900000000000006</c:v>
                </c:pt>
                <c:pt idx="32">
                  <c:v>68.099999999999994</c:v>
                </c:pt>
              </c:numCache>
            </c:numRef>
          </c:xVal>
          <c:yVal>
            <c:numRef>
              <c:f>公会計指標分析・財政指標組合せ分析表!$BP$55:$DC$55</c:f>
              <c:numCache>
                <c:formatCode>#,##0.0;"▲ "#,##0.0</c:formatCode>
                <c:ptCount val="40"/>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DA0-43B3-9FC1-A4D58D124670}"/>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{49011B4E-FF54-40FE-812D-5628E85D4E37}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898-40F5-8DBB-0D5A458E20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{B60AC706-C900-4496-B937-7DC83E7A7620}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98-40F5-8DBB-0D5A458E20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{6C568601-E0DD-4370-A906-ECE19FD77F7B}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98-40F5-8DBB-0D5A458E20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{D9189FD8-3E2B-466A-985E-9D63313844F5}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98-40F5-8DBB-0D5A458E20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{1F2328B7-1D4A-4E23-AD15-7B8EAA2F3DBC}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98-40F5-8DBB-0D5A458E20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{3E60ABD6-8DAF-4A05-A7E3-3B815BBCEA14}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898-40F5-8DBB-0D5A458E20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{A2598910-E3CE-48D1-B540-47B805E26030}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898-40F5-8DBB-0D5A458E20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{664B0FB8-7130-4399-AD82-9ABA26A4B184}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898-40F5-8DBB-0D5A458E20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{6A10BE4F-68A4-4FF8-8690-C04A2F7BA6EE}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898-40F5-8DBB-0D5A458E20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11.5</c:v>
                </c:pt>
                <c:pt idx="16">
                  <c:v>11.5</c:v>
                </c:pt>
                <c:pt idx="24">
                  <c:v>11.8</c:v>
                </c:pt>
                <c:pt idx="32">
                  <c:v>11.7</c:v>
                </c:pt>
              </c:numCache>
            </c:numRef>
          </c:xVal>
          <c:yVal>
            <c:numRef>
              <c:f>公会計指標分析・財政指標組合せ分析表!$BP$73:$DC$73</c:f>
              <c:numCache>
                <c:formatCode>#,##0.0;"▲ "#,##0.0</c:formatCode>
                <c:ptCount val="40"/>
                <c:pt idx="0">
                  <c:v>63.8</c:v>
                </c:pt>
                <c:pt idx="8">
                  <c:v>41.9</c:v>
                </c:pt>
                <c:pt idx="16">
                  <c:v>31.7</c:v>
                </c:pt>
                <c:pt idx="24">
                  <c:v>12.9</c:v>
                </c:pt>
                <c:pt idx="32">
                  <c:v>4.9000000000000004</c:v>
                </c:pt>
              </c:numCache>
            </c:numRef>
          </c:yVal>
          <c:smooth val="0"/>
          <c:extLst>
            <c:ext xmlns:c16="http://schemas.microsoft.com/office/drawing/2014/chart" uri="{C3380CC4-5D6E-409C-BE32-E72D297353CC}">
              <c16:uniqueId val="{00000009-5898-40F5-8DBB-0D5A458E20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{9C1CC2CA-F655-40A0-B3D3-6AFA21DC96B9}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898-40F5-8DBB-0D5A458E20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{97423A14-FE0A-4E05-9E1A-537E3CD2754A}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98-40F5-8DBB-0D5A458E20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{09FCFB4E-0C13-4AD4-8D98-CE17606B68EB}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98-40F5-8DBB-0D5A458E20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{D3F454D0-18BA-45CC-97DE-D92ADA21D988}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98-40F5-8DBB-0D5A458E20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{10945738-DADA-49FC-8D6F-FCA5DCCD8C33}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98-40F5-8DBB-0D5A458E20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{751C90D5-EAEF-43B1-A392-8ADE7AF3B89E}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898-40F5-8DBB-0D5A458E20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{92941040-EEC2-4241-A1DF-516A9ECDBCF5}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898-40F5-8DBB-0D5A458E20D7}"/>
                </c:ext>
              </c:extLst>
            </c:dLbl>
            <c:dLbl>
              <c:idx val="24"/>
              <c:layout>
                <c:manualLayout>
                  <c:x val="0"/>
                  <c:y val="1.41594635822692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{2C12EE0F-99B4-48E6-86BC-41C4D9EB564F}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898-40F5-8DBB-0D5A458E20D7}"/>
                </c:ext>
              </c:extLst>
            </c:dLbl>
            <c:dLbl>
              <c:idx val="32"/>
              <c:layout>
                <c:manualLayout>
                  <c:x val="0"/>
                  <c:y val="-1.415946358226928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{90806A93-A625-4631-AA45-0AB4F6161D2A}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898-40F5-8DBB-0D5A458E20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898-40F5-8DBB-0D5A458E20D7}"/>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財政基盤が脆弱であることから、類似団体内平均に比べて低くなっているが、その差は平成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ポイントに対して、令和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ポイント、令和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ポイントと一定程度の改善傾向は見受けられる。</a:t>
          </a:r>
        </a:p>
        <a:p>
          <a:r>
            <a:rPr kumimoji="1" lang="ja-JP" altLang="en-US" sz="1300">
              <a:latin typeface="ＭＳ Ｐゴシック" panose="020B0600070205080204" pitchFamily="50" charset="-128"/>
              <a:ea typeface="ＭＳ Ｐゴシック" panose="020B0600070205080204" pitchFamily="50" charset="-128"/>
            </a:rPr>
            <a:t>　地方交付税に依存する歳入構造の中で、「氷見市行政改革プラン」に基づく行政の効率化や、中長期財政見通しを反映した予算編成など、安定的な財政運営に向けて引き続き取り組んでいく。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464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45508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138235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81085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年度は経常経費充当一般財源のうち人件費が</a:t>
          </a:r>
          <a:r>
            <a:rPr kumimoji="1" lang="en-US" altLang="ja-JP" sz="1300">
              <a:latin typeface="ＭＳ Ｐゴシック" panose="020B0600070205080204" pitchFamily="50" charset="-128"/>
              <a:ea typeface="ＭＳ Ｐゴシック" panose="020B0600070205080204" pitchFamily="50" charset="-128"/>
            </a:rPr>
            <a:t>135,631</a:t>
          </a:r>
          <a:r>
            <a:rPr kumimoji="1" lang="ja-JP" altLang="en-US" sz="1300">
              <a:latin typeface="ＭＳ Ｐゴシック" panose="020B0600070205080204" pitchFamily="50" charset="-128"/>
              <a:ea typeface="ＭＳ Ｐゴシック" panose="020B0600070205080204" pitchFamily="50" charset="-128"/>
            </a:rPr>
            <a:t>千円の増、物件費が</a:t>
          </a:r>
          <a:r>
            <a:rPr kumimoji="1" lang="en-US" altLang="ja-JP" sz="1300">
              <a:latin typeface="ＭＳ Ｐゴシック" panose="020B0600070205080204" pitchFamily="50" charset="-128"/>
              <a:ea typeface="ＭＳ Ｐゴシック" panose="020B0600070205080204" pitchFamily="50" charset="-128"/>
            </a:rPr>
            <a:t>157,389</a:t>
          </a:r>
          <a:r>
            <a:rPr kumimoji="1" lang="ja-JP" altLang="en-US" sz="1300">
              <a:latin typeface="ＭＳ Ｐゴシック" panose="020B0600070205080204" pitchFamily="50" charset="-128"/>
              <a:ea typeface="ＭＳ Ｐゴシック" panose="020B0600070205080204" pitchFamily="50" charset="-128"/>
            </a:rPr>
            <a:t>千円の増となったことなどから令和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ポイント比率が上昇しているが、類似団体平均値も同様に令和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年度比で比率が上昇している。</a:t>
          </a:r>
        </a:p>
        <a:p>
          <a:r>
            <a:rPr kumimoji="1" lang="ja-JP" altLang="en-US" sz="1300">
              <a:latin typeface="ＭＳ Ｐゴシック" panose="020B0600070205080204" pitchFamily="50" charset="-128"/>
              <a:ea typeface="ＭＳ Ｐゴシック" panose="020B0600070205080204" pitchFamily="50" charset="-128"/>
            </a:rPr>
            <a:t>　そのほかの比率の上昇要因として、経常一般財源収入等のうち、市税の減等が挙げられる。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71120</xdr:rowOff>
    </xdr:from>
    <xdr:to>
      <xdr:col>23</xdr:col>
      <xdr:colOff>133350</xdr:colOff>
      <xdr:row>61</xdr:row>
      <xdr:rowOff>135467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2957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6773</xdr:rowOff>
    </xdr:from>
    <xdr:to>
      <xdr:col>19</xdr:col>
      <xdr:colOff>133350</xdr:colOff>
      <xdr:row>61</xdr:row>
      <xdr:rowOff>71120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652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159173</xdr:rowOff>
    </xdr:from>
    <xdr:to>
      <xdr:col>15</xdr:col>
      <xdr:colOff>82550</xdr:colOff>
      <xdr:row>61</xdr:row>
      <xdr:rowOff>6773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03273"/>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159173</xdr:rowOff>
    </xdr:from>
    <xdr:to>
      <xdr:col>11</xdr:col>
      <xdr:colOff>31750</xdr:colOff>
      <xdr:row>62</xdr:row>
      <xdr:rowOff>4233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03273"/>
          <a:ext cx="889000" cy="5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101194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20320</xdr:rowOff>
    </xdr:from>
    <xdr:to>
      <xdr:col>19</xdr:col>
      <xdr:colOff>184150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127423</xdr:rowOff>
    </xdr:from>
    <xdr:to>
      <xdr:col>15</xdr:col>
      <xdr:colOff>133350</xdr:colOff>
      <xdr:row>61</xdr:row>
      <xdr:rowOff>57573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108373</xdr:rowOff>
    </xdr:from>
    <xdr:to>
      <xdr:col>11</xdr:col>
      <xdr:colOff>82550</xdr:colOff>
      <xdr:row>59</xdr:row>
      <xdr:rowOff>38523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5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48700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2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124883</xdr:rowOff>
    </xdr:from>
    <xdr:to>
      <xdr:col>7</xdr:col>
      <xdr:colOff>31750</xdr:colOff>
      <xdr:row>62</xdr:row>
      <xdr:rowOff>55033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65210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年度は人件費の増に加え、新型コロナワクチンが定期接種化したことによる予防接種事業費が増になったことなどにより、人口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人当たり人件費、物件費が大幅に増加している。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169498</xdr:rowOff>
    </xdr:from>
    <xdr:to>
      <xdr:col>23</xdr:col>
      <xdr:colOff>133350</xdr:colOff>
      <xdr:row>84</xdr:row>
      <xdr:rowOff>91661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28398"/>
          <a:ext cx="838200" cy="26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142632</xdr:rowOff>
    </xdr:from>
    <xdr:to>
      <xdr:col>19</xdr:col>
      <xdr:colOff>133350</xdr:colOff>
      <xdr:row>82</xdr:row>
      <xdr:rowOff>169498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01532"/>
          <a:ext cx="889000" cy="2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87480</xdr:rowOff>
    </xdr:from>
    <xdr:to>
      <xdr:col>15</xdr:col>
      <xdr:colOff>82550</xdr:colOff>
      <xdr:row>82</xdr:row>
      <xdr:rowOff>142632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46380"/>
          <a:ext cx="889000" cy="5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65160</xdr:rowOff>
    </xdr:from>
    <xdr:to>
      <xdr:col>11</xdr:col>
      <xdr:colOff>31750</xdr:colOff>
      <xdr:row>82</xdr:row>
      <xdr:rowOff>87480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4060"/>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40861</xdr:rowOff>
    </xdr:from>
    <xdr:to>
      <xdr:col>23</xdr:col>
      <xdr:colOff>184150</xdr:colOff>
      <xdr:row>84</xdr:row>
      <xdr:rowOff>142461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4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12938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1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118698</xdr:rowOff>
    </xdr:from>
    <xdr:to>
      <xdr:col>19</xdr:col>
      <xdr:colOff>184150</xdr:colOff>
      <xdr:row>83</xdr:row>
      <xdr:rowOff>48848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7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59025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46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91832</xdr:rowOff>
    </xdr:from>
    <xdr:to>
      <xdr:col>15</xdr:col>
      <xdr:colOff>133350</xdr:colOff>
      <xdr:row>83</xdr:row>
      <xdr:rowOff>21982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5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32159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9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36680</xdr:rowOff>
    </xdr:from>
    <xdr:to>
      <xdr:col>11</xdr:col>
      <xdr:colOff>82550</xdr:colOff>
      <xdr:row>82</xdr:row>
      <xdr:rowOff>138280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9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148457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14360</xdr:rowOff>
    </xdr:from>
    <xdr:to>
      <xdr:col>7</xdr:col>
      <xdr:colOff>31750</xdr:colOff>
      <xdr:row>82</xdr:row>
      <xdr:rowOff>115960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126137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年度に類似団体内平均値を下回ったが、令和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年度には同指数となり、令和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ポイントとなったが、令和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ポイントとなった。高齢者層における平均給料額が高くなっていることから、ラスパイレス指数が類似団体より高くなっている。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今後は、機構改革や定員管理計画の見直しにより適切な管理職員数を設定する等して、ラスパイレス指数の抑制に努めていく。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15421</xdr:rowOff>
    </xdr:from>
    <xdr:to>
      <xdr:col>81</xdr:col>
      <xdr:colOff>44450</xdr:colOff>
      <xdr:row>86</xdr:row>
      <xdr:rowOff>101600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6012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32657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601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86</xdr:row>
      <xdr:rowOff>32657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084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85</xdr:row>
      <xdr:rowOff>152400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084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年度までは増加傾向にあり、令和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年度ではわずかに減少したが、令和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年度以降は再び増加している。類似団体内平均値との差は、令和元年度に</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人まで縮小したが、その後は拡大傾向にあり、令和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0.82</a:t>
          </a:r>
          <a:r>
            <a:rPr kumimoji="1" lang="ja-JP" altLang="en-US" sz="1300">
              <a:latin typeface="ＭＳ Ｐゴシック" panose="020B0600070205080204" pitchFamily="50" charset="-128"/>
              <a:ea typeface="ＭＳ Ｐゴシック" panose="020B0600070205080204" pitchFamily="50" charset="-128"/>
            </a:rPr>
            <a:t>人まで拡大した。</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68822</xdr:rowOff>
    </xdr:from>
    <xdr:to>
      <xdr:col>81</xdr:col>
      <xdr:colOff>44450</xdr:colOff>
      <xdr:row>61</xdr:row>
      <xdr:rowOff>89505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27272"/>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58480</xdr:rowOff>
    </xdr:from>
    <xdr:to>
      <xdr:col>77</xdr:col>
      <xdr:colOff>44450</xdr:colOff>
      <xdr:row>61</xdr:row>
      <xdr:rowOff>68822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16930"/>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58480</xdr:rowOff>
    </xdr:from>
    <xdr:to>
      <xdr:col>72</xdr:col>
      <xdr:colOff>203200</xdr:colOff>
      <xdr:row>61</xdr:row>
      <xdr:rowOff>79163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51693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59630</xdr:rowOff>
    </xdr:from>
    <xdr:to>
      <xdr:col>68</xdr:col>
      <xdr:colOff>152400</xdr:colOff>
      <xdr:row>61</xdr:row>
      <xdr:rowOff>79163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18080"/>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38705</xdr:rowOff>
    </xdr:from>
    <xdr:to>
      <xdr:col>81</xdr:col>
      <xdr:colOff>95250</xdr:colOff>
      <xdr:row>61</xdr:row>
      <xdr:rowOff>140305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55232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4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18022</xdr:rowOff>
    </xdr:from>
    <xdr:to>
      <xdr:col>77</xdr:col>
      <xdr:colOff>95250</xdr:colOff>
      <xdr:row>61</xdr:row>
      <xdr:rowOff>119622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129799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45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7680</xdr:rowOff>
    </xdr:from>
    <xdr:to>
      <xdr:col>73</xdr:col>
      <xdr:colOff>44450</xdr:colOff>
      <xdr:row>61</xdr:row>
      <xdr:rowOff>109280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119457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3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28363</xdr:rowOff>
    </xdr:from>
    <xdr:to>
      <xdr:col>68</xdr:col>
      <xdr:colOff>203200</xdr:colOff>
      <xdr:row>61</xdr:row>
      <xdr:rowOff>129963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140140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8830</xdr:rowOff>
    </xdr:from>
    <xdr:to>
      <xdr:col>64</xdr:col>
      <xdr:colOff>152400</xdr:colOff>
      <xdr:row>61</xdr:row>
      <xdr:rowOff>110430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6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120607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3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普通交付税の増などにより標準財政規模が増となったことなどにより、単年度の比率は前年度比</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10.37</a:t>
          </a:r>
          <a:r>
            <a:rPr kumimoji="1" lang="ja-JP" altLang="en-US" sz="1300">
              <a:latin typeface="ＭＳ Ｐゴシック" panose="020B0600070205080204" pitchFamily="50" charset="-128"/>
              <a:ea typeface="ＭＳ Ｐゴシック" panose="020B0600070205080204" pitchFamily="50" charset="-128"/>
            </a:rPr>
            <a:t>％となり、前年度算入していた令和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年度の比率が</a:t>
          </a:r>
          <a:r>
            <a:rPr kumimoji="1" lang="en-US" altLang="ja-JP" sz="1300">
              <a:latin typeface="ＭＳ Ｐゴシック" panose="020B0600070205080204" pitchFamily="50" charset="-128"/>
              <a:ea typeface="ＭＳ Ｐゴシック" panose="020B0600070205080204" pitchFamily="50" charset="-128"/>
            </a:rPr>
            <a:t>10.87</a:t>
          </a:r>
          <a:r>
            <a:rPr kumimoji="1" lang="ja-JP" altLang="en-US" sz="1300">
              <a:latin typeface="ＭＳ Ｐゴシック" panose="020B0600070205080204" pitchFamily="50" charset="-128"/>
              <a:ea typeface="ＭＳ Ｐゴシック" panose="020B0600070205080204" pitchFamily="50" charset="-128"/>
            </a:rPr>
            <a:t>％だったことから、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146050</xdr:rowOff>
    </xdr:from>
    <xdr:to>
      <xdr:col>81</xdr:col>
      <xdr:colOff>44450</xdr:colOff>
      <xdr:row>42</xdr:row>
      <xdr:rowOff>159455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3469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119239</xdr:rowOff>
    </xdr:from>
    <xdr:to>
      <xdr:col>77</xdr:col>
      <xdr:colOff>44450</xdr:colOff>
      <xdr:row>42</xdr:row>
      <xdr:rowOff>159455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201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119239</xdr:rowOff>
    </xdr:from>
    <xdr:to>
      <xdr:col>72</xdr:col>
      <xdr:colOff>203200</xdr:colOff>
      <xdr:row>42</xdr:row>
      <xdr:rowOff>119239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3201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92428</xdr:rowOff>
    </xdr:from>
    <xdr:to>
      <xdr:col>68</xdr:col>
      <xdr:colOff>152400</xdr:colOff>
      <xdr:row>42</xdr:row>
      <xdr:rowOff>119239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933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108655</xdr:rowOff>
    </xdr:from>
    <xdr:to>
      <xdr:col>77</xdr:col>
      <xdr:colOff>95250</xdr:colOff>
      <xdr:row>43</xdr:row>
      <xdr:rowOff>38805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23582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68439</xdr:rowOff>
    </xdr:from>
    <xdr:to>
      <xdr:col>73</xdr:col>
      <xdr:colOff>44450</xdr:colOff>
      <xdr:row>42</xdr:row>
      <xdr:rowOff>170039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154816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68439</xdr:rowOff>
    </xdr:from>
    <xdr:to>
      <xdr:col>68</xdr:col>
      <xdr:colOff>203200</xdr:colOff>
      <xdr:row>42</xdr:row>
      <xdr:rowOff>170039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154816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41628</xdr:rowOff>
    </xdr:from>
    <xdr:to>
      <xdr:col>64</xdr:col>
      <xdr:colOff>152400</xdr:colOff>
      <xdr:row>42</xdr:row>
      <xdr:rowOff>143228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128005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臨時財政対策債や一般単独事業債、公共事業等債などで償還が進んだことによる地方債現在高の減のほか、交付税措置率の高い財源を積極的に活用していることや、大型事業の地方債の償還に実質的に必要となる金額を減債基金てに積み立てていることなどから、将来負担比率は大幅に改善した。</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74447</xdr:rowOff>
    </xdr:from>
    <xdr:to>
      <xdr:col>81</xdr:col>
      <xdr:colOff>44450</xdr:colOff>
      <xdr:row>14</xdr:row>
      <xdr:rowOff>113055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74747"/>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59225</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95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113055</xdr:rowOff>
    </xdr:from>
    <xdr:to>
      <xdr:col>77</xdr:col>
      <xdr:colOff>44450</xdr:colOff>
      <xdr:row>15</xdr:row>
      <xdr:rowOff>32334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13355"/>
          <a:ext cx="889000" cy="9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6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32334</xdr:rowOff>
    </xdr:from>
    <xdr:to>
      <xdr:col>72</xdr:col>
      <xdr:colOff>203200</xdr:colOff>
      <xdr:row>15</xdr:row>
      <xdr:rowOff>81559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04084"/>
          <a:ext cx="889000" cy="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81559</xdr:rowOff>
    </xdr:from>
    <xdr:to>
      <xdr:col>68</xdr:col>
      <xdr:colOff>152400</xdr:colOff>
      <xdr:row>16</xdr:row>
      <xdr:rowOff>15799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53309"/>
          <a:ext cx="889000" cy="10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23647</xdr:rowOff>
    </xdr:from>
    <xdr:to>
      <xdr:col>81</xdr:col>
      <xdr:colOff>95250</xdr:colOff>
      <xdr:row>14</xdr:row>
      <xdr:rowOff>125247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2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116374</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45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62255</xdr:rowOff>
    </xdr:from>
    <xdr:to>
      <xdr:col>77</xdr:col>
      <xdr:colOff>95250</xdr:colOff>
      <xdr:row>14</xdr:row>
      <xdr:rowOff>163855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2582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231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152984</xdr:rowOff>
    </xdr:from>
    <xdr:to>
      <xdr:col>73</xdr:col>
      <xdr:colOff>44450</xdr:colOff>
      <xdr:row>15</xdr:row>
      <xdr:rowOff>83134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5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67911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3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30759</xdr:rowOff>
    </xdr:from>
    <xdr:to>
      <xdr:col>68</xdr:col>
      <xdr:colOff>203200</xdr:colOff>
      <xdr:row>15</xdr:row>
      <xdr:rowOff>132359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0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117136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8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136449</xdr:rowOff>
    </xdr:from>
    <xdr:to>
      <xdr:col>64</xdr:col>
      <xdr:colOff>152400</xdr:colOff>
      <xdr:row>16</xdr:row>
      <xdr:rowOff>66599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7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51376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9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年度は、消防広域化に伴い消防職員の人件費が補助費へと移行したことから、類似団体内平均値を下回り、以降同様の状態で推移している。令和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年度は、給与改定に伴い職員給与費や会計年度任用職員の報酬等が増となったが、類似団体内平均値との差は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ポイント拡大した。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92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92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9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38</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918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人件費の増に加え、新型コロナワクチンが定期接種化したことによる予防接種事業費が増になったことなどにより、前年度比で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111760</xdr:rowOff>
    </xdr:from>
    <xdr:to>
      <xdr:col>82</xdr:col>
      <xdr:colOff>107950</xdr:colOff>
      <xdr:row>17</xdr:row>
      <xdr:rowOff>8890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549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111760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559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123190</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49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16</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49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146067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60960</xdr:rowOff>
    </xdr:from>
    <xdr:to>
      <xdr:col>78</xdr:col>
      <xdr:colOff>120650</xdr:colOff>
      <xdr:row>16</xdr:row>
      <xdr:rowOff>162560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生活保護扶助費のうち医療費分が増となったが、重度心身障害者等医療費助成が減となったため、比率は前年同ポイントとなった。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09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445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56</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955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56</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95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年度に下水道事業会計が法適用移行したことに伴い、類似団体平均値との差が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ポイントまで縮まり、以降同程度の水準で推移している。令和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年度は、医療費の増等に伴う後期高齢者医療事業に関連する繰出金や介護保険特別会計への繰出金の増等により、比率は微増した。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xdr:rowOff>
    </xdr:from>
    <xdr:to>
      <xdr:col>82</xdr:col>
      <xdr:colOff>107950</xdr:colOff>
      <xdr:row>58</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49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58</xdr:row>
      <xdr:rowOff>5080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882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815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xdr:rowOff>
    </xdr:from>
    <xdr:to>
      <xdr:col>69</xdr:col>
      <xdr:colOff>92075</xdr:colOff>
      <xdr:row>58</xdr:row>
      <xdr:rowOff>35560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8154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125730</xdr:rowOff>
    </xdr:from>
    <xdr:to>
      <xdr:col>78</xdr:col>
      <xdr:colOff>120650</xdr:colOff>
      <xdr:row>58</xdr:row>
      <xdr:rowOff>55880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40657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8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129540</xdr:rowOff>
    </xdr:from>
    <xdr:to>
      <xdr:col>69</xdr:col>
      <xdr:colOff>142875</xdr:colOff>
      <xdr:row>57</xdr:row>
      <xdr:rowOff>59690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44467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消防広域事務委託費の増等により比率が増となった。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711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58420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711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986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36</xdr:row>
      <xdr:rowOff>26416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7060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年度は普通交付税の増等による一般財源の増等により比率が大きく下降したことに加え、類似団体平均値との差も縮まったが、令和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年度から過疎対策事業債の償還が本格化したことから、類似団体平均値との差は再び開いている。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88900</xdr:rowOff>
    </xdr:from>
    <xdr:to>
      <xdr:col>24</xdr:col>
      <xdr:colOff>25400</xdr:colOff>
      <xdr:row>79</xdr:row>
      <xdr:rowOff>1270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620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xdr:rowOff>
    </xdr:from>
    <xdr:to>
      <xdr:col>19</xdr:col>
      <xdr:colOff>187325</xdr:colOff>
      <xdr:row>79</xdr:row>
      <xdr:rowOff>1270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545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73661</xdr:rowOff>
    </xdr:from>
    <xdr:to>
      <xdr:col>15</xdr:col>
      <xdr:colOff>98425</xdr:colOff>
      <xdr:row>79</xdr:row>
      <xdr:rowOff>1270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467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73661</xdr:rowOff>
    </xdr:from>
    <xdr:to>
      <xdr:col>11</xdr:col>
      <xdr:colOff>9525</xdr:colOff>
      <xdr:row>79</xdr:row>
      <xdr:rowOff>8889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467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121920</xdr:rowOff>
    </xdr:from>
    <xdr:to>
      <xdr:col>20</xdr:col>
      <xdr:colOff>38100</xdr:colOff>
      <xdr:row>79</xdr:row>
      <xdr:rowOff>52070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36847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81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121920</xdr:rowOff>
    </xdr:from>
    <xdr:to>
      <xdr:col>15</xdr:col>
      <xdr:colOff>149225</xdr:colOff>
      <xdr:row>79</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36847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22861</xdr:rowOff>
    </xdr:from>
    <xdr:to>
      <xdr:col>11</xdr:col>
      <xdr:colOff>60325</xdr:colOff>
      <xdr:row>78</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109238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129539</xdr:rowOff>
    </xdr:from>
    <xdr:to>
      <xdr:col>6</xdr:col>
      <xdr:colOff>171450</xdr:colOff>
      <xdr:row>79</xdr:row>
      <xdr:rowOff>59689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44466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公債費では、類似団体内平均値を上回る水準にあったが、公債費以外では下回る水準となっており、経常収支比率を特に高めている要因は公債費であることがわかる。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97282</xdr:rowOff>
    </xdr:from>
    <xdr:to>
      <xdr:col>82</xdr:col>
      <xdr:colOff>107950</xdr:colOff>
      <xdr:row>76</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5603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60706</xdr:rowOff>
    </xdr:from>
    <xdr:to>
      <xdr:col>78</xdr:col>
      <xdr:colOff>69850</xdr:colOff>
      <xdr:row>75</xdr:row>
      <xdr:rowOff>97282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194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75</xdr:row>
      <xdr:rowOff>60706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7315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75</xdr:row>
      <xdr:rowOff>152146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73152"/>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41927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0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46482</xdr:rowOff>
    </xdr:from>
    <xdr:to>
      <xdr:col>78</xdr:col>
      <xdr:colOff>120650</xdr:colOff>
      <xdr:row>75</xdr:row>
      <xdr:rowOff>148081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158259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74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9906</xdr:rowOff>
    </xdr:from>
    <xdr:to>
      <xdr:col>74</xdr:col>
      <xdr:colOff>31750</xdr:colOff>
      <xdr:row>75</xdr:row>
      <xdr:rowOff>111506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121683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63690</xdr:rowOff>
    </xdr:from>
    <xdr:to>
      <xdr:col>29</xdr:col>
      <xdr:colOff>127000</xdr:colOff>
      <xdr:row>18</xdr:row>
      <xdr:rowOff>143396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7415"/>
          <a:ext cx="647700" cy="79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143396</xdr:rowOff>
    </xdr:from>
    <xdr:to>
      <xdr:col>26</xdr:col>
      <xdr:colOff>50800</xdr:colOff>
      <xdr:row>19</xdr:row>
      <xdr:rowOff>6337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7121"/>
          <a:ext cx="698500" cy="34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6337</xdr:rowOff>
    </xdr:from>
    <xdr:to>
      <xdr:col>22</xdr:col>
      <xdr:colOff>114300</xdr:colOff>
      <xdr:row>19</xdr:row>
      <xdr:rowOff>27699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1512"/>
          <a:ext cx="698500" cy="21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27699</xdr:rowOff>
    </xdr:from>
    <xdr:to>
      <xdr:col>18</xdr:col>
      <xdr:colOff>177800</xdr:colOff>
      <xdr:row>19</xdr:row>
      <xdr:rowOff>43409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2874"/>
          <a:ext cx="698500" cy="15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12890</xdr:rowOff>
    </xdr:from>
    <xdr:to>
      <xdr:col>29</xdr:col>
      <xdr:colOff>177800</xdr:colOff>
      <xdr:row>18</xdr:row>
      <xdr:rowOff>114490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6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156417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1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92596</xdr:rowOff>
    </xdr:from>
    <xdr:to>
      <xdr:col>26</xdr:col>
      <xdr:colOff>101600</xdr:colOff>
      <xdr:row>19</xdr:row>
      <xdr:rowOff>22746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6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12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126987</xdr:rowOff>
    </xdr:from>
    <xdr:to>
      <xdr:col>22</xdr:col>
      <xdr:colOff>165100</xdr:colOff>
      <xdr:row>19</xdr:row>
      <xdr:rowOff>57137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0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41914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4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148349</xdr:rowOff>
    </xdr:from>
    <xdr:to>
      <xdr:col>19</xdr:col>
      <xdr:colOff>38100</xdr:colOff>
      <xdr:row>19</xdr:row>
      <xdr:rowOff>78499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2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63276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68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164059</xdr:rowOff>
    </xdr:from>
    <xdr:to>
      <xdr:col>15</xdr:col>
      <xdr:colOff>101600</xdr:colOff>
      <xdr:row>19</xdr:row>
      <xdr:rowOff>94209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7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78986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8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14561</xdr:rowOff>
    </xdr:from>
    <xdr:to>
      <xdr:col>29</xdr:col>
      <xdr:colOff>127000</xdr:colOff>
      <xdr:row>35</xdr:row>
      <xdr:rowOff>139214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624911"/>
          <a:ext cx="647700" cy="124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14561</xdr:rowOff>
    </xdr:from>
    <xdr:to>
      <xdr:col>26</xdr:col>
      <xdr:colOff>50800</xdr:colOff>
      <xdr:row>35</xdr:row>
      <xdr:rowOff>44769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624911"/>
          <a:ext cx="698500" cy="30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44769</xdr:rowOff>
    </xdr:from>
    <xdr:to>
      <xdr:col>22</xdr:col>
      <xdr:colOff>114300</xdr:colOff>
      <xdr:row>35</xdr:row>
      <xdr:rowOff>141794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655119"/>
          <a:ext cx="698500" cy="97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141794</xdr:rowOff>
    </xdr:from>
    <xdr:to>
      <xdr:col>18</xdr:col>
      <xdr:colOff>177800</xdr:colOff>
      <xdr:row>35</xdr:row>
      <xdr:rowOff>147280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752144"/>
          <a:ext cx="698500" cy="5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88414</xdr:rowOff>
    </xdr:from>
    <xdr:to>
      <xdr:col>29</xdr:col>
      <xdr:colOff>177800</xdr:colOff>
      <xdr:row>35</xdr:row>
      <xdr:rowOff>190014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98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276391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4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306661</xdr:rowOff>
    </xdr:from>
    <xdr:to>
      <xdr:col>26</xdr:col>
      <xdr:colOff>101600</xdr:colOff>
      <xdr:row>35</xdr:row>
      <xdr:rowOff>65361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574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75539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342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336869</xdr:rowOff>
    </xdr:from>
    <xdr:to>
      <xdr:col>22</xdr:col>
      <xdr:colOff>165100</xdr:colOff>
      <xdr:row>35</xdr:row>
      <xdr:rowOff>95569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04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105746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73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90994</xdr:rowOff>
    </xdr:from>
    <xdr:to>
      <xdr:col>19</xdr:col>
      <xdr:colOff>38100</xdr:colOff>
      <xdr:row>35</xdr:row>
      <xdr:rowOff>192594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01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202771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7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96480</xdr:rowOff>
    </xdr:from>
    <xdr:to>
      <xdr:col>15</xdr:col>
      <xdr:colOff>101600</xdr:colOff>
      <xdr:row>35</xdr:row>
      <xdr:rowOff>198080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06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208257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7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148018</xdr:rowOff>
    </xdr:from>
    <xdr:to>
      <xdr:col>24</xdr:col>
      <xdr:colOff>63500</xdr:colOff>
      <xdr:row>35</xdr:row>
      <xdr:rowOff>52819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7318"/>
          <a:ext cx="838200" cy="7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52819</xdr:rowOff>
    </xdr:from>
    <xdr:to>
      <xdr:col>19</xdr:col>
      <xdr:colOff>177800</xdr:colOff>
      <xdr:row>35</xdr:row>
      <xdr:rowOff>68161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53569"/>
          <a:ext cx="889000" cy="1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68161</xdr:rowOff>
    </xdr:from>
    <xdr:to>
      <xdr:col>15</xdr:col>
      <xdr:colOff>50800</xdr:colOff>
      <xdr:row>35</xdr:row>
      <xdr:rowOff>91453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68911"/>
          <a:ext cx="889000" cy="2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91453</xdr:rowOff>
    </xdr:from>
    <xdr:to>
      <xdr:col>10</xdr:col>
      <xdr:colOff>114300</xdr:colOff>
      <xdr:row>35</xdr:row>
      <xdr:rowOff>110922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2203"/>
          <a:ext cx="889000" cy="1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97218</xdr:rowOff>
    </xdr:from>
    <xdr:to>
      <xdr:col>24</xdr:col>
      <xdr:colOff>114300</xdr:colOff>
      <xdr:row>35</xdr:row>
      <xdr:rowOff>27368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75645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0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2019</xdr:rowOff>
    </xdr:from>
    <xdr:to>
      <xdr:col>20</xdr:col>
      <xdr:colOff>38100</xdr:colOff>
      <xdr:row>35</xdr:row>
      <xdr:rowOff>103619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0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94746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9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17361</xdr:rowOff>
    </xdr:from>
    <xdr:to>
      <xdr:col>15</xdr:col>
      <xdr:colOff>101600</xdr:colOff>
      <xdr:row>35</xdr:row>
      <xdr:rowOff>118961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110088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1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40653</xdr:rowOff>
    </xdr:from>
    <xdr:to>
      <xdr:col>10</xdr:col>
      <xdr:colOff>165100</xdr:colOff>
      <xdr:row>35</xdr:row>
      <xdr:rowOff>142253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133380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3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60122</xdr:rowOff>
    </xdr:from>
    <xdr:to>
      <xdr:col>6</xdr:col>
      <xdr:colOff>38100</xdr:colOff>
      <xdr:row>35</xdr:row>
      <xdr:rowOff>161722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152849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5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126761</xdr:rowOff>
    </xdr:from>
    <xdr:to>
      <xdr:col>24</xdr:col>
      <xdr:colOff>63500</xdr:colOff>
      <xdr:row>57</xdr:row>
      <xdr:rowOff>87533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56511"/>
          <a:ext cx="838200" cy="30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87533</xdr:rowOff>
    </xdr:from>
    <xdr:to>
      <xdr:col>19</xdr:col>
      <xdr:colOff>177800</xdr:colOff>
      <xdr:row>57</xdr:row>
      <xdr:rowOff>114105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60183"/>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114105</xdr:rowOff>
    </xdr:from>
    <xdr:to>
      <xdr:col>15</xdr:col>
      <xdr:colOff>50800</xdr:colOff>
      <xdr:row>58</xdr:row>
      <xdr:rowOff>25012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6755"/>
          <a:ext cx="889000" cy="8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25012</xdr:rowOff>
    </xdr:from>
    <xdr:to>
      <xdr:col>10</xdr:col>
      <xdr:colOff>114300</xdr:colOff>
      <xdr:row>58</xdr:row>
      <xdr:rowOff>64826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9112"/>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75961</xdr:rowOff>
    </xdr:from>
    <xdr:to>
      <xdr:col>24</xdr:col>
      <xdr:colOff>114300</xdr:colOff>
      <xdr:row>56</xdr:row>
      <xdr:rowOff>6111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98838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5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36733</xdr:rowOff>
    </xdr:from>
    <xdr:to>
      <xdr:col>20</xdr:col>
      <xdr:colOff>38100</xdr:colOff>
      <xdr:row>57</xdr:row>
      <xdr:rowOff>138333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154860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8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63305</xdr:rowOff>
    </xdr:from>
    <xdr:to>
      <xdr:col>15</xdr:col>
      <xdr:colOff>101600</xdr:colOff>
      <xdr:row>57</xdr:row>
      <xdr:rowOff>164905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156032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145662</xdr:rowOff>
    </xdr:from>
    <xdr:to>
      <xdr:col>10</xdr:col>
      <xdr:colOff>165100</xdr:colOff>
      <xdr:row>58</xdr:row>
      <xdr:rowOff>75812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66939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1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14026</xdr:rowOff>
    </xdr:from>
    <xdr:to>
      <xdr:col>6</xdr:col>
      <xdr:colOff>38100</xdr:colOff>
      <xdr:row>58</xdr:row>
      <xdr:rowOff>115626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106753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92360</xdr:rowOff>
    </xdr:from>
    <xdr:to>
      <xdr:col>24</xdr:col>
      <xdr:colOff>63500</xdr:colOff>
      <xdr:row>78</xdr:row>
      <xdr:rowOff>90703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94010"/>
          <a:ext cx="838200" cy="16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78854</xdr:rowOff>
    </xdr:from>
    <xdr:to>
      <xdr:col>19</xdr:col>
      <xdr:colOff>177800</xdr:colOff>
      <xdr:row>78</xdr:row>
      <xdr:rowOff>90703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51954"/>
          <a:ext cx="8890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60071</xdr:rowOff>
    </xdr:from>
    <xdr:to>
      <xdr:col>15</xdr:col>
      <xdr:colOff>50800</xdr:colOff>
      <xdr:row>78</xdr:row>
      <xdr:rowOff>78854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33171"/>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26676</xdr:rowOff>
    </xdr:from>
    <xdr:to>
      <xdr:col>10</xdr:col>
      <xdr:colOff>114300</xdr:colOff>
      <xdr:row>78</xdr:row>
      <xdr:rowOff>60071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99776"/>
          <a:ext cx="889000" cy="3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41560</xdr:rowOff>
    </xdr:from>
    <xdr:to>
      <xdr:col>24</xdr:col>
      <xdr:colOff>114300</xdr:colOff>
      <xdr:row>77</xdr:row>
      <xdr:rowOff>143160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4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64437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9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39903</xdr:rowOff>
    </xdr:from>
    <xdr:to>
      <xdr:col>20</xdr:col>
      <xdr:colOff>38100</xdr:colOff>
      <xdr:row>78</xdr:row>
      <xdr:rowOff>141503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132630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0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28054</xdr:rowOff>
    </xdr:from>
    <xdr:to>
      <xdr:col>15</xdr:col>
      <xdr:colOff>101600</xdr:colOff>
      <xdr:row>78</xdr:row>
      <xdr:rowOff>129654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0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120781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9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9271</xdr:rowOff>
    </xdr:from>
    <xdr:to>
      <xdr:col>10</xdr:col>
      <xdr:colOff>165100</xdr:colOff>
      <xdr:row>78</xdr:row>
      <xdr:rowOff>110871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8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101998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7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147326</xdr:rowOff>
    </xdr:from>
    <xdr:to>
      <xdr:col>6</xdr:col>
      <xdr:colOff>38100</xdr:colOff>
      <xdr:row>78</xdr:row>
      <xdr:rowOff>77476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94003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2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69390</xdr:rowOff>
    </xdr:from>
    <xdr:to>
      <xdr:col>24</xdr:col>
      <xdr:colOff>63500</xdr:colOff>
      <xdr:row>96</xdr:row>
      <xdr:rowOff>132842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28590"/>
          <a:ext cx="838200" cy="6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132842</xdr:rowOff>
    </xdr:from>
    <xdr:to>
      <xdr:col>19</xdr:col>
      <xdr:colOff>177800</xdr:colOff>
      <xdr:row>97</xdr:row>
      <xdr:rowOff>103952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92042"/>
          <a:ext cx="889000" cy="14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1505</xdr:rowOff>
    </xdr:from>
    <xdr:to>
      <xdr:col>15</xdr:col>
      <xdr:colOff>50800</xdr:colOff>
      <xdr:row>97</xdr:row>
      <xdr:rowOff>103952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32155"/>
          <a:ext cx="889000" cy="10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1505</xdr:rowOff>
    </xdr:from>
    <xdr:to>
      <xdr:col>10</xdr:col>
      <xdr:colOff>114300</xdr:colOff>
      <xdr:row>98</xdr:row>
      <xdr:rowOff>31615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32155"/>
          <a:ext cx="889000" cy="20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18590</xdr:rowOff>
    </xdr:from>
    <xdr:to>
      <xdr:col>24</xdr:col>
      <xdr:colOff>114300</xdr:colOff>
      <xdr:row>96</xdr:row>
      <xdr:rowOff>120190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7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41467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2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82042</xdr:rowOff>
    </xdr:from>
    <xdr:to>
      <xdr:col>20</xdr:col>
      <xdr:colOff>38100</xdr:colOff>
      <xdr:row>97</xdr:row>
      <xdr:rowOff>12192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4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28719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31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53152</xdr:rowOff>
    </xdr:from>
    <xdr:to>
      <xdr:col>15</xdr:col>
      <xdr:colOff>101600</xdr:colOff>
      <xdr:row>97</xdr:row>
      <xdr:rowOff>154752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145879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7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122155</xdr:rowOff>
    </xdr:from>
    <xdr:to>
      <xdr:col>10</xdr:col>
      <xdr:colOff>165100</xdr:colOff>
      <xdr:row>97</xdr:row>
      <xdr:rowOff>52305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43432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7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152265</xdr:rowOff>
    </xdr:from>
    <xdr:to>
      <xdr:col>6</xdr:col>
      <xdr:colOff>38100</xdr:colOff>
      <xdr:row>98</xdr:row>
      <xdr:rowOff>82415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8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73542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7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151336</xdr:rowOff>
    </xdr:from>
    <xdr:to>
      <xdr:col>55</xdr:col>
      <xdr:colOff>0</xdr:colOff>
      <xdr:row>36</xdr:row>
      <xdr:rowOff>62997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52086"/>
          <a:ext cx="838200" cy="8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47117</xdr:rowOff>
    </xdr:from>
    <xdr:to>
      <xdr:col>50</xdr:col>
      <xdr:colOff>114300</xdr:colOff>
      <xdr:row>36</xdr:row>
      <xdr:rowOff>62997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19317"/>
          <a:ext cx="889000" cy="1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47117</xdr:rowOff>
    </xdr:from>
    <xdr:to>
      <xdr:col>45</xdr:col>
      <xdr:colOff>177800</xdr:colOff>
      <xdr:row>36</xdr:row>
      <xdr:rowOff>89850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19317"/>
          <a:ext cx="889000" cy="4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65687</xdr:rowOff>
    </xdr:from>
    <xdr:to>
      <xdr:col>41</xdr:col>
      <xdr:colOff>50800</xdr:colOff>
      <xdr:row>36</xdr:row>
      <xdr:rowOff>89850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52087"/>
          <a:ext cx="889000" cy="70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100536</xdr:rowOff>
    </xdr:from>
    <xdr:to>
      <xdr:col>55</xdr:col>
      <xdr:colOff>50800</xdr:colOff>
      <xdr:row>36</xdr:row>
      <xdr:rowOff>30686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0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78963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7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12197</xdr:rowOff>
    </xdr:from>
    <xdr:to>
      <xdr:col>50</xdr:col>
      <xdr:colOff>165100</xdr:colOff>
      <xdr:row>36</xdr:row>
      <xdr:rowOff>113797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104924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167767</xdr:rowOff>
    </xdr:from>
    <xdr:to>
      <xdr:col>46</xdr:col>
      <xdr:colOff>38100</xdr:colOff>
      <xdr:row>36</xdr:row>
      <xdr:rowOff>97917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6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89044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6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39050</xdr:rowOff>
    </xdr:from>
    <xdr:to>
      <xdr:col>41</xdr:col>
      <xdr:colOff>101600</xdr:colOff>
      <xdr:row>36</xdr:row>
      <xdr:rowOff>140650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131777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0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14887</xdr:rowOff>
    </xdr:from>
    <xdr:to>
      <xdr:col>36</xdr:col>
      <xdr:colOff>165100</xdr:colOff>
      <xdr:row>32</xdr:row>
      <xdr:rowOff>116487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107614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94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37104</xdr:rowOff>
    </xdr:from>
    <xdr:to>
      <xdr:col>55</xdr:col>
      <xdr:colOff>0</xdr:colOff>
      <xdr:row>56</xdr:row>
      <xdr:rowOff>99123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38304"/>
          <a:ext cx="838200" cy="6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111841</xdr:rowOff>
    </xdr:from>
    <xdr:to>
      <xdr:col>50</xdr:col>
      <xdr:colOff>114300</xdr:colOff>
      <xdr:row>56</xdr:row>
      <xdr:rowOff>37104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370141"/>
          <a:ext cx="889000" cy="26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111841</xdr:rowOff>
    </xdr:from>
    <xdr:to>
      <xdr:col>45</xdr:col>
      <xdr:colOff>177800</xdr:colOff>
      <xdr:row>54</xdr:row>
      <xdr:rowOff>127318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370141"/>
          <a:ext cx="889000" cy="1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123142</xdr:rowOff>
    </xdr:from>
    <xdr:to>
      <xdr:col>41</xdr:col>
      <xdr:colOff>50800</xdr:colOff>
      <xdr:row>54</xdr:row>
      <xdr:rowOff>127318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381442"/>
          <a:ext cx="889000" cy="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48323</xdr:rowOff>
    </xdr:from>
    <xdr:to>
      <xdr:col>55</xdr:col>
      <xdr:colOff>50800</xdr:colOff>
      <xdr:row>56</xdr:row>
      <xdr:rowOff>149923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4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26750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2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157754</xdr:rowOff>
    </xdr:from>
    <xdr:to>
      <xdr:col>50</xdr:col>
      <xdr:colOff>165100</xdr:colOff>
      <xdr:row>56</xdr:row>
      <xdr:rowOff>87904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8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79031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68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61041</xdr:rowOff>
    </xdr:from>
    <xdr:to>
      <xdr:col>46</xdr:col>
      <xdr:colOff>38100</xdr:colOff>
      <xdr:row>54</xdr:row>
      <xdr:rowOff>162641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1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7718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09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76518</xdr:rowOff>
    </xdr:from>
    <xdr:to>
      <xdr:col>41</xdr:col>
      <xdr:colOff>101600</xdr:colOff>
      <xdr:row>55</xdr:row>
      <xdr:rowOff>6668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33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23195</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9110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72342</xdr:rowOff>
    </xdr:from>
    <xdr:to>
      <xdr:col>36</xdr:col>
      <xdr:colOff>165100</xdr:colOff>
      <xdr:row>55</xdr:row>
      <xdr:rowOff>2492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3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19019</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10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59537</xdr:rowOff>
    </xdr:from>
    <xdr:to>
      <xdr:col>55</xdr:col>
      <xdr:colOff>0</xdr:colOff>
      <xdr:row>77</xdr:row>
      <xdr:rowOff>153448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261187"/>
          <a:ext cx="838200" cy="9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4162</xdr:rowOff>
    </xdr:from>
    <xdr:to>
      <xdr:col>50</xdr:col>
      <xdr:colOff>114300</xdr:colOff>
      <xdr:row>77</xdr:row>
      <xdr:rowOff>59537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862912"/>
          <a:ext cx="889000" cy="39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4162</xdr:rowOff>
    </xdr:from>
    <xdr:to>
      <xdr:col>45</xdr:col>
      <xdr:colOff>177800</xdr:colOff>
      <xdr:row>75</xdr:row>
      <xdr:rowOff>23343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862912"/>
          <a:ext cx="889000" cy="1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23343</xdr:rowOff>
    </xdr:from>
    <xdr:to>
      <xdr:col>41</xdr:col>
      <xdr:colOff>50800</xdr:colOff>
      <xdr:row>75</xdr:row>
      <xdr:rowOff>134606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882093"/>
          <a:ext cx="889000" cy="11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102648</xdr:rowOff>
    </xdr:from>
    <xdr:to>
      <xdr:col>55</xdr:col>
      <xdr:colOff>50800</xdr:colOff>
      <xdr:row>78</xdr:row>
      <xdr:rowOff>32798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0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125525</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1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8737</xdr:rowOff>
    </xdr:from>
    <xdr:to>
      <xdr:col>50</xdr:col>
      <xdr:colOff>165100</xdr:colOff>
      <xdr:row>77</xdr:row>
      <xdr:rowOff>110337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126864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98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124812</xdr:rowOff>
    </xdr:from>
    <xdr:to>
      <xdr:col>46</xdr:col>
      <xdr:colOff>38100</xdr:colOff>
      <xdr:row>75</xdr:row>
      <xdr:rowOff>54962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81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71489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5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143993</xdr:rowOff>
    </xdr:from>
    <xdr:to>
      <xdr:col>41</xdr:col>
      <xdr:colOff>101600</xdr:colOff>
      <xdr:row>75</xdr:row>
      <xdr:rowOff>74143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83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90670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60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83806</xdr:rowOff>
    </xdr:from>
    <xdr:to>
      <xdr:col>36</xdr:col>
      <xdr:colOff>165100</xdr:colOff>
      <xdr:row>76</xdr:row>
      <xdr:rowOff>13956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4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30483</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71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104127</xdr:rowOff>
    </xdr:from>
    <xdr:to>
      <xdr:col>55</xdr:col>
      <xdr:colOff>0</xdr:colOff>
      <xdr:row>97</xdr:row>
      <xdr:rowOff>126467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734777"/>
          <a:ext cx="838200" cy="2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104127</xdr:rowOff>
    </xdr:from>
    <xdr:to>
      <xdr:col>50</xdr:col>
      <xdr:colOff>114300</xdr:colOff>
      <xdr:row>97</xdr:row>
      <xdr:rowOff>125349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734777"/>
          <a:ext cx="8890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81775</xdr:rowOff>
    </xdr:from>
    <xdr:to>
      <xdr:col>45</xdr:col>
      <xdr:colOff>177800</xdr:colOff>
      <xdr:row>97</xdr:row>
      <xdr:rowOff>125349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12425"/>
          <a:ext cx="889000" cy="4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140894</xdr:rowOff>
    </xdr:from>
    <xdr:to>
      <xdr:col>41</xdr:col>
      <xdr:colOff>50800</xdr:colOff>
      <xdr:row>97</xdr:row>
      <xdr:rowOff>81775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600094"/>
          <a:ext cx="889000" cy="11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75667</xdr:rowOff>
    </xdr:from>
    <xdr:to>
      <xdr:col>55</xdr:col>
      <xdr:colOff>50800</xdr:colOff>
      <xdr:row>98</xdr:row>
      <xdr:rowOff>5817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0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54094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8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53327</xdr:rowOff>
    </xdr:from>
    <xdr:to>
      <xdr:col>50</xdr:col>
      <xdr:colOff>165100</xdr:colOff>
      <xdr:row>97</xdr:row>
      <xdr:rowOff>154927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7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74549</xdr:rowOff>
    </xdr:from>
    <xdr:to>
      <xdr:col>46</xdr:col>
      <xdr:colOff>38100</xdr:colOff>
      <xdr:row>98</xdr:row>
      <xdr:rowOff>4699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0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167276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9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30975</xdr:rowOff>
    </xdr:from>
    <xdr:to>
      <xdr:col>41</xdr:col>
      <xdr:colOff>101600</xdr:colOff>
      <xdr:row>97</xdr:row>
      <xdr:rowOff>132575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123702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5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90094</xdr:rowOff>
    </xdr:from>
    <xdr:to>
      <xdr:col>36</xdr:col>
      <xdr:colOff>165100</xdr:colOff>
      <xdr:row>97</xdr:row>
      <xdr:rowOff>20244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4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11371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4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161798</xdr:rowOff>
    </xdr:from>
    <xdr:to>
      <xdr:col>85</xdr:col>
      <xdr:colOff>127000</xdr:colOff>
      <xdr:row>37</xdr:row>
      <xdr:rowOff>153721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476748"/>
          <a:ext cx="838200" cy="10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153721</xdr:rowOff>
    </xdr:from>
    <xdr:to>
      <xdr:col>81</xdr:col>
      <xdr:colOff>50800</xdr:colOff>
      <xdr:row>38</xdr:row>
      <xdr:rowOff>62205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497371"/>
          <a:ext cx="889000" cy="7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62205</xdr:rowOff>
    </xdr:from>
    <xdr:to>
      <xdr:col>76</xdr:col>
      <xdr:colOff>114300</xdr:colOff>
      <xdr:row>38</xdr:row>
      <xdr:rowOff>163932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577305"/>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148844</xdr:rowOff>
    </xdr:from>
    <xdr:to>
      <xdr:col>71</xdr:col>
      <xdr:colOff>177800</xdr:colOff>
      <xdr:row>38</xdr:row>
      <xdr:rowOff>163932</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63944"/>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110998</xdr:rowOff>
    </xdr:from>
    <xdr:to>
      <xdr:col>85</xdr:col>
      <xdr:colOff>177800</xdr:colOff>
      <xdr:row>32</xdr:row>
      <xdr:rowOff>41148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4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133875</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27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102921</xdr:rowOff>
    </xdr:from>
    <xdr:to>
      <xdr:col>81</xdr:col>
      <xdr:colOff>101600</xdr:colOff>
      <xdr:row>38</xdr:row>
      <xdr:rowOff>33071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4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49598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2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11405</xdr:rowOff>
    </xdr:from>
    <xdr:to>
      <xdr:col>76</xdr:col>
      <xdr:colOff>165100</xdr:colOff>
      <xdr:row>38</xdr:row>
      <xdr:rowOff>113005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129532</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3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113132</xdr:rowOff>
    </xdr:from>
    <xdr:to>
      <xdr:col>72</xdr:col>
      <xdr:colOff>38100</xdr:colOff>
      <xdr:row>39</xdr:row>
      <xdr:rowOff>43282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34409</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20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98044</xdr:rowOff>
    </xdr:from>
    <xdr:to>
      <xdr:col>67</xdr:col>
      <xdr:colOff>101600</xdr:colOff>
      <xdr:row>39</xdr:row>
      <xdr:rowOff>28194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19321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7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22690</xdr:rowOff>
    </xdr:from>
    <xdr:to>
      <xdr:col>85</xdr:col>
      <xdr:colOff>127000</xdr:colOff>
      <xdr:row>76</xdr:row>
      <xdr:rowOff>31784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52890"/>
          <a:ext cx="8382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22690</xdr:rowOff>
    </xdr:from>
    <xdr:to>
      <xdr:col>81</xdr:col>
      <xdr:colOff>50800</xdr:colOff>
      <xdr:row>76</xdr:row>
      <xdr:rowOff>31849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052890"/>
          <a:ext cx="889000" cy="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31849</xdr:rowOff>
    </xdr:from>
    <xdr:to>
      <xdr:col>76</xdr:col>
      <xdr:colOff>114300</xdr:colOff>
      <xdr:row>76</xdr:row>
      <xdr:rowOff>70794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62049"/>
          <a:ext cx="889000" cy="3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70794</xdr:rowOff>
    </xdr:from>
    <xdr:to>
      <xdr:col>71</xdr:col>
      <xdr:colOff>177800</xdr:colOff>
      <xdr:row>76</xdr:row>
      <xdr:rowOff>90501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00994"/>
          <a:ext cx="889000" cy="1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152434</xdr:rowOff>
    </xdr:from>
    <xdr:to>
      <xdr:col>85</xdr:col>
      <xdr:colOff>177800</xdr:colOff>
      <xdr:row>76</xdr:row>
      <xdr:rowOff>82584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1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130861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8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143339</xdr:rowOff>
    </xdr:from>
    <xdr:to>
      <xdr:col>81</xdr:col>
      <xdr:colOff>101600</xdr:colOff>
      <xdr:row>76</xdr:row>
      <xdr:rowOff>73490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020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64617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9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152499</xdr:rowOff>
    </xdr:from>
    <xdr:to>
      <xdr:col>76</xdr:col>
      <xdr:colOff>165100</xdr:colOff>
      <xdr:row>76</xdr:row>
      <xdr:rowOff>82649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1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73776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0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19994</xdr:rowOff>
    </xdr:from>
    <xdr:to>
      <xdr:col>72</xdr:col>
      <xdr:colOff>38100</xdr:colOff>
      <xdr:row>76</xdr:row>
      <xdr:rowOff>121594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5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112721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4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39701</xdr:rowOff>
    </xdr:from>
    <xdr:to>
      <xdr:col>67</xdr:col>
      <xdr:colOff>101600</xdr:colOff>
      <xdr:row>76</xdr:row>
      <xdr:rowOff>141301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132428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6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31463</xdr:rowOff>
    </xdr:from>
    <xdr:to>
      <xdr:col>85</xdr:col>
      <xdr:colOff>127000</xdr:colOff>
      <xdr:row>96</xdr:row>
      <xdr:rowOff>103262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490663"/>
          <a:ext cx="838200" cy="7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73653</xdr:rowOff>
    </xdr:from>
    <xdr:to>
      <xdr:col>81</xdr:col>
      <xdr:colOff>50800</xdr:colOff>
      <xdr:row>96</xdr:row>
      <xdr:rowOff>103262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532853"/>
          <a:ext cx="889000" cy="2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73653</xdr:rowOff>
    </xdr:from>
    <xdr:to>
      <xdr:col>76</xdr:col>
      <xdr:colOff>114300</xdr:colOff>
      <xdr:row>96</xdr:row>
      <xdr:rowOff>76296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532853"/>
          <a:ext cx="889000" cy="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76296</xdr:rowOff>
    </xdr:from>
    <xdr:to>
      <xdr:col>71</xdr:col>
      <xdr:colOff>177800</xdr:colOff>
      <xdr:row>97</xdr:row>
      <xdr:rowOff>142095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535496"/>
          <a:ext cx="889000" cy="23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152113</xdr:rowOff>
    </xdr:from>
    <xdr:to>
      <xdr:col>85</xdr:col>
      <xdr:colOff>177800</xdr:colOff>
      <xdr:row>96</xdr:row>
      <xdr:rowOff>82263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43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3540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29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52462</xdr:rowOff>
    </xdr:from>
    <xdr:to>
      <xdr:col>81</xdr:col>
      <xdr:colOff>101600</xdr:colOff>
      <xdr:row>96</xdr:row>
      <xdr:rowOff>154062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1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170589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28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22853</xdr:rowOff>
    </xdr:from>
    <xdr:to>
      <xdr:col>76</xdr:col>
      <xdr:colOff>165100</xdr:colOff>
      <xdr:row>96</xdr:row>
      <xdr:rowOff>124453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140980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25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25496</xdr:rowOff>
    </xdr:from>
    <xdr:to>
      <xdr:col>72</xdr:col>
      <xdr:colOff>38100</xdr:colOff>
      <xdr:row>96</xdr:row>
      <xdr:rowOff>127096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48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143623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25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91295</xdr:rowOff>
    </xdr:from>
    <xdr:to>
      <xdr:col>67</xdr:col>
      <xdr:colOff>101600</xdr:colOff>
      <xdr:row>98</xdr:row>
      <xdr:rowOff>21445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2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12572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1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66548</xdr:rowOff>
    </xdr:from>
    <xdr:to>
      <xdr:col>116</xdr:col>
      <xdr:colOff>63500</xdr:colOff>
      <xdr:row>36</xdr:row>
      <xdr:rowOff>88859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238748"/>
          <a:ext cx="838200" cy="2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66548</xdr:rowOff>
    </xdr:from>
    <xdr:to>
      <xdr:col>111</xdr:col>
      <xdr:colOff>177800</xdr:colOff>
      <xdr:row>36</xdr:row>
      <xdr:rowOff>80584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238748"/>
          <a:ext cx="8890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80584</xdr:rowOff>
    </xdr:from>
    <xdr:to>
      <xdr:col>107</xdr:col>
      <xdr:colOff>50800</xdr:colOff>
      <xdr:row>36</xdr:row>
      <xdr:rowOff>102027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252784"/>
          <a:ext cx="8890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102027</xdr:rowOff>
    </xdr:from>
    <xdr:to>
      <xdr:col>102</xdr:col>
      <xdr:colOff>114300</xdr:colOff>
      <xdr:row>36</xdr:row>
      <xdr:rowOff>117023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274227"/>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38059</xdr:rowOff>
    </xdr:from>
    <xdr:to>
      <xdr:col>116</xdr:col>
      <xdr:colOff>114300</xdr:colOff>
      <xdr:row>36</xdr:row>
      <xdr:rowOff>139659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21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60936</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6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15748</xdr:rowOff>
    </xdr:from>
    <xdr:to>
      <xdr:col>112</xdr:col>
      <xdr:colOff>38100</xdr:colOff>
      <xdr:row>36</xdr:row>
      <xdr:rowOff>117348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133875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596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29784</xdr:rowOff>
    </xdr:from>
    <xdr:to>
      <xdr:col>107</xdr:col>
      <xdr:colOff>101600</xdr:colOff>
      <xdr:row>36</xdr:row>
      <xdr:rowOff>131384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20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147911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597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51227</xdr:rowOff>
    </xdr:from>
    <xdr:to>
      <xdr:col>102</xdr:col>
      <xdr:colOff>165100</xdr:colOff>
      <xdr:row>36</xdr:row>
      <xdr:rowOff>152827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2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169354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599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66223</xdr:rowOff>
    </xdr:from>
    <xdr:to>
      <xdr:col>98</xdr:col>
      <xdr:colOff>38100</xdr:colOff>
      <xdr:row>36</xdr:row>
      <xdr:rowOff>167823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3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12900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1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93370</xdr:rowOff>
    </xdr:from>
    <xdr:to>
      <xdr:col>116</xdr:col>
      <xdr:colOff>63500</xdr:colOff>
      <xdr:row>56</xdr:row>
      <xdr:rowOff>99657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694570"/>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93370</xdr:rowOff>
    </xdr:from>
    <xdr:to>
      <xdr:col>111</xdr:col>
      <xdr:colOff>177800</xdr:colOff>
      <xdr:row>56</xdr:row>
      <xdr:rowOff>119469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694570"/>
          <a:ext cx="8890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119469</xdr:rowOff>
    </xdr:from>
    <xdr:to>
      <xdr:col>107</xdr:col>
      <xdr:colOff>50800</xdr:colOff>
      <xdr:row>56</xdr:row>
      <xdr:rowOff>123203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720669"/>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123203</xdr:rowOff>
    </xdr:from>
    <xdr:to>
      <xdr:col>102</xdr:col>
      <xdr:colOff>114300</xdr:colOff>
      <xdr:row>56</xdr:row>
      <xdr:rowOff>133376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724403"/>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48857</xdr:rowOff>
    </xdr:from>
    <xdr:to>
      <xdr:col>116</xdr:col>
      <xdr:colOff>114300</xdr:colOff>
      <xdr:row>56</xdr:row>
      <xdr:rowOff>150457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65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71734</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50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42570</xdr:rowOff>
    </xdr:from>
    <xdr:to>
      <xdr:col>112</xdr:col>
      <xdr:colOff>38100</xdr:colOff>
      <xdr:row>56</xdr:row>
      <xdr:rowOff>144170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6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160697</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941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68669</xdr:rowOff>
    </xdr:from>
    <xdr:to>
      <xdr:col>107</xdr:col>
      <xdr:colOff>101600</xdr:colOff>
      <xdr:row>56</xdr:row>
      <xdr:rowOff>170269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66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15346</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44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72403</xdr:rowOff>
    </xdr:from>
    <xdr:to>
      <xdr:col>102</xdr:col>
      <xdr:colOff>165100</xdr:colOff>
      <xdr:row>57</xdr:row>
      <xdr:rowOff>2553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6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19080</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944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82576</xdr:rowOff>
    </xdr:from>
    <xdr:to>
      <xdr:col>98</xdr:col>
      <xdr:colOff>38100</xdr:colOff>
      <xdr:row>57</xdr:row>
      <xdr:rowOff>12726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68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29253</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45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111239</xdr:rowOff>
    </xdr:from>
    <xdr:to>
      <xdr:col>116</xdr:col>
      <xdr:colOff>63500</xdr:colOff>
      <xdr:row>74</xdr:row>
      <xdr:rowOff>170927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98539"/>
          <a:ext cx="838200" cy="5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170927</xdr:rowOff>
    </xdr:from>
    <xdr:to>
      <xdr:col>111</xdr:col>
      <xdr:colOff>177800</xdr:colOff>
      <xdr:row>75</xdr:row>
      <xdr:rowOff>39710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58227"/>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39710</xdr:rowOff>
    </xdr:from>
    <xdr:to>
      <xdr:col>107</xdr:col>
      <xdr:colOff>50800</xdr:colOff>
      <xdr:row>75</xdr:row>
      <xdr:rowOff>82162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98460"/>
          <a:ext cx="889000" cy="4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82162</xdr:rowOff>
    </xdr:from>
    <xdr:to>
      <xdr:col>102</xdr:col>
      <xdr:colOff>114300</xdr:colOff>
      <xdr:row>75</xdr:row>
      <xdr:rowOff>83419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4091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60439</xdr:rowOff>
    </xdr:from>
    <xdr:to>
      <xdr:col>116</xdr:col>
      <xdr:colOff>114300</xdr:colOff>
      <xdr:row>74</xdr:row>
      <xdr:rowOff>162039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4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83316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120127</xdr:rowOff>
    </xdr:from>
    <xdr:to>
      <xdr:col>112</xdr:col>
      <xdr:colOff>38100</xdr:colOff>
      <xdr:row>75</xdr:row>
      <xdr:rowOff>50277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0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66804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8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160360</xdr:rowOff>
    </xdr:from>
    <xdr:to>
      <xdr:col>107</xdr:col>
      <xdr:colOff>101600</xdr:colOff>
      <xdr:row>75</xdr:row>
      <xdr:rowOff>90510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4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107037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2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31362</xdr:rowOff>
    </xdr:from>
    <xdr:to>
      <xdr:col>102</xdr:col>
      <xdr:colOff>165100</xdr:colOff>
      <xdr:row>75</xdr:row>
      <xdr:rowOff>132962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9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149489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6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32619</xdr:rowOff>
    </xdr:from>
    <xdr:to>
      <xdr:col>98</xdr:col>
      <xdr:colOff>38100</xdr:colOff>
      <xdr:row>75</xdr:row>
      <xdr:rowOff>134219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9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150746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年度は、能登半島地震の発生に伴い、災害復旧事業費が大幅増となっている。</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普通建設事業費（うち新規整備）においては、平成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整備してきた芸術文化館の事業完了に伴い大きく減少している。大型事業に係る地方債の償還に伴い公債費の増加が見込まれることから、財政負担の増加対策として、実質的に償還に必要となる金額を減債基金に積み立ててお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年度以降は積立金の額が類似団体内平均値を大きく上回っている。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167322</xdr:rowOff>
    </xdr:from>
    <xdr:to>
      <xdr:col>24</xdr:col>
      <xdr:colOff>63500</xdr:colOff>
      <xdr:row>36</xdr:row>
      <xdr:rowOff>37021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8072"/>
          <a:ext cx="838200" cy="4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37021</xdr:rowOff>
    </xdr:from>
    <xdr:to>
      <xdr:col>19</xdr:col>
      <xdr:colOff>177800</xdr:colOff>
      <xdr:row>36</xdr:row>
      <xdr:rowOff>80645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9221"/>
          <a:ext cx="889000" cy="4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80645</xdr:rowOff>
    </xdr:from>
    <xdr:to>
      <xdr:col>15</xdr:col>
      <xdr:colOff>50800</xdr:colOff>
      <xdr:row>36</xdr:row>
      <xdr:rowOff>96266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52845"/>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96266</xdr:rowOff>
    </xdr:from>
    <xdr:to>
      <xdr:col>10</xdr:col>
      <xdr:colOff>114300</xdr:colOff>
      <xdr:row>36</xdr:row>
      <xdr:rowOff>103505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6846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116522</xdr:rowOff>
    </xdr:from>
    <xdr:to>
      <xdr:col>24</xdr:col>
      <xdr:colOff>114300</xdr:colOff>
      <xdr:row>36</xdr:row>
      <xdr:rowOff>46672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139399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157671</xdr:rowOff>
    </xdr:from>
    <xdr:to>
      <xdr:col>20</xdr:col>
      <xdr:colOff>38100</xdr:colOff>
      <xdr:row>36</xdr:row>
      <xdr:rowOff>87821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104348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3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29845</xdr:rowOff>
    </xdr:from>
    <xdr:to>
      <xdr:col>15</xdr:col>
      <xdr:colOff>101600</xdr:colOff>
      <xdr:row>36</xdr:row>
      <xdr:rowOff>131445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122572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45466</xdr:rowOff>
    </xdr:from>
    <xdr:to>
      <xdr:col>10</xdr:col>
      <xdr:colOff>165100</xdr:colOff>
      <xdr:row>36</xdr:row>
      <xdr:rowOff>147066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138193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52705</xdr:rowOff>
    </xdr:from>
    <xdr:to>
      <xdr:col>6</xdr:col>
      <xdr:colOff>38100</xdr:colOff>
      <xdr:row>36</xdr:row>
      <xdr:rowOff>154305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145432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9040</xdr:rowOff>
    </xdr:from>
    <xdr:to>
      <xdr:col>24</xdr:col>
      <xdr:colOff>63500</xdr:colOff>
      <xdr:row>57</xdr:row>
      <xdr:rowOff>60920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1690"/>
          <a:ext cx="838200" cy="5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27537</xdr:rowOff>
    </xdr:from>
    <xdr:to>
      <xdr:col>19</xdr:col>
      <xdr:colOff>177800</xdr:colOff>
      <xdr:row>57</xdr:row>
      <xdr:rowOff>60920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00187"/>
          <a:ext cx="889000" cy="3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27537</xdr:rowOff>
    </xdr:from>
    <xdr:to>
      <xdr:col>15</xdr:col>
      <xdr:colOff>50800</xdr:colOff>
      <xdr:row>57</xdr:row>
      <xdr:rowOff>34060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0187"/>
          <a:ext cx="889000" cy="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81011</xdr:rowOff>
    </xdr:from>
    <xdr:to>
      <xdr:col>10</xdr:col>
      <xdr:colOff>114300</xdr:colOff>
      <xdr:row>57</xdr:row>
      <xdr:rowOff>34060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10761"/>
          <a:ext cx="889000" cy="29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129690</xdr:rowOff>
    </xdr:from>
    <xdr:to>
      <xdr:col>24</xdr:col>
      <xdr:colOff>114300</xdr:colOff>
      <xdr:row>57</xdr:row>
      <xdr:rowOff>59840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108117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10120</xdr:rowOff>
    </xdr:from>
    <xdr:to>
      <xdr:col>20</xdr:col>
      <xdr:colOff>38100</xdr:colOff>
      <xdr:row>57</xdr:row>
      <xdr:rowOff>111720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8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102847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7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148187</xdr:rowOff>
    </xdr:from>
    <xdr:to>
      <xdr:col>15</xdr:col>
      <xdr:colOff>101600</xdr:colOff>
      <xdr:row>57</xdr:row>
      <xdr:rowOff>78337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4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94864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2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154710</xdr:rowOff>
    </xdr:from>
    <xdr:to>
      <xdr:col>10</xdr:col>
      <xdr:colOff>165100</xdr:colOff>
      <xdr:row>57</xdr:row>
      <xdr:rowOff>84860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101387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3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30211</xdr:rowOff>
    </xdr:from>
    <xdr:to>
      <xdr:col>6</xdr:col>
      <xdr:colOff>38100</xdr:colOff>
      <xdr:row>55</xdr:row>
      <xdr:rowOff>131811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5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122938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5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10432</xdr:rowOff>
    </xdr:from>
    <xdr:to>
      <xdr:col>24</xdr:col>
      <xdr:colOff>63500</xdr:colOff>
      <xdr:row>77</xdr:row>
      <xdr:rowOff>36590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12082"/>
          <a:ext cx="838200" cy="2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36590</xdr:rowOff>
    </xdr:from>
    <xdr:to>
      <xdr:col>19</xdr:col>
      <xdr:colOff>177800</xdr:colOff>
      <xdr:row>78</xdr:row>
      <xdr:rowOff>36427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38240"/>
          <a:ext cx="889000" cy="17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36427</xdr:rowOff>
    </xdr:from>
    <xdr:to>
      <xdr:col>15</xdr:col>
      <xdr:colOff>50800</xdr:colOff>
      <xdr:row>78</xdr:row>
      <xdr:rowOff>71566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409527"/>
          <a:ext cx="889000" cy="3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71566</xdr:rowOff>
    </xdr:from>
    <xdr:to>
      <xdr:col>10</xdr:col>
      <xdr:colOff>114300</xdr:colOff>
      <xdr:row>79</xdr:row>
      <xdr:rowOff>132080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44666"/>
          <a:ext cx="889000" cy="23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131082</xdr:rowOff>
    </xdr:from>
    <xdr:to>
      <xdr:col>24</xdr:col>
      <xdr:colOff>114300</xdr:colOff>
      <xdr:row>77</xdr:row>
      <xdr:rowOff>61232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6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109509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3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157240</xdr:rowOff>
    </xdr:from>
    <xdr:to>
      <xdr:col>20</xdr:col>
      <xdr:colOff>38100</xdr:colOff>
      <xdr:row>77</xdr:row>
      <xdr:rowOff>87390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103918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62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157077</xdr:rowOff>
    </xdr:from>
    <xdr:to>
      <xdr:col>15</xdr:col>
      <xdr:colOff>101600</xdr:colOff>
      <xdr:row>78</xdr:row>
      <xdr:rowOff>87227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5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78354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5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20766</xdr:rowOff>
    </xdr:from>
    <xdr:to>
      <xdr:col>10</xdr:col>
      <xdr:colOff>165100</xdr:colOff>
      <xdr:row>78</xdr:row>
      <xdr:rowOff>122366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113493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8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81280</xdr:rowOff>
    </xdr:from>
    <xdr:to>
      <xdr:col>6</xdr:col>
      <xdr:colOff>38100</xdr:colOff>
      <xdr:row>80</xdr:row>
      <xdr:rowOff>11430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2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2557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82841</xdr:rowOff>
    </xdr:from>
    <xdr:to>
      <xdr:col>24</xdr:col>
      <xdr:colOff>63500</xdr:colOff>
      <xdr:row>97</xdr:row>
      <xdr:rowOff>34810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199141"/>
          <a:ext cx="838200" cy="46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34810</xdr:rowOff>
    </xdr:from>
    <xdr:to>
      <xdr:col>19</xdr:col>
      <xdr:colOff>177800</xdr:colOff>
      <xdr:row>97</xdr:row>
      <xdr:rowOff>72416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665460"/>
          <a:ext cx="889000" cy="3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58116</xdr:rowOff>
    </xdr:from>
    <xdr:to>
      <xdr:col>15</xdr:col>
      <xdr:colOff>50800</xdr:colOff>
      <xdr:row>97</xdr:row>
      <xdr:rowOff>72416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88766"/>
          <a:ext cx="889000" cy="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58116</xdr:rowOff>
    </xdr:from>
    <xdr:to>
      <xdr:col>10</xdr:col>
      <xdr:colOff>114300</xdr:colOff>
      <xdr:row>98</xdr:row>
      <xdr:rowOff>47803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88766"/>
          <a:ext cx="889000" cy="16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32041</xdr:rowOff>
    </xdr:from>
    <xdr:to>
      <xdr:col>24</xdr:col>
      <xdr:colOff>114300</xdr:colOff>
      <xdr:row>94</xdr:row>
      <xdr:rowOff>133641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14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54918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99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155460</xdr:rowOff>
    </xdr:from>
    <xdr:to>
      <xdr:col>20</xdr:col>
      <xdr:colOff>38100</xdr:colOff>
      <xdr:row>97</xdr:row>
      <xdr:rowOff>85610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102137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8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21616</xdr:rowOff>
    </xdr:from>
    <xdr:to>
      <xdr:col>15</xdr:col>
      <xdr:colOff>101600</xdr:colOff>
      <xdr:row>97</xdr:row>
      <xdr:rowOff>123216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114343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4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7316</xdr:rowOff>
    </xdr:from>
    <xdr:to>
      <xdr:col>10</xdr:col>
      <xdr:colOff>165100</xdr:colOff>
      <xdr:row>97</xdr:row>
      <xdr:rowOff>108916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125443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41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168453</xdr:rowOff>
    </xdr:from>
    <xdr:to>
      <xdr:col>6</xdr:col>
      <xdr:colOff>38100</xdr:colOff>
      <xdr:row>98</xdr:row>
      <xdr:rowOff>98603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9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89730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9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93327</xdr:rowOff>
    </xdr:from>
    <xdr:to>
      <xdr:col>55</xdr:col>
      <xdr:colOff>0</xdr:colOff>
      <xdr:row>37</xdr:row>
      <xdr:rowOff>95613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43697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77651</xdr:rowOff>
    </xdr:from>
    <xdr:to>
      <xdr:col>50</xdr:col>
      <xdr:colOff>114300</xdr:colOff>
      <xdr:row>37</xdr:row>
      <xdr:rowOff>95613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4213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45974</xdr:rowOff>
    </xdr:from>
    <xdr:to>
      <xdr:col>45</xdr:col>
      <xdr:colOff>177800</xdr:colOff>
      <xdr:row>37</xdr:row>
      <xdr:rowOff>77651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89624"/>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40749</xdr:rowOff>
    </xdr:from>
    <xdr:to>
      <xdr:col>41</xdr:col>
      <xdr:colOff>50800</xdr:colOff>
      <xdr:row>37</xdr:row>
      <xdr:rowOff>45974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384399"/>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42527</xdr:rowOff>
    </xdr:from>
    <xdr:to>
      <xdr:col>55</xdr:col>
      <xdr:colOff>50800</xdr:colOff>
      <xdr:row>37</xdr:row>
      <xdr:rowOff>144127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8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65404</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237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44813</xdr:rowOff>
    </xdr:from>
    <xdr:to>
      <xdr:col>50</xdr:col>
      <xdr:colOff>165100</xdr:colOff>
      <xdr:row>37</xdr:row>
      <xdr:rowOff>146413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8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162940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26851</xdr:rowOff>
    </xdr:from>
    <xdr:to>
      <xdr:col>46</xdr:col>
      <xdr:colOff>38100</xdr:colOff>
      <xdr:row>37</xdr:row>
      <xdr:rowOff>128451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7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144978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4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166624</xdr:rowOff>
    </xdr:from>
    <xdr:to>
      <xdr:col>41</xdr:col>
      <xdr:colOff>101600</xdr:colOff>
      <xdr:row>37</xdr:row>
      <xdr:rowOff>96774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3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113301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1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161399</xdr:rowOff>
    </xdr:from>
    <xdr:to>
      <xdr:col>36</xdr:col>
      <xdr:colOff>165100</xdr:colOff>
      <xdr:row>37</xdr:row>
      <xdr:rowOff>91549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3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108076</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10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144138</xdr:rowOff>
    </xdr:from>
    <xdr:to>
      <xdr:col>55</xdr:col>
      <xdr:colOff>0</xdr:colOff>
      <xdr:row>55</xdr:row>
      <xdr:rowOff>148406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73888"/>
          <a:ext cx="8382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144138</xdr:rowOff>
    </xdr:from>
    <xdr:to>
      <xdr:col>50</xdr:col>
      <xdr:colOff>114300</xdr:colOff>
      <xdr:row>56</xdr:row>
      <xdr:rowOff>43764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73888"/>
          <a:ext cx="889000" cy="7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43764</xdr:rowOff>
    </xdr:from>
    <xdr:to>
      <xdr:col>45</xdr:col>
      <xdr:colOff>177800</xdr:colOff>
      <xdr:row>56</xdr:row>
      <xdr:rowOff>82093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644964"/>
          <a:ext cx="889000" cy="3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82093</xdr:rowOff>
    </xdr:from>
    <xdr:to>
      <xdr:col>41</xdr:col>
      <xdr:colOff>50800</xdr:colOff>
      <xdr:row>56</xdr:row>
      <xdr:rowOff>112802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83293"/>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97606</xdr:rowOff>
    </xdr:from>
    <xdr:to>
      <xdr:col>55</xdr:col>
      <xdr:colOff>50800</xdr:colOff>
      <xdr:row>56</xdr:row>
      <xdr:rowOff>27756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2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120483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7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93338</xdr:rowOff>
    </xdr:from>
    <xdr:to>
      <xdr:col>50</xdr:col>
      <xdr:colOff>165100</xdr:colOff>
      <xdr:row>56</xdr:row>
      <xdr:rowOff>23488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2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40015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164414</xdr:rowOff>
    </xdr:from>
    <xdr:to>
      <xdr:col>46</xdr:col>
      <xdr:colOff>38100</xdr:colOff>
      <xdr:row>56</xdr:row>
      <xdr:rowOff>94564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9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111091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6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31293</xdr:rowOff>
    </xdr:from>
    <xdr:to>
      <xdr:col>41</xdr:col>
      <xdr:colOff>101600</xdr:colOff>
      <xdr:row>56</xdr:row>
      <xdr:rowOff>132893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3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149420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0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62002</xdr:rowOff>
    </xdr:from>
    <xdr:to>
      <xdr:col>36</xdr:col>
      <xdr:colOff>165100</xdr:colOff>
      <xdr:row>56</xdr:row>
      <xdr:rowOff>163602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6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8679</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3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88818</xdr:rowOff>
    </xdr:from>
    <xdr:to>
      <xdr:col>55</xdr:col>
      <xdr:colOff>0</xdr:colOff>
      <xdr:row>75</xdr:row>
      <xdr:rowOff>138862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947568"/>
          <a:ext cx="838200" cy="5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132366</xdr:rowOff>
    </xdr:from>
    <xdr:to>
      <xdr:col>50</xdr:col>
      <xdr:colOff>114300</xdr:colOff>
      <xdr:row>75</xdr:row>
      <xdr:rowOff>138862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991116"/>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132366</xdr:rowOff>
    </xdr:from>
    <xdr:to>
      <xdr:col>45</xdr:col>
      <xdr:colOff>177800</xdr:colOff>
      <xdr:row>75</xdr:row>
      <xdr:rowOff>169551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91116"/>
          <a:ext cx="889000" cy="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137509</xdr:rowOff>
    </xdr:from>
    <xdr:to>
      <xdr:col>41</xdr:col>
      <xdr:colOff>50800</xdr:colOff>
      <xdr:row>75</xdr:row>
      <xdr:rowOff>169551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96259"/>
          <a:ext cx="889000" cy="3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38018</xdr:rowOff>
    </xdr:from>
    <xdr:to>
      <xdr:col>55</xdr:col>
      <xdr:colOff>50800</xdr:colOff>
      <xdr:row>75</xdr:row>
      <xdr:rowOff>139618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89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60895</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74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88062</xdr:rowOff>
    </xdr:from>
    <xdr:to>
      <xdr:col>50</xdr:col>
      <xdr:colOff>165100</xdr:colOff>
      <xdr:row>76</xdr:row>
      <xdr:rowOff>18213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46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34739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2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81566</xdr:rowOff>
    </xdr:from>
    <xdr:to>
      <xdr:col>46</xdr:col>
      <xdr:colOff>38100</xdr:colOff>
      <xdr:row>76</xdr:row>
      <xdr:rowOff>11716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4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28243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1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118752</xdr:rowOff>
    </xdr:from>
    <xdr:to>
      <xdr:col>41</xdr:col>
      <xdr:colOff>101600</xdr:colOff>
      <xdr:row>76</xdr:row>
      <xdr:rowOff>48902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7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65429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5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86709</xdr:rowOff>
    </xdr:from>
    <xdr:to>
      <xdr:col>36</xdr:col>
      <xdr:colOff>165100</xdr:colOff>
      <xdr:row>76</xdr:row>
      <xdr:rowOff>16859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4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33386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2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50712</xdr:rowOff>
    </xdr:from>
    <xdr:to>
      <xdr:col>55</xdr:col>
      <xdr:colOff>0</xdr:colOff>
      <xdr:row>97</xdr:row>
      <xdr:rowOff>50761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81362"/>
          <a:ext cx="8382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50761</xdr:rowOff>
    </xdr:from>
    <xdr:to>
      <xdr:col>50</xdr:col>
      <xdr:colOff>114300</xdr:colOff>
      <xdr:row>97</xdr:row>
      <xdr:rowOff>133807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81411"/>
          <a:ext cx="889000" cy="8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133807</xdr:rowOff>
    </xdr:from>
    <xdr:to>
      <xdr:col>45</xdr:col>
      <xdr:colOff>177800</xdr:colOff>
      <xdr:row>97</xdr:row>
      <xdr:rowOff>140627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764457"/>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45656</xdr:rowOff>
    </xdr:from>
    <xdr:to>
      <xdr:col>41</xdr:col>
      <xdr:colOff>50800</xdr:colOff>
      <xdr:row>97</xdr:row>
      <xdr:rowOff>140627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76306"/>
          <a:ext cx="889000" cy="9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171362</xdr:rowOff>
    </xdr:from>
    <xdr:to>
      <xdr:col>55</xdr:col>
      <xdr:colOff>50800</xdr:colOff>
      <xdr:row>97</xdr:row>
      <xdr:rowOff>101512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3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149789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0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171411</xdr:rowOff>
    </xdr:from>
    <xdr:to>
      <xdr:col>50</xdr:col>
      <xdr:colOff>165100</xdr:colOff>
      <xdr:row>97</xdr:row>
      <xdr:rowOff>101561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3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92688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2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83007</xdr:rowOff>
    </xdr:from>
    <xdr:to>
      <xdr:col>46</xdr:col>
      <xdr:colOff>38100</xdr:colOff>
      <xdr:row>98</xdr:row>
      <xdr:rowOff>13157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1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4284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0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89827</xdr:rowOff>
    </xdr:from>
    <xdr:to>
      <xdr:col>41</xdr:col>
      <xdr:colOff>101600</xdr:colOff>
      <xdr:row>98</xdr:row>
      <xdr:rowOff>19977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2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11104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1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166306</xdr:rowOff>
    </xdr:from>
    <xdr:to>
      <xdr:col>36</xdr:col>
      <xdr:colOff>165100</xdr:colOff>
      <xdr:row>97</xdr:row>
      <xdr:rowOff>96456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2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87583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1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50127</xdr:rowOff>
    </xdr:from>
    <xdr:to>
      <xdr:col>85</xdr:col>
      <xdr:colOff>127000</xdr:colOff>
      <xdr:row>36</xdr:row>
      <xdr:rowOff>19076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50877"/>
          <a:ext cx="838200" cy="14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5436</xdr:rowOff>
    </xdr:from>
    <xdr:to>
      <xdr:col>81</xdr:col>
      <xdr:colOff>50800</xdr:colOff>
      <xdr:row>36</xdr:row>
      <xdr:rowOff>19076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177636"/>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5436</xdr:rowOff>
    </xdr:from>
    <xdr:to>
      <xdr:col>76</xdr:col>
      <xdr:colOff>114300</xdr:colOff>
      <xdr:row>36</xdr:row>
      <xdr:rowOff>92456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177636"/>
          <a:ext cx="889000" cy="8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92456</xdr:rowOff>
    </xdr:from>
    <xdr:to>
      <xdr:col>71</xdr:col>
      <xdr:colOff>177800</xdr:colOff>
      <xdr:row>36</xdr:row>
      <xdr:rowOff>134252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264656"/>
          <a:ext cx="889000" cy="4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170777</xdr:rowOff>
    </xdr:from>
    <xdr:to>
      <xdr:col>85</xdr:col>
      <xdr:colOff>177800</xdr:colOff>
      <xdr:row>35</xdr:row>
      <xdr:rowOff>100927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00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22204</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5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139726</xdr:rowOff>
    </xdr:from>
    <xdr:to>
      <xdr:col>81</xdr:col>
      <xdr:colOff>101600</xdr:colOff>
      <xdr:row>36</xdr:row>
      <xdr:rowOff>69876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86403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91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126086</xdr:rowOff>
    </xdr:from>
    <xdr:to>
      <xdr:col>76</xdr:col>
      <xdr:colOff>165100</xdr:colOff>
      <xdr:row>36</xdr:row>
      <xdr:rowOff>56236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12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72763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0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41656</xdr:rowOff>
    </xdr:from>
    <xdr:to>
      <xdr:col>72</xdr:col>
      <xdr:colOff>38100</xdr:colOff>
      <xdr:row>36</xdr:row>
      <xdr:rowOff>143256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1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159783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98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83452</xdr:rowOff>
    </xdr:from>
    <xdr:to>
      <xdr:col>67</xdr:col>
      <xdr:colOff>101600</xdr:colOff>
      <xdr:row>37</xdr:row>
      <xdr:rowOff>13602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5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4729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4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76650</xdr:rowOff>
    </xdr:from>
    <xdr:to>
      <xdr:col>85</xdr:col>
      <xdr:colOff>127000</xdr:colOff>
      <xdr:row>58</xdr:row>
      <xdr:rowOff>58982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49300"/>
          <a:ext cx="838200" cy="15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134932</xdr:rowOff>
    </xdr:from>
    <xdr:to>
      <xdr:col>81</xdr:col>
      <xdr:colOff>50800</xdr:colOff>
      <xdr:row>58</xdr:row>
      <xdr:rowOff>58982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564682"/>
          <a:ext cx="889000" cy="43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134932</xdr:rowOff>
    </xdr:from>
    <xdr:to>
      <xdr:col>76</xdr:col>
      <xdr:colOff>114300</xdr:colOff>
      <xdr:row>55</xdr:row>
      <xdr:rowOff>156834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564682"/>
          <a:ext cx="889000" cy="2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156834</xdr:rowOff>
    </xdr:from>
    <xdr:to>
      <xdr:col>71</xdr:col>
      <xdr:colOff>177800</xdr:colOff>
      <xdr:row>56</xdr:row>
      <xdr:rowOff>56207</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586584"/>
          <a:ext cx="889000" cy="7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25850</xdr:rowOff>
    </xdr:from>
    <xdr:to>
      <xdr:col>85</xdr:col>
      <xdr:colOff>177800</xdr:colOff>
      <xdr:row>57</xdr:row>
      <xdr:rowOff>127450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4277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7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8182</xdr:rowOff>
    </xdr:from>
    <xdr:to>
      <xdr:col>81</xdr:col>
      <xdr:colOff>101600</xdr:colOff>
      <xdr:row>58</xdr:row>
      <xdr:rowOff>109782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5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100909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4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84132</xdr:rowOff>
    </xdr:from>
    <xdr:to>
      <xdr:col>76</xdr:col>
      <xdr:colOff>165100</xdr:colOff>
      <xdr:row>56</xdr:row>
      <xdr:rowOff>14282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51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30809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28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106034</xdr:rowOff>
    </xdr:from>
    <xdr:to>
      <xdr:col>72</xdr:col>
      <xdr:colOff>38100</xdr:colOff>
      <xdr:row>56</xdr:row>
      <xdr:rowOff>36184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53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52711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31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5407</xdr:rowOff>
    </xdr:from>
    <xdr:to>
      <xdr:col>67</xdr:col>
      <xdr:colOff>101600</xdr:colOff>
      <xdr:row>56</xdr:row>
      <xdr:rowOff>107007</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0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123534</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8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161798</xdr:rowOff>
    </xdr:from>
    <xdr:to>
      <xdr:col>85</xdr:col>
      <xdr:colOff>127000</xdr:colOff>
      <xdr:row>77</xdr:row>
      <xdr:rowOff>153721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334748"/>
          <a:ext cx="838200" cy="10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153721</xdr:rowOff>
    </xdr:from>
    <xdr:to>
      <xdr:col>81</xdr:col>
      <xdr:colOff>50800</xdr:colOff>
      <xdr:row>78</xdr:row>
      <xdr:rowOff>62204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355371"/>
          <a:ext cx="889000" cy="7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62204</xdr:rowOff>
    </xdr:from>
    <xdr:to>
      <xdr:col>76</xdr:col>
      <xdr:colOff>114300</xdr:colOff>
      <xdr:row>78</xdr:row>
      <xdr:rowOff>163931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35304"/>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148844</xdr:rowOff>
    </xdr:from>
    <xdr:to>
      <xdr:col>71</xdr:col>
      <xdr:colOff>177800</xdr:colOff>
      <xdr:row>78</xdr:row>
      <xdr:rowOff>163931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21944"/>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110998</xdr:rowOff>
    </xdr:from>
    <xdr:to>
      <xdr:col>85</xdr:col>
      <xdr:colOff>177800</xdr:colOff>
      <xdr:row>72</xdr:row>
      <xdr:rowOff>41148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28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133875</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1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102921</xdr:rowOff>
    </xdr:from>
    <xdr:to>
      <xdr:col>81</xdr:col>
      <xdr:colOff>101600</xdr:colOff>
      <xdr:row>78</xdr:row>
      <xdr:rowOff>33071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49598</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0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11404</xdr:rowOff>
    </xdr:from>
    <xdr:to>
      <xdr:col>76</xdr:col>
      <xdr:colOff>165100</xdr:colOff>
      <xdr:row>78</xdr:row>
      <xdr:rowOff>113004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8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129531</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15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113131</xdr:rowOff>
    </xdr:from>
    <xdr:to>
      <xdr:col>72</xdr:col>
      <xdr:colOff>38100</xdr:colOff>
      <xdr:row>79</xdr:row>
      <xdr:rowOff>43281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34408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7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98044</xdr:rowOff>
    </xdr:from>
    <xdr:to>
      <xdr:col>67</xdr:col>
      <xdr:colOff>101600</xdr:colOff>
      <xdr:row>79</xdr:row>
      <xdr:rowOff>28194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19321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6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22690</xdr:rowOff>
    </xdr:from>
    <xdr:to>
      <xdr:col>85</xdr:col>
      <xdr:colOff>127000</xdr:colOff>
      <xdr:row>96</xdr:row>
      <xdr:rowOff>31784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481890"/>
          <a:ext cx="8382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22690</xdr:rowOff>
    </xdr:from>
    <xdr:to>
      <xdr:col>81</xdr:col>
      <xdr:colOff>50800</xdr:colOff>
      <xdr:row>96</xdr:row>
      <xdr:rowOff>31849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481890"/>
          <a:ext cx="889000" cy="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31849</xdr:rowOff>
    </xdr:from>
    <xdr:to>
      <xdr:col>76</xdr:col>
      <xdr:colOff>114300</xdr:colOff>
      <xdr:row>96</xdr:row>
      <xdr:rowOff>70794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491049"/>
          <a:ext cx="889000" cy="3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70794</xdr:rowOff>
    </xdr:from>
    <xdr:to>
      <xdr:col>71</xdr:col>
      <xdr:colOff>177800</xdr:colOff>
      <xdr:row>96</xdr:row>
      <xdr:rowOff>90501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529994"/>
          <a:ext cx="889000" cy="1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152434</xdr:rowOff>
    </xdr:from>
    <xdr:to>
      <xdr:col>85</xdr:col>
      <xdr:colOff>177800</xdr:colOff>
      <xdr:row>96</xdr:row>
      <xdr:rowOff>82584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4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130861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1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143340</xdr:rowOff>
    </xdr:from>
    <xdr:to>
      <xdr:col>81</xdr:col>
      <xdr:colOff>101600</xdr:colOff>
      <xdr:row>96</xdr:row>
      <xdr:rowOff>73490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64617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2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152499</xdr:rowOff>
    </xdr:from>
    <xdr:to>
      <xdr:col>76</xdr:col>
      <xdr:colOff>165100</xdr:colOff>
      <xdr:row>96</xdr:row>
      <xdr:rowOff>82649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4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73776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53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19994</xdr:rowOff>
    </xdr:from>
    <xdr:to>
      <xdr:col>72</xdr:col>
      <xdr:colOff>38100</xdr:colOff>
      <xdr:row>96</xdr:row>
      <xdr:rowOff>121594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112721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57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39701</xdr:rowOff>
    </xdr:from>
    <xdr:to>
      <xdr:col>67</xdr:col>
      <xdr:colOff>101600</xdr:colOff>
      <xdr:row>96</xdr:row>
      <xdr:rowOff>141301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132428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9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年度は、能登半島地震の発生に伴い、災害復旧費や及びごみ処理や公費解体に係る衛生費が大幅増となっている。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一方、教育費において、類似団体内平均値を大きく上回る状況であったが、芸術文化館の整備完了を受け大きく減少し、類似団体内平均値を下回った。</a:t>
          </a:r>
        </a:p>
        <a:p>
          <a:r>
            <a:rPr kumimoji="1" lang="ja-JP" altLang="en-US" sz="1300">
              <a:latin typeface="ＭＳ Ｐゴシック" panose="020B0600070205080204" pitchFamily="50" charset="-128"/>
              <a:ea typeface="ＭＳ Ｐゴシック" panose="020B0600070205080204" pitchFamily="50" charset="-128"/>
            </a:rPr>
            <a:t>　その他では、農林水産業費や商工費で類似団体内平均値を上回っており、類似団体と比べ経費が嵩む状況となっている。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標準財政規模に対する財政調整基金残高の割合は近年増加傾向にあったが、令和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年度以降は、能登半島地震の発生に伴う震災対策費のために取り崩していることから、前年度比</a:t>
          </a:r>
          <a:r>
            <a:rPr kumimoji="1" lang="en-US" altLang="ja-JP" sz="1200">
              <a:latin typeface="ＭＳ ゴシック" pitchFamily="49" charset="-128"/>
              <a:ea typeface="ＭＳ ゴシック" pitchFamily="49" charset="-128"/>
            </a:rPr>
            <a:t>1.23</a:t>
          </a:r>
          <a:r>
            <a:rPr kumimoji="1" lang="ja-JP" altLang="en-US" sz="1200">
              <a:latin typeface="ＭＳ ゴシック" pitchFamily="49" charset="-128"/>
              <a:ea typeface="ＭＳ ゴシック" pitchFamily="49" charset="-128"/>
            </a:rPr>
            <a:t>ポイントの減となった。</a:t>
          </a:r>
        </a:p>
        <a:p>
          <a:r>
            <a:rPr kumimoji="1" lang="ja-JP" altLang="en-US" sz="1200">
              <a:latin typeface="ＭＳ ゴシック" pitchFamily="49" charset="-128"/>
              <a:ea typeface="ＭＳ ゴシック" pitchFamily="49" charset="-128"/>
            </a:rPr>
            <a:t>　実質収支額及び実質単年度収支の割合は、能登半島地震の発生に伴う震災対策費の翌年度に繰り越すべき財源が大幅減になったことによる実質収支及び単年度収支の改善に伴って、大幅増となった。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全会計の実質収支は黒字となっており、連結実質赤字比率はない状況にあり、令和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年度は水道事業会計や介護保険特別会計で前年比減となっているものの、一般会計で前年度</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ポイント増となったことなどから全体の黒字額が増加した。一般会計以外で大きなウエイトを占めている水道事業会計では、今後人口減少等に伴う給水人口の減少などの影響を踏まえて、経営の健全性を確保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元利償還金等では、平成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債の緊急防災・減災事業債の償還終了に伴い元利償還金が減、公営企業債の元利償還金に対する繰入金などが減となったほか、算入公債費等では、災害復旧費等に係る基準財政需要額が増となったことから、実質公債費比率の分子の金額は減となった。</a:t>
          </a:r>
        </a:p>
        <a:p>
          <a:r>
            <a:rPr kumimoji="1" lang="ja-JP" altLang="en-US" sz="1400">
              <a:latin typeface="ＭＳ ゴシック" pitchFamily="49" charset="-128"/>
              <a:ea typeface="ＭＳ ゴシック" pitchFamily="49" charset="-128"/>
            </a:rPr>
            <a:t>　令和元年度以降芸術文化館整備等の大型事業の実施に伴い地方債現在高が増となっていることから、今後も実質公債費比率の分子は高い水準で推移することが見込まれる。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大半を占める一般会計等に係る地方債の現在高は、令和元年度以降、学校給食センターや芸術文化館の整備などにより増加してきた一方で、大型事業に係る地方債の償還に実質的に必要となる金額を減債基金に積み立てたことや、公営企業債に対する繰入見込額が減少傾向にあることにより、将来負担比率の分子は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富山県氷見市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将来的な公債費の負担軽減を図るため、減債基金に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百万円を積み立てたほか、ふるさと応援寄附金が前年度を上回り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百万円を超え、各基金への積立額が増加したこと等から、基金残高は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行財政運営が財政的に滞ることがないように必要な基金の残高を確保するとともに、適時適切に事業費の充当を実施する。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ふるさとづくり基金：魅力あるふるさとづくりを行うための事業への充当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教育文化振興基金：教育文化の振興に要する事業への充当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社会福祉事業振興基金：児童・高齢者等の社会福祉を増進させる事業への充当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公共施設等再編整備基金：公共施設等の再編整備事業への充当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「安部」人づくり基金：青少年育成事業への充当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ふるさと応援寄附金の増加等により、特定目的基金全体の残高が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引き続きそれぞれの目的に応じて積み立てするとともに、必要に応じてその財源を活用して事業に取り組んでいく。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百万円を積み立てたが、震災の影響もあり財源不足対応のため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今後も必要な残高を確保しつつ、財源が必要となれば取り崩して、適切に対応していく。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将来の過疎対策事業債及び辺地対策事業債の償還に備えるため、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年度債について新たに積み立てた結果、基金残高が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今後、過疎対策事業債の借入に伴う償還額が年々増加していくことから、将来的な財政負担の軽減を図るため、適時適切に取崩しを実施していくとともに財政状況を勘案しながら積み立ても実施していく。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4C9D818-105B-4ABA-99B3-754DB4A6CA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7B5FF0C-69FC-4F76-B0E4-29786ED67C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56A4C73-FFB7-4163-9794-DA9DAE9A023F}"/>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623CFEA-BB4C-43CC-BA70-6E5DB3AA96BB}"/>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C4AEDED-5520-447D-8DA1-4DD27CB416DC}"/>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649BBDC-9EE2-42C1-816A-D6EBDE6F5627}"/>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6D9BEA1-57B5-41EB-A052-DD290A65162A}"/>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95B26F8-3E50-47E9-A580-54C76411C531}"/>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9C9F0F9-9C20-4B97-9890-25AF84CE2447}"/>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61F3E5C-1EB2-4FF2-9C72-494586ACAFC9}"/>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44A4F79-CCEF-4E97-AD46-738B430F12AE}"/>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F1AF273-C005-4534-978F-48FE34B68F0E}"/>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8520FFA-81B3-410C-8127-F2AF5BBC989D}"/>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C6BB5F5-3775-4025-A028-47C501FDF5E3}"/>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4F233D6-BA2E-467A-99A9-EBFCB5F44FE9}"/>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0A49F3B-5253-44A0-8709-598836B6DE92}"/>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3D9C956-1B71-4A57-A6E6-ADB7B4675AA5}"/>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A9495BD-14E1-4940-BC03-74ECCC8DE430}"/>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1C785CB-E9BE-4B83-ADD3-F1E0CB876257}"/>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5C1B110-9959-4353-826A-E521D41C1881}"/>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C80F8E7-FFBE-48B6-BDB6-FAB412531CBC}"/>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4178103-88CF-453B-8CD6-58D06FD9117F}"/>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511CF0F-8EA6-4786-8E35-8EE71F73DF4C}"/>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692A172-8319-4460-8D09-F75A202F8063}"/>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DB4B418-D71B-4A9D-BA90-D6B07FA6F44A}"/>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43A2250-C280-421C-B68C-D752958FC750}"/>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338E7D6-16B6-49BF-9B13-9364AD004596}"/>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C27AB13-CB89-4FE2-858E-9BDFA13FB790}"/>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C7DDD2B-E96C-4612-AD1A-9E8E71816C22}"/>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83A8BF2-81D2-4EF0-8E98-A36F67CBF803}"/>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2BA1ECA-DD49-40A9-AA2E-675BFB97E043}"/>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D12B821-58C7-4418-8047-240B217831CB}"/>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BD05A56-A3C6-4A59-A670-03391F7810D3}"/>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9D90F5F-D53A-4B7A-BD20-40060B26D76A}"/>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46774C3-2F2B-478B-AA92-12290C98277D}"/>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AD02FD6-86F0-4D82-9CBC-C56C19654C63}"/>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E143DC9-3B45-494E-B744-E5908CD73FE0}"/>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8622BF6-24B6-4AD3-86D0-038A583A6B8B}"/>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484ABC1-BEAF-49D3-A8FA-A3CF7123DD53}"/>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E3A14D3-2761-43BF-80ED-90ECAF742427}"/>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DBBE26C-1490-41D2-9C19-106F10F13BE0}"/>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554E73A-9A3E-4A5D-8331-D15F2D82C461}"/>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DD8D011-6FEC-4EF2-A4A9-B0056C24C0DE}"/>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EC66174-09C2-48FF-AECD-BE7CE966D4F1}"/>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766793B-EBE4-446B-9CD3-30356072127F}"/>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040C69B-A628-431C-ADB3-9A62D06FAA1E}"/>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ADB03E4-2783-4DBC-9772-05DB61EE607F}"/>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昨年度より数値が上昇し、老朽化が進行した。ただし、類似団体平均を下回る水準である。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主要な公共施設である事業用資産・建物とインフラ資産・工作物について、一般会計等では、それぞれ、</a:t>
          </a:r>
          <a:r>
            <a:rPr kumimoji="1" lang="en-US" altLang="ja-JP" sz="1100">
              <a:solidFill>
                <a:schemeClr val="tx1"/>
              </a:solidFill>
              <a:latin typeface="ＭＳ Ｐゴシック" panose="020B0600070205080204" pitchFamily="50" charset="-128"/>
              <a:ea typeface="ＭＳ Ｐゴシック" panose="020B0600070205080204" pitchFamily="50" charset="-128"/>
            </a:rPr>
            <a:t>64.8</a:t>
          </a:r>
          <a:r>
            <a:rPr kumimoji="1" lang="ja-JP" altLang="en-US" sz="1100">
              <a:solidFill>
                <a:schemeClr val="tx1"/>
              </a:solidFill>
              <a:latin typeface="ＭＳ Ｐゴシック" panose="020B0600070205080204" pitchFamily="50" charset="-128"/>
              <a:ea typeface="ＭＳ Ｐゴシック" panose="020B0600070205080204" pitchFamily="50" charset="-128"/>
            </a:rPr>
            <a:t>％と</a:t>
          </a:r>
          <a:r>
            <a:rPr kumimoji="1" lang="en-US" altLang="ja-JP" sz="1100">
              <a:solidFill>
                <a:schemeClr val="tx1"/>
              </a:solidFill>
              <a:latin typeface="ＭＳ Ｐゴシック" panose="020B0600070205080204" pitchFamily="50" charset="-128"/>
              <a:ea typeface="ＭＳ Ｐゴシック" panose="020B0600070205080204" pitchFamily="50" charset="-128"/>
            </a:rPr>
            <a:t>63.6</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％となり、共に老朽化が進行している。一方で、全体会計では、</a:t>
          </a:r>
          <a:r>
            <a:rPr kumimoji="1" lang="en-US" altLang="ja-JP" sz="1100">
              <a:solidFill>
                <a:schemeClr val="tx1"/>
              </a:solidFill>
              <a:latin typeface="ＭＳ Ｐゴシック" panose="020B0600070205080204" pitchFamily="50" charset="-128"/>
              <a:ea typeface="ＭＳ Ｐゴシック" panose="020B0600070205080204" pitchFamily="50" charset="-128"/>
            </a:rPr>
            <a:t>64.8</a:t>
          </a:r>
          <a:r>
            <a:rPr kumimoji="1" lang="ja-JP" altLang="en-US" sz="1100">
              <a:solidFill>
                <a:schemeClr val="tx1"/>
              </a:solidFill>
              <a:latin typeface="ＭＳ Ｐゴシック" panose="020B0600070205080204" pitchFamily="50" charset="-128"/>
              <a:ea typeface="ＭＳ Ｐゴシック" panose="020B0600070205080204" pitchFamily="50" charset="-128"/>
            </a:rPr>
            <a:t>％と</a:t>
          </a:r>
          <a:r>
            <a:rPr kumimoji="1" lang="en-US" altLang="ja-JP" sz="1100">
              <a:solidFill>
                <a:schemeClr val="tx1"/>
              </a:solidFill>
              <a:latin typeface="ＭＳ Ｐゴシック" panose="020B0600070205080204" pitchFamily="50" charset="-128"/>
              <a:ea typeface="ＭＳ Ｐゴシック" panose="020B0600070205080204" pitchFamily="50" charset="-128"/>
            </a:rPr>
            <a:t>55.8</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となっており、特別会計等のインフラ資産・工作物は、比較的新しいといえる。</a:t>
          </a:r>
        </a:p>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0EEBAE9-96EA-4B4F-8217-4299560E6976}"/>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5AC0237-9A1B-4689-8F4C-82F0411B95AF}"/>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B0A6D51-B82C-42E4-9CF5-871D4DC05F4B}"/>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37F5075F-02CF-447F-8473-6701C426CF99}"/>
            </a:ext>
          </a:extLst>
        </xdr:cNvPr>
        <xdr:cNvCxnSpPr/>
      </xdr:nvCxnSpPr>
      <xdr:spPr>
        <a:xfrm>
          <a:off x="1175164" y="688532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C5C30F7C-4BAE-4B30-9CD0-0E45FE24403A}"/>
            </a:ext>
          </a:extLst>
        </xdr:cNvPr>
        <xdr:cNvSpPr txBox="1"/>
      </xdr:nvSpPr>
      <xdr:spPr>
        <a:xfrm>
          <a:off x="798984" y="6788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588A472-89E8-4046-AF1C-3FAE58372A1F}"/>
            </a:ext>
          </a:extLst>
        </xdr:cNvPr>
        <xdr:cNvCxnSpPr/>
      </xdr:nvCxnSpPr>
      <xdr:spPr>
        <a:xfrm>
          <a:off x="1175164" y="65699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526C0D8D-892E-40C3-A64A-32B79D15650F}"/>
            </a:ext>
          </a:extLst>
        </xdr:cNvPr>
        <xdr:cNvSpPr txBox="1"/>
      </xdr:nvSpPr>
      <xdr:spPr>
        <a:xfrm>
          <a:off x="798984" y="64726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85F63082-0A9A-462B-B9E0-A79D18A81B9F}"/>
            </a:ext>
          </a:extLst>
        </xdr:cNvPr>
        <xdr:cNvCxnSpPr/>
      </xdr:nvCxnSpPr>
      <xdr:spPr>
        <a:xfrm>
          <a:off x="1175164" y="625454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A83800-E5D1-4666-9115-F4539C39C3BC}"/>
            </a:ext>
          </a:extLst>
        </xdr:cNvPr>
        <xdr:cNvSpPr txBox="1"/>
      </xdr:nvSpPr>
      <xdr:spPr>
        <a:xfrm>
          <a:off x="798984" y="61607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6D9AD079-CDF5-4A79-BA7E-208044BFD02B}"/>
            </a:ext>
          </a:extLst>
        </xdr:cNvPr>
        <xdr:cNvCxnSpPr/>
      </xdr:nvCxnSpPr>
      <xdr:spPr>
        <a:xfrm>
          <a:off x="1175164" y="5939163"/>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991744F-9170-4AA9-9090-9C59CE464F58}"/>
            </a:ext>
          </a:extLst>
        </xdr:cNvPr>
        <xdr:cNvSpPr txBox="1"/>
      </xdr:nvSpPr>
      <xdr:spPr>
        <a:xfrm>
          <a:off x="798984" y="584536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A8381B77-4541-4064-81D4-9E74DA8FF90A}"/>
            </a:ext>
          </a:extLst>
        </xdr:cNvPr>
        <xdr:cNvCxnSpPr/>
      </xdr:nvCxnSpPr>
      <xdr:spPr>
        <a:xfrm>
          <a:off x="1175164" y="56237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B3B9E7BC-319E-4574-A4D7-4BA9F0075E17}"/>
            </a:ext>
          </a:extLst>
        </xdr:cNvPr>
        <xdr:cNvSpPr txBox="1"/>
      </xdr:nvSpPr>
      <xdr:spPr>
        <a:xfrm>
          <a:off x="798984" y="552997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399D51F8-AA48-423A-A8DC-C0E6B6C89DA7}"/>
            </a:ext>
          </a:extLst>
        </xdr:cNvPr>
        <xdr:cNvCxnSpPr/>
      </xdr:nvCxnSpPr>
      <xdr:spPr>
        <a:xfrm>
          <a:off x="1175164" y="531186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BDD6FF0-BA8E-4440-8BE3-870E56C5D563}"/>
            </a:ext>
          </a:extLst>
        </xdr:cNvPr>
        <xdr:cNvSpPr txBox="1"/>
      </xdr:nvSpPr>
      <xdr:spPr>
        <a:xfrm>
          <a:off x="798984" y="52145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E3C8A1D-B397-42BB-BF98-3A62AC6F53BD}"/>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4D02C15-202F-4107-9AF3-0F7436DB171D}"/>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ACBD26D-B13F-4612-B376-A7C4D6E270CF}"/>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5FC12082-A261-41CE-B8CB-DC48DF719DE7}"/>
            </a:ext>
          </a:extLst>
        </xdr:cNvPr>
        <xdr:cNvCxnSpPr/>
      </xdr:nvCxnSpPr>
      <xdr:spPr>
        <a:xfrm flipV="1">
          <a:off x="4385476" y="5410567"/>
          <a:ext cx="1270" cy="1421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97CA78C6-3BB1-4F79-AF44-B9795940983F}"/>
            </a:ext>
          </a:extLst>
        </xdr:cNvPr>
        <xdr:cNvSpPr txBox="1"/>
      </xdr:nvSpPr>
      <xdr:spPr>
        <a:xfrm>
          <a:off x="4438181" y="6836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23BD6781-4F71-4FFB-8072-3F08F14BB736}"/>
            </a:ext>
          </a:extLst>
        </xdr:cNvPr>
        <xdr:cNvCxnSpPr/>
      </xdr:nvCxnSpPr>
      <xdr:spPr>
        <a:xfrm>
          <a:off x="4298150" y="6832494"/>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1F9F3EC0-52BB-4C1A-A490-A8F213BD9EFD}"/>
            </a:ext>
          </a:extLst>
        </xdr:cNvPr>
        <xdr:cNvSpPr txBox="1"/>
      </xdr:nvSpPr>
      <xdr:spPr>
        <a:xfrm>
          <a:off x="4438181" y="51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4B7625CD-C1CD-419D-8FE8-F54BADEA7E39}"/>
            </a:ext>
          </a:extLst>
        </xdr:cNvPr>
        <xdr:cNvCxnSpPr/>
      </xdr:nvCxnSpPr>
      <xdr:spPr>
        <a:xfrm>
          <a:off x="4298150" y="5410567"/>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7B62EB37-0EC0-4C39-B13A-70C49E0BBF6E}"/>
            </a:ext>
          </a:extLst>
        </xdr:cNvPr>
        <xdr:cNvSpPr txBox="1"/>
      </xdr:nvSpPr>
      <xdr:spPr>
        <a:xfrm>
          <a:off x="4438181" y="6120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BD9C8CCA-DF1A-4ED7-A3AF-DAA121619D25}"/>
            </a:ext>
          </a:extLst>
        </xdr:cNvPr>
        <xdr:cNvSpPr/>
      </xdr:nvSpPr>
      <xdr:spPr>
        <a:xfrm>
          <a:off x="4336581" y="614166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36894954-0972-440E-9A70-F8719008A1F5}"/>
            </a:ext>
          </a:extLst>
        </xdr:cNvPr>
        <xdr:cNvSpPr/>
      </xdr:nvSpPr>
      <xdr:spPr>
        <a:xfrm>
          <a:off x="3687666" y="610465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BB4C86A0-8CAA-419C-ADD2-F362866393D7}"/>
            </a:ext>
          </a:extLst>
        </xdr:cNvPr>
        <xdr:cNvSpPr/>
      </xdr:nvSpPr>
      <xdr:spPr>
        <a:xfrm>
          <a:off x="2987951" y="605530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63033451-ABB1-4E4F-ADDA-E5598B55A53F}"/>
            </a:ext>
          </a:extLst>
        </xdr:cNvPr>
        <xdr:cNvSpPr/>
      </xdr:nvSpPr>
      <xdr:spPr>
        <a:xfrm>
          <a:off x="2288236" y="5990539"/>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D072B074-9557-45CA-9668-66B7EB73D2ED}"/>
            </a:ext>
          </a:extLst>
        </xdr:cNvPr>
        <xdr:cNvSpPr/>
      </xdr:nvSpPr>
      <xdr:spPr>
        <a:xfrm>
          <a:off x="1588522" y="595004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C197824-CCBA-4C09-800B-A578A302DE7F}"/>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B3A6688-E47B-4570-AC5A-B5243AAF9EA1}"/>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6C7AEEA-D1CB-4542-BD64-291EAD9875D7}"/>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4542FBF-B536-41F5-88EB-35C723C6EDA6}"/>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A7EC890-95C4-48D7-ABD5-467692FE8BF5}"/>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35832</xdr:rowOff>
    </xdr:from>
    <xdr:to>
      <xdr:col>23</xdr:col>
      <xdr:colOff>136525</xdr:colOff>
      <xdr:row>30</xdr:row>
      <xdr:rowOff>137432</xdr:rowOff>
    </xdr:to>
    <xdr:sp macro="" textlink="">
      <xdr:nvSpPr>
        <xdr:cNvPr id="83" name="楕円 82">
          <a:extLst>
            <a:ext uri="{FF2B5EF4-FFF2-40B4-BE49-F238E27FC236}">
              <a16:creationId xmlns:a16="http://schemas.microsoft.com/office/drawing/2014/main" id="{0F85F432-BAED-4524-A18B-85F7A45E8C3A}"/>
            </a:ext>
          </a:extLst>
        </xdr:cNvPr>
        <xdr:cNvSpPr/>
      </xdr:nvSpPr>
      <xdr:spPr>
        <a:xfrm>
          <a:off x="4336581" y="601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58709</xdr:rowOff>
    </xdr:from>
    <xdr:ext cx="405111" cy="259045"/>
    <xdr:sp macro="" textlink="">
      <xdr:nvSpPr>
        <xdr:cNvPr id="84" name="有形固定資産減価償却率該当値テキスト">
          <a:extLst>
            <a:ext uri="{FF2B5EF4-FFF2-40B4-BE49-F238E27FC236}">
              <a16:creationId xmlns:a16="http://schemas.microsoft.com/office/drawing/2014/main" id="{78E9A8B3-201E-4B86-A335-932CB50A6E38}"/>
            </a:ext>
          </a:extLst>
        </xdr:cNvPr>
        <xdr:cNvSpPr txBox="1"/>
      </xdr:nvSpPr>
      <xdr:spPr>
        <a:xfrm>
          <a:off x="4438181" y="586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85" name="楕円 84">
          <a:extLst>
            <a:ext uri="{FF2B5EF4-FFF2-40B4-BE49-F238E27FC236}">
              <a16:creationId xmlns:a16="http://schemas.microsoft.com/office/drawing/2014/main" id="{2A5580AA-5DD4-439A-ACE5-3C7D8A9751D2}"/>
            </a:ext>
          </a:extLst>
        </xdr:cNvPr>
        <xdr:cNvSpPr/>
      </xdr:nvSpPr>
      <xdr:spPr>
        <a:xfrm>
          <a:off x="3687666" y="5981286"/>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52705</xdr:rowOff>
    </xdr:from>
    <xdr:to>
      <xdr:col>23</xdr:col>
      <xdr:colOff>85725</xdr:colOff>
      <xdr:row>30</xdr:row>
      <xdr:rowOff>86632</xdr:rowOff>
    </xdr:to>
    <xdr:cxnSp macro="">
      <xdr:nvCxnSpPr>
        <xdr:cNvPr id="86" name="直線コネクタ 85">
          <a:extLst>
            <a:ext uri="{FF2B5EF4-FFF2-40B4-BE49-F238E27FC236}">
              <a16:creationId xmlns:a16="http://schemas.microsoft.com/office/drawing/2014/main" id="{50900980-2851-4072-9180-20C9CFDD572E}"/>
            </a:ext>
          </a:extLst>
        </xdr:cNvPr>
        <xdr:cNvCxnSpPr/>
      </xdr:nvCxnSpPr>
      <xdr:spPr>
        <a:xfrm>
          <a:off x="3738466" y="6032086"/>
          <a:ext cx="648915"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120922</xdr:rowOff>
    </xdr:from>
    <xdr:to>
      <xdr:col>15</xdr:col>
      <xdr:colOff>187325</xdr:colOff>
      <xdr:row>30</xdr:row>
      <xdr:rowOff>51072</xdr:rowOff>
    </xdr:to>
    <xdr:sp macro="" textlink="">
      <xdr:nvSpPr>
        <xdr:cNvPr id="87" name="楕円 86">
          <a:extLst>
            <a:ext uri="{FF2B5EF4-FFF2-40B4-BE49-F238E27FC236}">
              <a16:creationId xmlns:a16="http://schemas.microsoft.com/office/drawing/2014/main" id="{2BC641C5-3262-451D-8B04-57CD624883C9}"/>
            </a:ext>
          </a:extLst>
        </xdr:cNvPr>
        <xdr:cNvSpPr/>
      </xdr:nvSpPr>
      <xdr:spPr>
        <a:xfrm>
          <a:off x="2987951" y="5925374"/>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272</xdr:rowOff>
    </xdr:from>
    <xdr:to>
      <xdr:col>19</xdr:col>
      <xdr:colOff>136525</xdr:colOff>
      <xdr:row>30</xdr:row>
      <xdr:rowOff>52705</xdr:rowOff>
    </xdr:to>
    <xdr:cxnSp macro="">
      <xdr:nvCxnSpPr>
        <xdr:cNvPr id="88" name="直線コネクタ 87">
          <a:extLst>
            <a:ext uri="{FF2B5EF4-FFF2-40B4-BE49-F238E27FC236}">
              <a16:creationId xmlns:a16="http://schemas.microsoft.com/office/drawing/2014/main" id="{29D1AC56-3EE7-49FC-9EAC-228F587400D5}"/>
            </a:ext>
          </a:extLst>
        </xdr:cNvPr>
        <xdr:cNvCxnSpPr/>
      </xdr:nvCxnSpPr>
      <xdr:spPr>
        <a:xfrm>
          <a:off x="3038751" y="5979653"/>
          <a:ext cx="69971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120922</xdr:rowOff>
    </xdr:from>
    <xdr:to>
      <xdr:col>11</xdr:col>
      <xdr:colOff>187325</xdr:colOff>
      <xdr:row>30</xdr:row>
      <xdr:rowOff>51072</xdr:rowOff>
    </xdr:to>
    <xdr:sp macro="" textlink="">
      <xdr:nvSpPr>
        <xdr:cNvPr id="89" name="楕円 88">
          <a:extLst>
            <a:ext uri="{FF2B5EF4-FFF2-40B4-BE49-F238E27FC236}">
              <a16:creationId xmlns:a16="http://schemas.microsoft.com/office/drawing/2014/main" id="{C9757390-6580-4BAB-A565-BA93E1487382}"/>
            </a:ext>
          </a:extLst>
        </xdr:cNvPr>
        <xdr:cNvSpPr/>
      </xdr:nvSpPr>
      <xdr:spPr>
        <a:xfrm>
          <a:off x="2288236" y="5925374"/>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272</xdr:rowOff>
    </xdr:from>
    <xdr:to>
      <xdr:col>15</xdr:col>
      <xdr:colOff>136525</xdr:colOff>
      <xdr:row>30</xdr:row>
      <xdr:rowOff>272</xdr:rowOff>
    </xdr:to>
    <xdr:cxnSp macro="">
      <xdr:nvCxnSpPr>
        <xdr:cNvPr id="90" name="直線コネクタ 89">
          <a:extLst>
            <a:ext uri="{FF2B5EF4-FFF2-40B4-BE49-F238E27FC236}">
              <a16:creationId xmlns:a16="http://schemas.microsoft.com/office/drawing/2014/main" id="{18130C84-C175-46BE-A380-0823CAD6D596}"/>
            </a:ext>
          </a:extLst>
        </xdr:cNvPr>
        <xdr:cNvCxnSpPr/>
      </xdr:nvCxnSpPr>
      <xdr:spPr>
        <a:xfrm>
          <a:off x="2339036" y="5979653"/>
          <a:ext cx="699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1" name="n_1aveValue有形固定資産減価償却率">
          <a:extLst>
            <a:ext uri="{FF2B5EF4-FFF2-40B4-BE49-F238E27FC236}">
              <a16:creationId xmlns:a16="http://schemas.microsoft.com/office/drawing/2014/main" id="{ABE845BF-CF8B-4507-A172-5EF48F68F2EF}"/>
            </a:ext>
          </a:extLst>
        </xdr:cNvPr>
        <xdr:cNvSpPr txBox="1"/>
      </xdr:nvSpPr>
      <xdr:spPr>
        <a:xfrm>
          <a:off x="3538781" y="620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2" name="n_2aveValue有形固定資産減価償却率">
          <a:extLst>
            <a:ext uri="{FF2B5EF4-FFF2-40B4-BE49-F238E27FC236}">
              <a16:creationId xmlns:a16="http://schemas.microsoft.com/office/drawing/2014/main" id="{999F38F8-0FB4-4C95-8C4F-6319D345995B}"/>
            </a:ext>
          </a:extLst>
        </xdr:cNvPr>
        <xdr:cNvSpPr txBox="1"/>
      </xdr:nvSpPr>
      <xdr:spPr>
        <a:xfrm>
          <a:off x="2851766" y="614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3" name="n_3aveValue有形固定資産減価償却率">
          <a:extLst>
            <a:ext uri="{FF2B5EF4-FFF2-40B4-BE49-F238E27FC236}">
              <a16:creationId xmlns:a16="http://schemas.microsoft.com/office/drawing/2014/main" id="{1FFF3578-B62F-4CE1-AA1F-87C6CA5D3C16}"/>
            </a:ext>
          </a:extLst>
        </xdr:cNvPr>
        <xdr:cNvSpPr txBox="1"/>
      </xdr:nvSpPr>
      <xdr:spPr>
        <a:xfrm>
          <a:off x="2152052" y="60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4" name="n_4aveValue有形固定資産減価償却率">
          <a:extLst>
            <a:ext uri="{FF2B5EF4-FFF2-40B4-BE49-F238E27FC236}">
              <a16:creationId xmlns:a16="http://schemas.microsoft.com/office/drawing/2014/main" id="{1478F170-164E-47E7-87AC-77F7D27EFB65}"/>
            </a:ext>
          </a:extLst>
        </xdr:cNvPr>
        <xdr:cNvSpPr txBox="1"/>
      </xdr:nvSpPr>
      <xdr:spPr>
        <a:xfrm>
          <a:off x="1452337" y="57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120032</xdr:rowOff>
    </xdr:from>
    <xdr:ext cx="405111" cy="259045"/>
    <xdr:sp macro="" textlink="">
      <xdr:nvSpPr>
        <xdr:cNvPr id="95" name="n_1mainValue有形固定資産減価償却率">
          <a:extLst>
            <a:ext uri="{FF2B5EF4-FFF2-40B4-BE49-F238E27FC236}">
              <a16:creationId xmlns:a16="http://schemas.microsoft.com/office/drawing/2014/main" id="{0A8C30BB-E2B9-4476-AFBA-A5C189E32FE4}"/>
            </a:ext>
          </a:extLst>
        </xdr:cNvPr>
        <xdr:cNvSpPr txBox="1"/>
      </xdr:nvSpPr>
      <xdr:spPr>
        <a:xfrm>
          <a:off x="3538781" y="57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67599</xdr:rowOff>
    </xdr:from>
    <xdr:ext cx="405111" cy="259045"/>
    <xdr:sp macro="" textlink="">
      <xdr:nvSpPr>
        <xdr:cNvPr id="96" name="n_2mainValue有形固定資産減価償却率">
          <a:extLst>
            <a:ext uri="{FF2B5EF4-FFF2-40B4-BE49-F238E27FC236}">
              <a16:creationId xmlns:a16="http://schemas.microsoft.com/office/drawing/2014/main" id="{2817727A-7380-4543-ACFC-B2FC0CBE71E8}"/>
            </a:ext>
          </a:extLst>
        </xdr:cNvPr>
        <xdr:cNvSpPr txBox="1"/>
      </xdr:nvSpPr>
      <xdr:spPr>
        <a:xfrm>
          <a:off x="2851766" y="569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67599</xdr:rowOff>
    </xdr:from>
    <xdr:ext cx="405111" cy="259045"/>
    <xdr:sp macro="" textlink="">
      <xdr:nvSpPr>
        <xdr:cNvPr id="97" name="n_3mainValue有形固定資産減価償却率">
          <a:extLst>
            <a:ext uri="{FF2B5EF4-FFF2-40B4-BE49-F238E27FC236}">
              <a16:creationId xmlns:a16="http://schemas.microsoft.com/office/drawing/2014/main" id="{A520D7CD-4C01-4D2A-B39A-C412A091C26F}"/>
            </a:ext>
          </a:extLst>
        </xdr:cNvPr>
        <xdr:cNvSpPr txBox="1"/>
      </xdr:nvSpPr>
      <xdr:spPr>
        <a:xfrm>
          <a:off x="2152052" y="569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51361242-C1E6-45B9-9D96-4043E82F8B97}"/>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DBEE0370-99F3-41C6-A7D1-AAA5B5E26173}"/>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a:extLst>
            <a:ext uri="{FF2B5EF4-FFF2-40B4-BE49-F238E27FC236}">
              <a16:creationId xmlns:a16="http://schemas.microsoft.com/office/drawing/2014/main" id="{4B4C7E1F-10E8-4D26-82A1-B53B8F5D7B2D}"/>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99E031D1-F18B-4EC6-937D-21AFCF24E159}"/>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8064A52B-21D7-4DBA-BFA7-E56B21CD5B90}"/>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a:extLst>
            <a:ext uri="{FF2B5EF4-FFF2-40B4-BE49-F238E27FC236}">
              <a16:creationId xmlns:a16="http://schemas.microsoft.com/office/drawing/2014/main" id="{1C2D9DCE-5DD3-4B31-949C-62A52796E4E8}"/>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a:extLst>
            <a:ext uri="{FF2B5EF4-FFF2-40B4-BE49-F238E27FC236}">
              <a16:creationId xmlns:a16="http://schemas.microsoft.com/office/drawing/2014/main" id="{1941FE16-75C6-4614-A586-F3BB1F8E1659}"/>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a:extLst>
            <a:ext uri="{FF2B5EF4-FFF2-40B4-BE49-F238E27FC236}">
              <a16:creationId xmlns:a16="http://schemas.microsoft.com/office/drawing/2014/main" id="{EE5DA999-FB4D-40DB-A551-D79EB127BE7A}"/>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a:extLst>
            <a:ext uri="{FF2B5EF4-FFF2-40B4-BE49-F238E27FC236}">
              <a16:creationId xmlns:a16="http://schemas.microsoft.com/office/drawing/2014/main" id="{422E96FF-97B6-4366-BD2A-1111BF11751E}"/>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a16="http://schemas.microsoft.com/office/drawing/2014/main" id="{2684D0BA-6BAF-4496-BEA2-65FC78F85115}"/>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a16="http://schemas.microsoft.com/office/drawing/2014/main" id="{805448DE-E3C6-42BA-8198-2C326191CA80}"/>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a16="http://schemas.microsoft.com/office/drawing/2014/main" id="{732CAD6A-1DC3-4F45-84F8-6C995C1678A5}"/>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a16="http://schemas.microsoft.com/office/drawing/2014/main" id="{F7A38B24-9053-4394-8A44-D4C43FF2AE65}"/>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連結会計における負債合計が、令和５年度（約</a:t>
          </a:r>
          <a:r>
            <a:rPr kumimoji="1" lang="en-US" altLang="ja-JP" sz="1100">
              <a:latin typeface="ＭＳ Ｐゴシック" panose="020B0600070205080204" pitchFamily="50" charset="-128"/>
              <a:ea typeface="ＭＳ Ｐゴシック" panose="020B0600070205080204" pitchFamily="50" charset="-128"/>
            </a:rPr>
            <a:t>547.1</a:t>
          </a:r>
          <a:r>
            <a:rPr kumimoji="1" lang="ja-JP" altLang="en-US" sz="1100">
              <a:latin typeface="ＭＳ Ｐゴシック" panose="020B0600070205080204" pitchFamily="50" charset="-128"/>
              <a:ea typeface="ＭＳ Ｐゴシック" panose="020B0600070205080204" pitchFamily="50" charset="-128"/>
            </a:rPr>
            <a:t>億円）から令和６年度</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547.0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億円）は減少した。一方、地方債等（１年内償還予定地方債等を含む）は、約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371.5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億円から約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374.5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億円へ約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億円増加した。</a:t>
          </a:r>
        </a:p>
        <a:p>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本年度も類似団体と比較して低く、債務の返済能力が高く、財政的に健全であると判断される。将来世代への負担は、類似団体より低いといえる。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a:extLst>
            <a:ext uri="{FF2B5EF4-FFF2-40B4-BE49-F238E27FC236}">
              <a16:creationId xmlns:a16="http://schemas.microsoft.com/office/drawing/2014/main" id="{C6426DC7-BCCA-40A4-A0BE-B89598FC474B}"/>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a16="http://schemas.microsoft.com/office/drawing/2014/main" id="{6ED0517A-3BF0-462F-A8BB-C0706EC51C6A}"/>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a:extLst>
            <a:ext uri="{FF2B5EF4-FFF2-40B4-BE49-F238E27FC236}">
              <a16:creationId xmlns:a16="http://schemas.microsoft.com/office/drawing/2014/main" id="{11C90280-14E9-4D62-8B97-E74E16AEA511}"/>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4" name="直線コネクタ 113">
          <a:extLst>
            <a:ext uri="{FF2B5EF4-FFF2-40B4-BE49-F238E27FC236}">
              <a16:creationId xmlns:a16="http://schemas.microsoft.com/office/drawing/2014/main" id="{D9E6D2E2-8B2A-4294-AE11-B5E7827A7A01}"/>
            </a:ext>
          </a:extLst>
        </xdr:cNvPr>
        <xdr:cNvCxnSpPr/>
      </xdr:nvCxnSpPr>
      <xdr:spPr>
        <a:xfrm>
          <a:off x="10398456" y="69238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5" name="テキスト ボックス 114">
          <a:extLst>
            <a:ext uri="{FF2B5EF4-FFF2-40B4-BE49-F238E27FC236}">
              <a16:creationId xmlns:a16="http://schemas.microsoft.com/office/drawing/2014/main" id="{99932BF4-2246-4704-83BC-0D5E0DEA74A6}"/>
            </a:ext>
          </a:extLst>
        </xdr:cNvPr>
        <xdr:cNvSpPr txBox="1"/>
      </xdr:nvSpPr>
      <xdr:spPr>
        <a:xfrm>
          <a:off x="9898846" y="682659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6" name="直線コネクタ 115">
          <a:extLst>
            <a:ext uri="{FF2B5EF4-FFF2-40B4-BE49-F238E27FC236}">
              <a16:creationId xmlns:a16="http://schemas.microsoft.com/office/drawing/2014/main" id="{0E6A7464-7C24-4097-A37A-9E9DC40CCEA3}"/>
            </a:ext>
          </a:extLst>
        </xdr:cNvPr>
        <xdr:cNvCxnSpPr/>
      </xdr:nvCxnSpPr>
      <xdr:spPr>
        <a:xfrm>
          <a:off x="10398456" y="664704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17" name="テキスト ボックス 116">
          <a:extLst>
            <a:ext uri="{FF2B5EF4-FFF2-40B4-BE49-F238E27FC236}">
              <a16:creationId xmlns:a16="http://schemas.microsoft.com/office/drawing/2014/main" id="{5340103F-09B8-4417-A2D9-291240E0977A}"/>
            </a:ext>
          </a:extLst>
        </xdr:cNvPr>
        <xdr:cNvSpPr txBox="1"/>
      </xdr:nvSpPr>
      <xdr:spPr>
        <a:xfrm>
          <a:off x="9898846" y="65532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18" name="直線コネクタ 117">
          <a:extLst>
            <a:ext uri="{FF2B5EF4-FFF2-40B4-BE49-F238E27FC236}">
              <a16:creationId xmlns:a16="http://schemas.microsoft.com/office/drawing/2014/main" id="{9E10644B-4AD5-467C-8D50-CC58CBA62F0B}"/>
            </a:ext>
          </a:extLst>
        </xdr:cNvPr>
        <xdr:cNvCxnSpPr/>
      </xdr:nvCxnSpPr>
      <xdr:spPr>
        <a:xfrm>
          <a:off x="10398456" y="637368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19" name="テキスト ボックス 118">
          <a:extLst>
            <a:ext uri="{FF2B5EF4-FFF2-40B4-BE49-F238E27FC236}">
              <a16:creationId xmlns:a16="http://schemas.microsoft.com/office/drawing/2014/main" id="{7A7AE31D-DFA8-4E39-8F37-7C344209C023}"/>
            </a:ext>
          </a:extLst>
        </xdr:cNvPr>
        <xdr:cNvSpPr txBox="1"/>
      </xdr:nvSpPr>
      <xdr:spPr>
        <a:xfrm>
          <a:off x="9955410" y="627640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0" name="直線コネクタ 119">
          <a:extLst>
            <a:ext uri="{FF2B5EF4-FFF2-40B4-BE49-F238E27FC236}">
              <a16:creationId xmlns:a16="http://schemas.microsoft.com/office/drawing/2014/main" id="{5FCC8DB7-83C0-4441-8E6C-DB5AB02EE7B5}"/>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1" name="テキスト ボックス 120">
          <a:extLst>
            <a:ext uri="{FF2B5EF4-FFF2-40B4-BE49-F238E27FC236}">
              <a16:creationId xmlns:a16="http://schemas.microsoft.com/office/drawing/2014/main" id="{0E9DA121-D672-4CDE-AC65-D576E703D23F}"/>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2" name="直線コネクタ 121">
          <a:extLst>
            <a:ext uri="{FF2B5EF4-FFF2-40B4-BE49-F238E27FC236}">
              <a16:creationId xmlns:a16="http://schemas.microsoft.com/office/drawing/2014/main" id="{9089E3DE-640C-4158-A963-C13BD65F62C8}"/>
            </a:ext>
          </a:extLst>
        </xdr:cNvPr>
        <xdr:cNvCxnSpPr/>
      </xdr:nvCxnSpPr>
      <xdr:spPr>
        <a:xfrm>
          <a:off x="10398456" y="582350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3" name="テキスト ボックス 122">
          <a:extLst>
            <a:ext uri="{FF2B5EF4-FFF2-40B4-BE49-F238E27FC236}">
              <a16:creationId xmlns:a16="http://schemas.microsoft.com/office/drawing/2014/main" id="{076CDA21-8BF2-4A2F-96E2-4D2817405B59}"/>
            </a:ext>
          </a:extLst>
        </xdr:cNvPr>
        <xdr:cNvSpPr txBox="1"/>
      </xdr:nvSpPr>
      <xdr:spPr>
        <a:xfrm>
          <a:off x="9955410" y="572622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4" name="直線コネクタ 123">
          <a:extLst>
            <a:ext uri="{FF2B5EF4-FFF2-40B4-BE49-F238E27FC236}">
              <a16:creationId xmlns:a16="http://schemas.microsoft.com/office/drawing/2014/main" id="{60058527-1744-4148-973A-7282C2C6CE5E}"/>
            </a:ext>
          </a:extLst>
        </xdr:cNvPr>
        <xdr:cNvCxnSpPr/>
      </xdr:nvCxnSpPr>
      <xdr:spPr>
        <a:xfrm>
          <a:off x="10398456" y="5546670"/>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5" name="テキスト ボックス 124">
          <a:extLst>
            <a:ext uri="{FF2B5EF4-FFF2-40B4-BE49-F238E27FC236}">
              <a16:creationId xmlns:a16="http://schemas.microsoft.com/office/drawing/2014/main" id="{CEC87AFD-24E5-483C-8547-2621DFC62F00}"/>
            </a:ext>
          </a:extLst>
        </xdr:cNvPr>
        <xdr:cNvSpPr txBox="1"/>
      </xdr:nvSpPr>
      <xdr:spPr>
        <a:xfrm>
          <a:off x="9955410" y="54493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6" name="直線コネクタ 125">
          <a:extLst>
            <a:ext uri="{FF2B5EF4-FFF2-40B4-BE49-F238E27FC236}">
              <a16:creationId xmlns:a16="http://schemas.microsoft.com/office/drawing/2014/main" id="{406CC8E9-C259-418F-B3BA-CF248B5B4855}"/>
            </a:ext>
          </a:extLst>
        </xdr:cNvPr>
        <xdr:cNvCxnSpPr/>
      </xdr:nvCxnSpPr>
      <xdr:spPr>
        <a:xfrm>
          <a:off x="10398456" y="5269837"/>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27" name="テキスト ボックス 126">
          <a:extLst>
            <a:ext uri="{FF2B5EF4-FFF2-40B4-BE49-F238E27FC236}">
              <a16:creationId xmlns:a16="http://schemas.microsoft.com/office/drawing/2014/main" id="{E57934A6-A92F-468E-B471-683F25721C5C}"/>
            </a:ext>
          </a:extLst>
        </xdr:cNvPr>
        <xdr:cNvSpPr txBox="1"/>
      </xdr:nvSpPr>
      <xdr:spPr>
        <a:xfrm>
          <a:off x="10058002" y="517603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8" name="直線コネクタ 127">
          <a:extLst>
            <a:ext uri="{FF2B5EF4-FFF2-40B4-BE49-F238E27FC236}">
              <a16:creationId xmlns:a16="http://schemas.microsoft.com/office/drawing/2014/main" id="{64F08C56-CB43-42FE-9208-549518489650}"/>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a:extLst>
            <a:ext uri="{FF2B5EF4-FFF2-40B4-BE49-F238E27FC236}">
              <a16:creationId xmlns:a16="http://schemas.microsoft.com/office/drawing/2014/main" id="{02FAB82E-E288-46C9-9A94-7F59DF3EEC88}"/>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0" name="直線コネクタ 129">
          <a:extLst>
            <a:ext uri="{FF2B5EF4-FFF2-40B4-BE49-F238E27FC236}">
              <a16:creationId xmlns:a16="http://schemas.microsoft.com/office/drawing/2014/main" id="{40D09DD7-1A8C-4E6D-B666-900B73029D8B}"/>
            </a:ext>
          </a:extLst>
        </xdr:cNvPr>
        <xdr:cNvCxnSpPr/>
      </xdr:nvCxnSpPr>
      <xdr:spPr>
        <a:xfrm flipV="1">
          <a:off x="13593197" y="5415540"/>
          <a:ext cx="1269" cy="1369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1" name="債務償還比率最小値テキスト">
          <a:extLst>
            <a:ext uri="{FF2B5EF4-FFF2-40B4-BE49-F238E27FC236}">
              <a16:creationId xmlns:a16="http://schemas.microsoft.com/office/drawing/2014/main" id="{11C17E7F-7E74-4BB8-BBBA-6AA7C4B34711}"/>
            </a:ext>
          </a:extLst>
        </xdr:cNvPr>
        <xdr:cNvSpPr txBox="1"/>
      </xdr:nvSpPr>
      <xdr:spPr>
        <a:xfrm>
          <a:off x="13645902" y="67890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2" name="直線コネクタ 131">
          <a:extLst>
            <a:ext uri="{FF2B5EF4-FFF2-40B4-BE49-F238E27FC236}">
              <a16:creationId xmlns:a16="http://schemas.microsoft.com/office/drawing/2014/main" id="{5D8F0B68-4966-47E4-A22A-86F254BC5061}"/>
            </a:ext>
          </a:extLst>
        </xdr:cNvPr>
        <xdr:cNvCxnSpPr/>
      </xdr:nvCxnSpPr>
      <xdr:spPr>
        <a:xfrm>
          <a:off x="13521773" y="67851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3" name="債務償還比率最大値テキスト">
          <a:extLst>
            <a:ext uri="{FF2B5EF4-FFF2-40B4-BE49-F238E27FC236}">
              <a16:creationId xmlns:a16="http://schemas.microsoft.com/office/drawing/2014/main" id="{E06E0DAF-542E-4FF1-8300-A5A91D584D74}"/>
            </a:ext>
          </a:extLst>
        </xdr:cNvPr>
        <xdr:cNvSpPr txBox="1"/>
      </xdr:nvSpPr>
      <xdr:spPr>
        <a:xfrm>
          <a:off x="13645902" y="518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4" name="直線コネクタ 133">
          <a:extLst>
            <a:ext uri="{FF2B5EF4-FFF2-40B4-BE49-F238E27FC236}">
              <a16:creationId xmlns:a16="http://schemas.microsoft.com/office/drawing/2014/main" id="{FC0CDCDA-DEF7-4ED6-B55F-937549C0B11E}"/>
            </a:ext>
          </a:extLst>
        </xdr:cNvPr>
        <xdr:cNvCxnSpPr/>
      </xdr:nvCxnSpPr>
      <xdr:spPr>
        <a:xfrm>
          <a:off x="13521773" y="541554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35" name="債務償還比率平均値テキスト">
          <a:extLst>
            <a:ext uri="{FF2B5EF4-FFF2-40B4-BE49-F238E27FC236}">
              <a16:creationId xmlns:a16="http://schemas.microsoft.com/office/drawing/2014/main" id="{44BF801D-4198-44EA-8259-3F47CF8DC531}"/>
            </a:ext>
          </a:extLst>
        </xdr:cNvPr>
        <xdr:cNvSpPr txBox="1"/>
      </xdr:nvSpPr>
      <xdr:spPr>
        <a:xfrm>
          <a:off x="13645902" y="5960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6" name="フローチャート: 判断 135">
          <a:extLst>
            <a:ext uri="{FF2B5EF4-FFF2-40B4-BE49-F238E27FC236}">
              <a16:creationId xmlns:a16="http://schemas.microsoft.com/office/drawing/2014/main" id="{6CECF023-652D-451A-9291-BD8552201E61}"/>
            </a:ext>
          </a:extLst>
        </xdr:cNvPr>
        <xdr:cNvSpPr/>
      </xdr:nvSpPr>
      <xdr:spPr>
        <a:xfrm>
          <a:off x="13559873" y="598587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37" name="フローチャート: 判断 136">
          <a:extLst>
            <a:ext uri="{FF2B5EF4-FFF2-40B4-BE49-F238E27FC236}">
              <a16:creationId xmlns:a16="http://schemas.microsoft.com/office/drawing/2014/main" id="{9D84F128-1A2B-41E5-8E0C-AD19BBDDDF7F}"/>
            </a:ext>
          </a:extLst>
        </xdr:cNvPr>
        <xdr:cNvSpPr/>
      </xdr:nvSpPr>
      <xdr:spPr>
        <a:xfrm>
          <a:off x="12895387" y="5987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38" name="フローチャート: 判断 137">
          <a:extLst>
            <a:ext uri="{FF2B5EF4-FFF2-40B4-BE49-F238E27FC236}">
              <a16:creationId xmlns:a16="http://schemas.microsoft.com/office/drawing/2014/main" id="{CE26C51A-FE57-4B25-9F91-E0C516DE066F}"/>
            </a:ext>
          </a:extLst>
        </xdr:cNvPr>
        <xdr:cNvSpPr/>
      </xdr:nvSpPr>
      <xdr:spPr>
        <a:xfrm>
          <a:off x="12195672" y="596782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39" name="フローチャート: 判断 138">
          <a:extLst>
            <a:ext uri="{FF2B5EF4-FFF2-40B4-BE49-F238E27FC236}">
              <a16:creationId xmlns:a16="http://schemas.microsoft.com/office/drawing/2014/main" id="{8899E0F5-F8E8-4021-B475-2A3A65DCDC7A}"/>
            </a:ext>
          </a:extLst>
        </xdr:cNvPr>
        <xdr:cNvSpPr/>
      </xdr:nvSpPr>
      <xdr:spPr>
        <a:xfrm>
          <a:off x="11495957" y="592666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0" name="フローチャート: 判断 139">
          <a:extLst>
            <a:ext uri="{FF2B5EF4-FFF2-40B4-BE49-F238E27FC236}">
              <a16:creationId xmlns:a16="http://schemas.microsoft.com/office/drawing/2014/main" id="{06B71B82-F95D-4402-A38C-65ED87D35E85}"/>
            </a:ext>
          </a:extLst>
        </xdr:cNvPr>
        <xdr:cNvSpPr/>
      </xdr:nvSpPr>
      <xdr:spPr>
        <a:xfrm>
          <a:off x="10796242" y="611298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330815D-CD2C-40AF-8622-A30FE2FB5947}"/>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224A804-BD08-4C1D-8790-3B0E353EB655}"/>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E4344E1-7556-406E-9FF5-4C009BC5DFF4}"/>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BA6780B-68B7-4718-BA2E-5FEFD8D1F4F2}"/>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9303B978-1C12-4C07-B3A7-341C714D4D22}"/>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96981</xdr:rowOff>
    </xdr:from>
    <xdr:to>
      <xdr:col>76</xdr:col>
      <xdr:colOff>73025</xdr:colOff>
      <xdr:row>30</xdr:row>
      <xdr:rowOff>27131</xdr:rowOff>
    </xdr:to>
    <xdr:sp macro="" textlink="">
      <xdr:nvSpPr>
        <xdr:cNvPr id="146" name="楕円 145">
          <a:extLst>
            <a:ext uri="{FF2B5EF4-FFF2-40B4-BE49-F238E27FC236}">
              <a16:creationId xmlns:a16="http://schemas.microsoft.com/office/drawing/2014/main" id="{2AF8BE05-719E-477A-95E8-CCB16C8C48C3}"/>
            </a:ext>
          </a:extLst>
        </xdr:cNvPr>
        <xdr:cNvSpPr/>
      </xdr:nvSpPr>
      <xdr:spPr>
        <a:xfrm>
          <a:off x="13559873" y="590143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119858</xdr:rowOff>
    </xdr:from>
    <xdr:ext cx="469744" cy="259045"/>
    <xdr:sp macro="" textlink="">
      <xdr:nvSpPr>
        <xdr:cNvPr id="147" name="債務償還比率該当値テキスト">
          <a:extLst>
            <a:ext uri="{FF2B5EF4-FFF2-40B4-BE49-F238E27FC236}">
              <a16:creationId xmlns:a16="http://schemas.microsoft.com/office/drawing/2014/main" id="{794A98CA-E96E-4D70-A26F-94DE870A5C2F}"/>
            </a:ext>
          </a:extLst>
        </xdr:cNvPr>
        <xdr:cNvSpPr txBox="1"/>
      </xdr:nvSpPr>
      <xdr:spPr>
        <a:xfrm>
          <a:off x="13645902" y="574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100489</xdr:rowOff>
    </xdr:from>
    <xdr:to>
      <xdr:col>72</xdr:col>
      <xdr:colOff>123825</xdr:colOff>
      <xdr:row>30</xdr:row>
      <xdr:rowOff>30639</xdr:rowOff>
    </xdr:to>
    <xdr:sp macro="" textlink="">
      <xdr:nvSpPr>
        <xdr:cNvPr id="148" name="楕円 147">
          <a:extLst>
            <a:ext uri="{FF2B5EF4-FFF2-40B4-BE49-F238E27FC236}">
              <a16:creationId xmlns:a16="http://schemas.microsoft.com/office/drawing/2014/main" id="{48958386-C12C-4C17-8ABE-1D9D8D4ED2B0}"/>
            </a:ext>
          </a:extLst>
        </xdr:cNvPr>
        <xdr:cNvSpPr/>
      </xdr:nvSpPr>
      <xdr:spPr>
        <a:xfrm>
          <a:off x="12895387" y="590494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147781</xdr:rowOff>
    </xdr:from>
    <xdr:to>
      <xdr:col>76</xdr:col>
      <xdr:colOff>22225</xdr:colOff>
      <xdr:row>29</xdr:row>
      <xdr:rowOff>151289</xdr:rowOff>
    </xdr:to>
    <xdr:cxnSp macro="">
      <xdr:nvCxnSpPr>
        <xdr:cNvPr id="149" name="直線コネクタ 148">
          <a:extLst>
            <a:ext uri="{FF2B5EF4-FFF2-40B4-BE49-F238E27FC236}">
              <a16:creationId xmlns:a16="http://schemas.microsoft.com/office/drawing/2014/main" id="{C9B76CC3-AA43-4EB4-9A65-C8BD4A4900C6}"/>
            </a:ext>
          </a:extLst>
        </xdr:cNvPr>
        <xdr:cNvCxnSpPr/>
      </xdr:nvCxnSpPr>
      <xdr:spPr>
        <a:xfrm flipV="1">
          <a:off x="12946187" y="5952233"/>
          <a:ext cx="648915" cy="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113308</xdr:rowOff>
    </xdr:from>
    <xdr:to>
      <xdr:col>68</xdr:col>
      <xdr:colOff>123825</xdr:colOff>
      <xdr:row>30</xdr:row>
      <xdr:rowOff>43458</xdr:rowOff>
    </xdr:to>
    <xdr:sp macro="" textlink="">
      <xdr:nvSpPr>
        <xdr:cNvPr id="150" name="楕円 149">
          <a:extLst>
            <a:ext uri="{FF2B5EF4-FFF2-40B4-BE49-F238E27FC236}">
              <a16:creationId xmlns:a16="http://schemas.microsoft.com/office/drawing/2014/main" id="{28908D79-7C06-4227-B359-06E4E90A2712}"/>
            </a:ext>
          </a:extLst>
        </xdr:cNvPr>
        <xdr:cNvSpPr/>
      </xdr:nvSpPr>
      <xdr:spPr>
        <a:xfrm>
          <a:off x="12195672" y="59177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151289</xdr:rowOff>
    </xdr:from>
    <xdr:to>
      <xdr:col>72</xdr:col>
      <xdr:colOff>73025</xdr:colOff>
      <xdr:row>29</xdr:row>
      <xdr:rowOff>164108</xdr:rowOff>
    </xdr:to>
    <xdr:cxnSp macro="">
      <xdr:nvCxnSpPr>
        <xdr:cNvPr id="151" name="直線コネクタ 150">
          <a:extLst>
            <a:ext uri="{FF2B5EF4-FFF2-40B4-BE49-F238E27FC236}">
              <a16:creationId xmlns:a16="http://schemas.microsoft.com/office/drawing/2014/main" id="{8CB82AD4-5341-43B0-A82D-0276C6B87748}"/>
            </a:ext>
          </a:extLst>
        </xdr:cNvPr>
        <xdr:cNvCxnSpPr/>
      </xdr:nvCxnSpPr>
      <xdr:spPr>
        <a:xfrm flipV="1">
          <a:off x="12246472" y="5955741"/>
          <a:ext cx="699715" cy="1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57039</xdr:rowOff>
    </xdr:from>
    <xdr:to>
      <xdr:col>64</xdr:col>
      <xdr:colOff>123825</xdr:colOff>
      <xdr:row>29</xdr:row>
      <xdr:rowOff>158639</xdr:rowOff>
    </xdr:to>
    <xdr:sp macro="" textlink="">
      <xdr:nvSpPr>
        <xdr:cNvPr id="152" name="楕円 151">
          <a:extLst>
            <a:ext uri="{FF2B5EF4-FFF2-40B4-BE49-F238E27FC236}">
              <a16:creationId xmlns:a16="http://schemas.microsoft.com/office/drawing/2014/main" id="{0F8D4C49-60FC-41AC-927E-FE8B6A8C208B}"/>
            </a:ext>
          </a:extLst>
        </xdr:cNvPr>
        <xdr:cNvSpPr/>
      </xdr:nvSpPr>
      <xdr:spPr>
        <a:xfrm>
          <a:off x="11495957" y="586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107839</xdr:rowOff>
    </xdr:from>
    <xdr:to>
      <xdr:col>68</xdr:col>
      <xdr:colOff>73025</xdr:colOff>
      <xdr:row>29</xdr:row>
      <xdr:rowOff>164108</xdr:rowOff>
    </xdr:to>
    <xdr:cxnSp macro="">
      <xdr:nvCxnSpPr>
        <xdr:cNvPr id="153" name="直線コネクタ 152">
          <a:extLst>
            <a:ext uri="{FF2B5EF4-FFF2-40B4-BE49-F238E27FC236}">
              <a16:creationId xmlns:a16="http://schemas.microsoft.com/office/drawing/2014/main" id="{6469FCEC-D774-4C47-905D-9283D7725D4F}"/>
            </a:ext>
          </a:extLst>
        </xdr:cNvPr>
        <xdr:cNvCxnSpPr/>
      </xdr:nvCxnSpPr>
      <xdr:spPr>
        <a:xfrm>
          <a:off x="11546757" y="5912291"/>
          <a:ext cx="699715" cy="5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64516</xdr:rowOff>
    </xdr:from>
    <xdr:to>
      <xdr:col>60</xdr:col>
      <xdr:colOff>123825</xdr:colOff>
      <xdr:row>30</xdr:row>
      <xdr:rowOff>166116</xdr:rowOff>
    </xdr:to>
    <xdr:sp macro="" textlink="">
      <xdr:nvSpPr>
        <xdr:cNvPr id="154" name="楕円 153">
          <a:extLst>
            <a:ext uri="{FF2B5EF4-FFF2-40B4-BE49-F238E27FC236}">
              <a16:creationId xmlns:a16="http://schemas.microsoft.com/office/drawing/2014/main" id="{F2621C49-09A8-4A0B-87A4-2EB903C0A153}"/>
            </a:ext>
          </a:extLst>
        </xdr:cNvPr>
        <xdr:cNvSpPr/>
      </xdr:nvSpPr>
      <xdr:spPr>
        <a:xfrm>
          <a:off x="10796242" y="604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107839</xdr:rowOff>
    </xdr:from>
    <xdr:to>
      <xdr:col>64</xdr:col>
      <xdr:colOff>73025</xdr:colOff>
      <xdr:row>30</xdr:row>
      <xdr:rowOff>115316</xdr:rowOff>
    </xdr:to>
    <xdr:cxnSp macro="">
      <xdr:nvCxnSpPr>
        <xdr:cNvPr id="155" name="直線コネクタ 154">
          <a:extLst>
            <a:ext uri="{FF2B5EF4-FFF2-40B4-BE49-F238E27FC236}">
              <a16:creationId xmlns:a16="http://schemas.microsoft.com/office/drawing/2014/main" id="{4F2FDA4B-5B7F-4B00-93FF-FD94E18327AD}"/>
            </a:ext>
          </a:extLst>
        </xdr:cNvPr>
        <xdr:cNvCxnSpPr/>
      </xdr:nvCxnSpPr>
      <xdr:spPr>
        <a:xfrm flipV="1">
          <a:off x="10847042" y="5912291"/>
          <a:ext cx="699715" cy="18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56" name="n_1aveValue債務償還比率">
          <a:extLst>
            <a:ext uri="{FF2B5EF4-FFF2-40B4-BE49-F238E27FC236}">
              <a16:creationId xmlns:a16="http://schemas.microsoft.com/office/drawing/2014/main" id="{5D6D88D3-70B0-4F22-8505-1D9469E90F75}"/>
            </a:ext>
          </a:extLst>
        </xdr:cNvPr>
        <xdr:cNvSpPr txBox="1"/>
      </xdr:nvSpPr>
      <xdr:spPr>
        <a:xfrm>
          <a:off x="12714185" y="608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57" name="n_2aveValue債務償還比率">
          <a:extLst>
            <a:ext uri="{FF2B5EF4-FFF2-40B4-BE49-F238E27FC236}">
              <a16:creationId xmlns:a16="http://schemas.microsoft.com/office/drawing/2014/main" id="{38F6B57F-0605-4AAA-9226-D3BA892C416B}"/>
            </a:ext>
          </a:extLst>
        </xdr:cNvPr>
        <xdr:cNvSpPr txBox="1"/>
      </xdr:nvSpPr>
      <xdr:spPr>
        <a:xfrm>
          <a:off x="12027170" y="606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58" name="n_3aveValue債務償還比率">
          <a:extLst>
            <a:ext uri="{FF2B5EF4-FFF2-40B4-BE49-F238E27FC236}">
              <a16:creationId xmlns:a16="http://schemas.microsoft.com/office/drawing/2014/main" id="{6930CB42-C9DA-475A-9DAB-45AC3B62933C}"/>
            </a:ext>
          </a:extLst>
        </xdr:cNvPr>
        <xdr:cNvSpPr txBox="1"/>
      </xdr:nvSpPr>
      <xdr:spPr>
        <a:xfrm>
          <a:off x="11327455" y="602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59" name="n_4aveValue債務償還比率">
          <a:extLst>
            <a:ext uri="{FF2B5EF4-FFF2-40B4-BE49-F238E27FC236}">
              <a16:creationId xmlns:a16="http://schemas.microsoft.com/office/drawing/2014/main" id="{63842482-F867-40C2-83F9-373100727CE1}"/>
            </a:ext>
          </a:extLst>
        </xdr:cNvPr>
        <xdr:cNvSpPr txBox="1"/>
      </xdr:nvSpPr>
      <xdr:spPr>
        <a:xfrm>
          <a:off x="10627741" y="62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47166</xdr:rowOff>
    </xdr:from>
    <xdr:ext cx="469744" cy="259045"/>
    <xdr:sp macro="" textlink="">
      <xdr:nvSpPr>
        <xdr:cNvPr id="160" name="n_1mainValue債務償還比率">
          <a:extLst>
            <a:ext uri="{FF2B5EF4-FFF2-40B4-BE49-F238E27FC236}">
              <a16:creationId xmlns:a16="http://schemas.microsoft.com/office/drawing/2014/main" id="{62DDAA5C-F0F1-427C-AA63-D23726DE4718}"/>
            </a:ext>
          </a:extLst>
        </xdr:cNvPr>
        <xdr:cNvSpPr txBox="1"/>
      </xdr:nvSpPr>
      <xdr:spPr>
        <a:xfrm>
          <a:off x="12714185" y="5676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59985</xdr:rowOff>
    </xdr:from>
    <xdr:ext cx="469744" cy="259045"/>
    <xdr:sp macro="" textlink="">
      <xdr:nvSpPr>
        <xdr:cNvPr id="161" name="n_2mainValue債務償還比率">
          <a:extLst>
            <a:ext uri="{FF2B5EF4-FFF2-40B4-BE49-F238E27FC236}">
              <a16:creationId xmlns:a16="http://schemas.microsoft.com/office/drawing/2014/main" id="{E5DD9285-1094-4407-B2D6-C32D73F4E6A5}"/>
            </a:ext>
          </a:extLst>
        </xdr:cNvPr>
        <xdr:cNvSpPr txBox="1"/>
      </xdr:nvSpPr>
      <xdr:spPr>
        <a:xfrm>
          <a:off x="12027170" y="5689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3716</xdr:rowOff>
    </xdr:from>
    <xdr:ext cx="469744" cy="259045"/>
    <xdr:sp macro="" textlink="">
      <xdr:nvSpPr>
        <xdr:cNvPr id="162" name="n_3mainValue債務償還比率">
          <a:extLst>
            <a:ext uri="{FF2B5EF4-FFF2-40B4-BE49-F238E27FC236}">
              <a16:creationId xmlns:a16="http://schemas.microsoft.com/office/drawing/2014/main" id="{F20A9CC6-0BE9-473E-9504-3FF73DE2CF20}"/>
            </a:ext>
          </a:extLst>
        </xdr:cNvPr>
        <xdr:cNvSpPr txBox="1"/>
      </xdr:nvSpPr>
      <xdr:spPr>
        <a:xfrm>
          <a:off x="11327455" y="563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11193</xdr:rowOff>
    </xdr:from>
    <xdr:ext cx="469744" cy="259045"/>
    <xdr:sp macro="" textlink="">
      <xdr:nvSpPr>
        <xdr:cNvPr id="163" name="n_4mainValue債務償還比率">
          <a:extLst>
            <a:ext uri="{FF2B5EF4-FFF2-40B4-BE49-F238E27FC236}">
              <a16:creationId xmlns:a16="http://schemas.microsoft.com/office/drawing/2014/main" id="{79F30F2C-8F44-4BDF-9B1D-BC00B6088827}"/>
            </a:ext>
          </a:extLst>
        </xdr:cNvPr>
        <xdr:cNvSpPr txBox="1"/>
      </xdr:nvSpPr>
      <xdr:spPr>
        <a:xfrm>
          <a:off x="10627741" y="5815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7942367E-9702-43BE-96CF-180DB1F68433}"/>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3D3430AB-F57C-4785-8E33-F90D4469D532}"/>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314F2B7A-BB8F-40B9-86C4-D90F396CC502}"/>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6078EE97-65F2-4038-8E1D-21C99D202947}"/>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F313EF64-6B7D-48CA-AAD1-F1BDE713B136}"/>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4A785474-8B05-4D17-B65A-2B9BB0A2734E}"/>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DA7A6C-15BF-475E-AADF-380E55448DCD}"/>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6F2A0C-0A75-490B-8592-3BA26A4A8189}"/>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C552C59-7589-4024-8A48-77BA9E4E6DCE}"/>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2CBCDA-70DF-49D4-82FE-1A97DCC9E405}"/>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4172CB-F3DA-4686-AA13-43EBA22DB2C6}"/>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061986-2806-4F1F-935C-9B2B35947EE8}"/>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16934A-E1FC-4A5C-BAEC-6DA9EBA32FA0}"/>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B17520-D8AB-4EB8-BC3B-8A527CE44394}"/>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D34B99-4E10-4557-AF89-40D6E2E999AA}"/>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9307C6-37EA-4940-A1AE-D19B9CB951AC}"/>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C30234C-E388-44F9-98B4-64259F0E548A}"/>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A63A40-9BED-437B-A88B-19F5899BC717}"/>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FD35D4-CAB1-4C09-8B66-FCD1B89881DD}"/>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2225EF-A1AE-4EFF-A88E-90C2EF51FF92}"/>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13C58F-9CB0-4E5F-A326-860E8E2CF73C}"/>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99CDF35-0E01-41BB-91A8-F8CB0A5074F1}"/>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0530A60-DABE-4353-932A-82A88E42419F}"/>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8DF2F6-BADA-4FAC-AA2D-1CCE71A136B3}"/>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64E2EB-8EF2-49D2-8AAD-1B4D918843A9}"/>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559854-E1F9-4514-A912-960964487FE5}"/>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94D024B-6FD2-48BA-AC63-33983631EEBE}"/>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29132C-98D8-4A05-9DB9-610C4746958F}"/>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EA70F0-5BA2-4F4C-A033-8BBB6E8F8618}"/>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A2CE7AD-40A7-49B9-85CC-7A4644077C01}"/>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D1D079-ED46-47B8-B4EF-55E8613BE005}"/>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B805F0-7FD6-4D26-985F-3CD819EAB83C}"/>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678B198-8403-4849-B48A-5EA7F8C8ECA3}"/>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47F05F-E8D3-475C-8364-6B506E6CC8F0}"/>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89999ED-2426-4F9F-B058-2EE0DB85630A}"/>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80528D5-8947-4BF0-A4D5-94DE5A3462FE}"/>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851C86-CF51-4608-9B91-B8E72C755D5A}"/>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DF4320-2812-4E61-B440-543EA23794F5}"/>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EEE2B37-9411-45C6-94DF-B03E4397FC02}"/>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D7787E-4A3C-47D6-B310-751186477203}"/>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029FD15-829F-4CAD-9841-896B7BA4E253}"/>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36902B-B02C-419D-8CDE-960651548A5B}"/>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66C3DEC-7760-4865-8A43-3C61DC445CBA}"/>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E317F8-7251-4283-9154-D5146820F5B6}"/>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964A33-AE58-4B92-BDA9-F16106A3953A}"/>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D9F057E-FB2E-4A20-8E76-BEB18D824AB3}"/>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95D36B-33B7-466E-B830-EDC54851E2BB}"/>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8377DB2-F17C-4D24-A1E6-2D2E219AFD8C}"/>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861BC9A-04EC-4B8B-BCC8-2412118AD6E6}"/>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E6877EF-880F-4E26-8014-14566908D13E}"/>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DFC0297-4D0C-4932-991D-880907607CC6}"/>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1708BAC-C868-463B-AA65-63EF74AC5184}"/>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59FB504-A27D-48D9-BFB3-3FE2E9A0BF12}"/>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BCF43A2-3E98-4237-9C30-911BB5C0D8A9}"/>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24C29C5-70A8-4786-A1FF-BE8FA485B14C}"/>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EC66906-2837-4FF8-8C5E-48248514D773}"/>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1CEDD5B-0DF0-4425-9165-FEC17697CD5F}"/>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DE3F3E7-53F3-49D1-B18B-C9C11595DB22}"/>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8F2B7E6-959F-4A78-8AFB-2F2A8E0A748C}"/>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859597E-F76E-4C60-BD35-7FE8DB882E3E}"/>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D7CC5D1-1028-4D32-B9B5-6B7C19CD7312}"/>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B7BB4131-CD14-40A8-8909-9D988DAA58B9}"/>
            </a:ext>
          </a:extLst>
        </xdr:cNvPr>
        <xdr:cNvCxnSpPr/>
      </xdr:nvCxnSpPr>
      <xdr:spPr>
        <a:xfrm flipV="1">
          <a:off x="4261154" y="5922811"/>
          <a:ext cx="0" cy="1405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965C2A25-A0EE-4C84-B57A-1E3B3E6DBF2B}"/>
            </a:ext>
          </a:extLst>
        </xdr:cNvPr>
        <xdr:cNvSpPr txBox="1"/>
      </xdr:nvSpPr>
      <xdr:spPr>
        <a:xfrm>
          <a:off x="4299889" y="73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BB15949B-6CCE-4C63-98B4-463A8FAED29A}"/>
            </a:ext>
          </a:extLst>
        </xdr:cNvPr>
        <xdr:cNvCxnSpPr/>
      </xdr:nvCxnSpPr>
      <xdr:spPr>
        <a:xfrm>
          <a:off x="4188460" y="732795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6F50EA6C-0C50-4592-8812-CA5B66840FD1}"/>
            </a:ext>
          </a:extLst>
        </xdr:cNvPr>
        <xdr:cNvSpPr txBox="1"/>
      </xdr:nvSpPr>
      <xdr:spPr>
        <a:xfrm>
          <a:off x="4299889" y="569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1682DF-5642-4ABE-BFE1-E596B0285583}"/>
            </a:ext>
          </a:extLst>
        </xdr:cNvPr>
        <xdr:cNvCxnSpPr/>
      </xdr:nvCxnSpPr>
      <xdr:spPr>
        <a:xfrm>
          <a:off x="4188460" y="59228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DFE2837F-A589-4953-8215-4CD8749C34C0}"/>
            </a:ext>
          </a:extLst>
        </xdr:cNvPr>
        <xdr:cNvSpPr txBox="1"/>
      </xdr:nvSpPr>
      <xdr:spPr>
        <a:xfrm>
          <a:off x="4299889" y="674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1D4727A4-2B13-48A0-A19A-58BC5A193DF9}"/>
            </a:ext>
          </a:extLst>
        </xdr:cNvPr>
        <xdr:cNvSpPr/>
      </xdr:nvSpPr>
      <xdr:spPr>
        <a:xfrm>
          <a:off x="4210989" y="67618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983E7788-A5A3-4452-B1AF-A5D94C045BD0}"/>
            </a:ext>
          </a:extLst>
        </xdr:cNvPr>
        <xdr:cNvSpPr/>
      </xdr:nvSpPr>
      <xdr:spPr>
        <a:xfrm>
          <a:off x="3450645" y="673712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E71D1C30-2952-4542-85A6-10CCC270F42B}"/>
            </a:ext>
          </a:extLst>
        </xdr:cNvPr>
        <xdr:cNvSpPr/>
      </xdr:nvSpPr>
      <xdr:spPr>
        <a:xfrm>
          <a:off x="2623930" y="66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C78DF78B-AC28-427B-A9F9-2FBB4E33F0F1}"/>
            </a:ext>
          </a:extLst>
        </xdr:cNvPr>
        <xdr:cNvSpPr/>
      </xdr:nvSpPr>
      <xdr:spPr>
        <a:xfrm>
          <a:off x="1812787" y="664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37375DB2-5EC2-4346-B569-F1426059128A}"/>
            </a:ext>
          </a:extLst>
        </xdr:cNvPr>
        <xdr:cNvSpPr/>
      </xdr:nvSpPr>
      <xdr:spPr>
        <a:xfrm>
          <a:off x="1001643" y="659458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F2EB85C-3270-4C95-A9D2-4BB28AC24CCC}"/>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06B32F1-8CE1-40DC-B475-B45662BDDC79}"/>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890784-9E96-446B-83F2-AC87F191B96D}"/>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DFCCFA-E946-4339-A2AF-FA8FD2F2BB95}"/>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670A942-2F7A-4B4D-8B11-9F78CD6F4E7F}"/>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139700</xdr:rowOff>
    </xdr:from>
    <xdr:to>
      <xdr:col>24</xdr:col>
      <xdr:colOff>114300</xdr:colOff>
      <xdr:row>38</xdr:row>
      <xdr:rowOff>69850</xdr:rowOff>
    </xdr:to>
    <xdr:sp macro="" textlink="">
      <xdr:nvSpPr>
        <xdr:cNvPr id="73" name="楕円 72">
          <a:extLst>
            <a:ext uri="{FF2B5EF4-FFF2-40B4-BE49-F238E27FC236}">
              <a16:creationId xmlns:a16="http://schemas.microsoft.com/office/drawing/2014/main" id="{E8B0FDF5-5002-4A8A-9C8C-100916814C4E}"/>
            </a:ext>
          </a:extLst>
        </xdr:cNvPr>
        <xdr:cNvSpPr/>
      </xdr:nvSpPr>
      <xdr:spPr>
        <a:xfrm>
          <a:off x="4210989" y="660411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162577</xdr:rowOff>
    </xdr:from>
    <xdr:ext cx="405111" cy="259045"/>
    <xdr:sp macro="" textlink="">
      <xdr:nvSpPr>
        <xdr:cNvPr id="74" name="【道路】&#10;有形固定資産減価償却率該当値テキスト">
          <a:extLst>
            <a:ext uri="{FF2B5EF4-FFF2-40B4-BE49-F238E27FC236}">
              <a16:creationId xmlns:a16="http://schemas.microsoft.com/office/drawing/2014/main" id="{41C23777-8D49-4B92-BCB3-BAFDD2518EA6}"/>
            </a:ext>
          </a:extLst>
        </xdr:cNvPr>
        <xdr:cNvSpPr txBox="1"/>
      </xdr:nvSpPr>
      <xdr:spPr>
        <a:xfrm>
          <a:off x="4299889" y="645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1412E941-81D0-4A94-93D4-00EE2A7EFF4C}"/>
            </a:ext>
          </a:extLst>
        </xdr:cNvPr>
        <xdr:cNvSpPr/>
      </xdr:nvSpPr>
      <xdr:spPr>
        <a:xfrm>
          <a:off x="3450645" y="657172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158115</xdr:rowOff>
    </xdr:from>
    <xdr:to>
      <xdr:col>24</xdr:col>
      <xdr:colOff>63500</xdr:colOff>
      <xdr:row>38</xdr:row>
      <xdr:rowOff>19050</xdr:rowOff>
    </xdr:to>
    <xdr:cxnSp macro="">
      <xdr:nvCxnSpPr>
        <xdr:cNvPr id="76" name="直線コネクタ 75">
          <a:extLst>
            <a:ext uri="{FF2B5EF4-FFF2-40B4-BE49-F238E27FC236}">
              <a16:creationId xmlns:a16="http://schemas.microsoft.com/office/drawing/2014/main" id="{B361625D-AB75-4138-A5DB-FDEF4D5E432A}"/>
            </a:ext>
          </a:extLst>
        </xdr:cNvPr>
        <xdr:cNvCxnSpPr/>
      </xdr:nvCxnSpPr>
      <xdr:spPr>
        <a:xfrm>
          <a:off x="3501445" y="6622525"/>
          <a:ext cx="760344" cy="3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73025</xdr:rowOff>
    </xdr:from>
    <xdr:to>
      <xdr:col>15</xdr:col>
      <xdr:colOff>101600</xdr:colOff>
      <xdr:row>38</xdr:row>
      <xdr:rowOff>3175</xdr:rowOff>
    </xdr:to>
    <xdr:sp macro="" textlink="">
      <xdr:nvSpPr>
        <xdr:cNvPr id="77" name="楕円 76">
          <a:extLst>
            <a:ext uri="{FF2B5EF4-FFF2-40B4-BE49-F238E27FC236}">
              <a16:creationId xmlns:a16="http://schemas.microsoft.com/office/drawing/2014/main" id="{582941B7-C1BD-499A-B09E-5BFB7B34FE96}"/>
            </a:ext>
          </a:extLst>
        </xdr:cNvPr>
        <xdr:cNvSpPr/>
      </xdr:nvSpPr>
      <xdr:spPr>
        <a:xfrm>
          <a:off x="2623930" y="653743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123825</xdr:rowOff>
    </xdr:from>
    <xdr:to>
      <xdr:col>19</xdr:col>
      <xdr:colOff>177800</xdr:colOff>
      <xdr:row>37</xdr:row>
      <xdr:rowOff>158115</xdr:rowOff>
    </xdr:to>
    <xdr:cxnSp macro="">
      <xdr:nvCxnSpPr>
        <xdr:cNvPr id="78" name="直線コネクタ 77">
          <a:extLst>
            <a:ext uri="{FF2B5EF4-FFF2-40B4-BE49-F238E27FC236}">
              <a16:creationId xmlns:a16="http://schemas.microsoft.com/office/drawing/2014/main" id="{2056A58C-1DAE-4438-AABE-87F2BBCE9FD4}"/>
            </a:ext>
          </a:extLst>
        </xdr:cNvPr>
        <xdr:cNvCxnSpPr/>
      </xdr:nvCxnSpPr>
      <xdr:spPr>
        <a:xfrm>
          <a:off x="2674730" y="6588235"/>
          <a:ext cx="82671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40640</xdr:rowOff>
    </xdr:from>
    <xdr:to>
      <xdr:col>10</xdr:col>
      <xdr:colOff>165100</xdr:colOff>
      <xdr:row>37</xdr:row>
      <xdr:rowOff>142240</xdr:rowOff>
    </xdr:to>
    <xdr:sp macro="" textlink="">
      <xdr:nvSpPr>
        <xdr:cNvPr id="79" name="楕円 78">
          <a:extLst>
            <a:ext uri="{FF2B5EF4-FFF2-40B4-BE49-F238E27FC236}">
              <a16:creationId xmlns:a16="http://schemas.microsoft.com/office/drawing/2014/main" id="{83D39AD0-9736-4601-85CC-F4EBA91AA465}"/>
            </a:ext>
          </a:extLst>
        </xdr:cNvPr>
        <xdr:cNvSpPr/>
      </xdr:nvSpPr>
      <xdr:spPr>
        <a:xfrm>
          <a:off x="1812787" y="65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91440</xdr:rowOff>
    </xdr:from>
    <xdr:to>
      <xdr:col>15</xdr:col>
      <xdr:colOff>50800</xdr:colOff>
      <xdr:row>37</xdr:row>
      <xdr:rowOff>123825</xdr:rowOff>
    </xdr:to>
    <xdr:cxnSp macro="">
      <xdr:nvCxnSpPr>
        <xdr:cNvPr id="80" name="直線コネクタ 79">
          <a:extLst>
            <a:ext uri="{FF2B5EF4-FFF2-40B4-BE49-F238E27FC236}">
              <a16:creationId xmlns:a16="http://schemas.microsoft.com/office/drawing/2014/main" id="{ABA49448-CC7F-405F-8EF9-C48BFA19BB14}"/>
            </a:ext>
          </a:extLst>
        </xdr:cNvPr>
        <xdr:cNvCxnSpPr/>
      </xdr:nvCxnSpPr>
      <xdr:spPr>
        <a:xfrm>
          <a:off x="1863587" y="6555850"/>
          <a:ext cx="811143"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1" name="n_1aveValue【道路】&#10;有形固定資産減価償却率">
          <a:extLst>
            <a:ext uri="{FF2B5EF4-FFF2-40B4-BE49-F238E27FC236}">
              <a16:creationId xmlns:a16="http://schemas.microsoft.com/office/drawing/2014/main" id="{992D14C7-3C2A-4F0A-9EFC-574AE45EA70F}"/>
            </a:ext>
          </a:extLst>
        </xdr:cNvPr>
        <xdr:cNvSpPr txBox="1"/>
      </xdr:nvSpPr>
      <xdr:spPr>
        <a:xfrm>
          <a:off x="3301761" y="68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2" name="n_2aveValue【道路】&#10;有形固定資産減価償却率">
          <a:extLst>
            <a:ext uri="{FF2B5EF4-FFF2-40B4-BE49-F238E27FC236}">
              <a16:creationId xmlns:a16="http://schemas.microsoft.com/office/drawing/2014/main" id="{DC9ED517-AA16-4A3D-BC9F-B4F32448A612}"/>
            </a:ext>
          </a:extLst>
        </xdr:cNvPr>
        <xdr:cNvSpPr txBox="1"/>
      </xdr:nvSpPr>
      <xdr:spPr>
        <a:xfrm>
          <a:off x="2487746" y="678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3" name="n_3aveValue【道路】&#10;有形固定資産減価償却率">
          <a:extLst>
            <a:ext uri="{FF2B5EF4-FFF2-40B4-BE49-F238E27FC236}">
              <a16:creationId xmlns:a16="http://schemas.microsoft.com/office/drawing/2014/main" id="{D6D0BFA8-0D36-4618-9342-C4A72EB92210}"/>
            </a:ext>
          </a:extLst>
        </xdr:cNvPr>
        <xdr:cNvSpPr txBox="1"/>
      </xdr:nvSpPr>
      <xdr:spPr>
        <a:xfrm>
          <a:off x="1676602" y="674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4" name="n_4aveValue【道路】&#10;有形固定資産減価償却率">
          <a:extLst>
            <a:ext uri="{FF2B5EF4-FFF2-40B4-BE49-F238E27FC236}">
              <a16:creationId xmlns:a16="http://schemas.microsoft.com/office/drawing/2014/main" id="{30612F52-6589-49A1-AE83-474C10CF75C6}"/>
            </a:ext>
          </a:extLst>
        </xdr:cNvPr>
        <xdr:cNvSpPr txBox="1"/>
      </xdr:nvSpPr>
      <xdr:spPr>
        <a:xfrm>
          <a:off x="865459" y="63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85" name="n_1mainValue【道路】&#10;有形固定資産減価償却率">
          <a:extLst>
            <a:ext uri="{FF2B5EF4-FFF2-40B4-BE49-F238E27FC236}">
              <a16:creationId xmlns:a16="http://schemas.microsoft.com/office/drawing/2014/main" id="{0CFE3EF6-6206-45A1-B08D-1242742595B6}"/>
            </a:ext>
          </a:extLst>
        </xdr:cNvPr>
        <xdr:cNvSpPr txBox="1"/>
      </xdr:nvSpPr>
      <xdr:spPr>
        <a:xfrm>
          <a:off x="3301761" y="634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19702</xdr:rowOff>
    </xdr:from>
    <xdr:ext cx="405111" cy="259045"/>
    <xdr:sp macro="" textlink="">
      <xdr:nvSpPr>
        <xdr:cNvPr id="86" name="n_2mainValue【道路】&#10;有形固定資産減価償却率">
          <a:extLst>
            <a:ext uri="{FF2B5EF4-FFF2-40B4-BE49-F238E27FC236}">
              <a16:creationId xmlns:a16="http://schemas.microsoft.com/office/drawing/2014/main" id="{DA00A8B7-A2C4-4BF3-AF72-17ABABAE5AF7}"/>
            </a:ext>
          </a:extLst>
        </xdr:cNvPr>
        <xdr:cNvSpPr txBox="1"/>
      </xdr:nvSpPr>
      <xdr:spPr>
        <a:xfrm>
          <a:off x="2487746" y="630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158767</xdr:rowOff>
    </xdr:from>
    <xdr:ext cx="405111" cy="259045"/>
    <xdr:sp macro="" textlink="">
      <xdr:nvSpPr>
        <xdr:cNvPr id="87" name="n_3mainValue【道路】&#10;有形固定資産減価償却率">
          <a:extLst>
            <a:ext uri="{FF2B5EF4-FFF2-40B4-BE49-F238E27FC236}">
              <a16:creationId xmlns:a16="http://schemas.microsoft.com/office/drawing/2014/main" id="{09EBB3EE-29BC-4971-B137-F017B9D1BE0D}"/>
            </a:ext>
          </a:extLst>
        </xdr:cNvPr>
        <xdr:cNvSpPr txBox="1"/>
      </xdr:nvSpPr>
      <xdr:spPr>
        <a:xfrm>
          <a:off x="1676602" y="6273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12C4FB07-3F15-4829-9F05-41D302092184}"/>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50F232FC-255B-4842-8430-D8902F69F274}"/>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FCE562E0-7969-4217-B79F-EB4F27F05CB2}"/>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5591C94E-ED56-4D44-8FCF-C16A4A18FB3D}"/>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8780F4C3-E8A8-4E9D-987A-E6880996BDD8}"/>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A9991034-8C4B-47C6-8C6C-04CC980493BE}"/>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CE4D2E11-C1DF-4795-9E46-837440D46288}"/>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86301F91-24FD-4F12-86A4-6D8CA0F26A85}"/>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1BB9E8A3-E773-4A02-977E-9A69B436CC3B}"/>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EBF3513A-5A3D-4D57-A2C9-F07AAF67A5BD}"/>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8" name="直線コネクタ 97">
          <a:extLst>
            <a:ext uri="{FF2B5EF4-FFF2-40B4-BE49-F238E27FC236}">
              <a16:creationId xmlns:a16="http://schemas.microsoft.com/office/drawing/2014/main" id="{6D569BB0-24A9-47FF-9D20-507CCAB586B1}"/>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9" name="テキスト ボックス 98">
          <a:extLst>
            <a:ext uri="{FF2B5EF4-FFF2-40B4-BE49-F238E27FC236}">
              <a16:creationId xmlns:a16="http://schemas.microsoft.com/office/drawing/2014/main" id="{950BB539-13FD-43AA-B57E-3641B884377B}"/>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0" name="直線コネクタ 99">
          <a:extLst>
            <a:ext uri="{FF2B5EF4-FFF2-40B4-BE49-F238E27FC236}">
              <a16:creationId xmlns:a16="http://schemas.microsoft.com/office/drawing/2014/main" id="{A37691B9-1926-441D-84F3-825D257DD691}"/>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1" name="テキスト ボックス 100">
          <a:extLst>
            <a:ext uri="{FF2B5EF4-FFF2-40B4-BE49-F238E27FC236}">
              <a16:creationId xmlns:a16="http://schemas.microsoft.com/office/drawing/2014/main" id="{49D9E160-ED5A-4496-9985-138CA8D4830F}"/>
            </a:ext>
          </a:extLst>
        </xdr:cNvPr>
        <xdr:cNvSpPr txBox="1"/>
      </xdr:nvSpPr>
      <xdr:spPr>
        <a:xfrm>
          <a:off x="5589991" y="695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2" name="直線コネクタ 101">
          <a:extLst>
            <a:ext uri="{FF2B5EF4-FFF2-40B4-BE49-F238E27FC236}">
              <a16:creationId xmlns:a16="http://schemas.microsoft.com/office/drawing/2014/main" id="{F3BC463C-B770-4390-9398-C693CA00C52F}"/>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3" name="テキスト ボックス 102">
          <a:extLst>
            <a:ext uri="{FF2B5EF4-FFF2-40B4-BE49-F238E27FC236}">
              <a16:creationId xmlns:a16="http://schemas.microsoft.com/office/drawing/2014/main" id="{7CFC22E1-1F37-427E-AAA6-273ACEF78EE4}"/>
            </a:ext>
          </a:extLst>
        </xdr:cNvPr>
        <xdr:cNvSpPr txBox="1"/>
      </xdr:nvSpPr>
      <xdr:spPr>
        <a:xfrm>
          <a:off x="5589991" y="66188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4" name="直線コネクタ 103">
          <a:extLst>
            <a:ext uri="{FF2B5EF4-FFF2-40B4-BE49-F238E27FC236}">
              <a16:creationId xmlns:a16="http://schemas.microsoft.com/office/drawing/2014/main" id="{FBCF7393-3A2D-4503-8C61-CA66729486D0}"/>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5" name="テキスト ボックス 104">
          <a:extLst>
            <a:ext uri="{FF2B5EF4-FFF2-40B4-BE49-F238E27FC236}">
              <a16:creationId xmlns:a16="http://schemas.microsoft.com/office/drawing/2014/main" id="{EFAD160C-3AA2-485D-8A7C-5BB9C37DF5A7}"/>
            </a:ext>
          </a:extLst>
        </xdr:cNvPr>
        <xdr:cNvSpPr txBox="1"/>
      </xdr:nvSpPr>
      <xdr:spPr>
        <a:xfrm>
          <a:off x="5589991" y="62852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6" name="直線コネクタ 105">
          <a:extLst>
            <a:ext uri="{FF2B5EF4-FFF2-40B4-BE49-F238E27FC236}">
              <a16:creationId xmlns:a16="http://schemas.microsoft.com/office/drawing/2014/main" id="{718F2756-39F3-4D38-B9A3-9ED9C1C4BD2D}"/>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7" name="テキスト ボックス 106">
          <a:extLst>
            <a:ext uri="{FF2B5EF4-FFF2-40B4-BE49-F238E27FC236}">
              <a16:creationId xmlns:a16="http://schemas.microsoft.com/office/drawing/2014/main" id="{7D62C1E8-28FB-44BB-A953-9D748913B456}"/>
            </a:ext>
          </a:extLst>
        </xdr:cNvPr>
        <xdr:cNvSpPr txBox="1"/>
      </xdr:nvSpPr>
      <xdr:spPr>
        <a:xfrm>
          <a:off x="5589991" y="59552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8" name="直線コネクタ 107">
          <a:extLst>
            <a:ext uri="{FF2B5EF4-FFF2-40B4-BE49-F238E27FC236}">
              <a16:creationId xmlns:a16="http://schemas.microsoft.com/office/drawing/2014/main" id="{E85ED5EE-E42D-4857-AF9E-9B030B5B5B79}"/>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9" name="テキスト ボックス 108">
          <a:extLst>
            <a:ext uri="{FF2B5EF4-FFF2-40B4-BE49-F238E27FC236}">
              <a16:creationId xmlns:a16="http://schemas.microsoft.com/office/drawing/2014/main" id="{C04234E1-7ADC-4EE1-9721-70FCB18DE2FC}"/>
            </a:ext>
          </a:extLst>
        </xdr:cNvPr>
        <xdr:cNvSpPr txBox="1"/>
      </xdr:nvSpPr>
      <xdr:spPr>
        <a:xfrm>
          <a:off x="5589991" y="56217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B0F02C3-1DD7-432B-8A63-540B31DA8EE0}"/>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FEA530BE-02CD-44B8-A7D9-711FD192E375}"/>
            </a:ext>
          </a:extLst>
        </xdr:cNvPr>
        <xdr:cNvSpPr txBox="1"/>
      </xdr:nvSpPr>
      <xdr:spPr>
        <a:xfrm>
          <a:off x="5589991" y="52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19C709C-1890-4C6A-B5A7-F73C6028E45C}"/>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3" name="直線コネクタ 112">
          <a:extLst>
            <a:ext uri="{FF2B5EF4-FFF2-40B4-BE49-F238E27FC236}">
              <a16:creationId xmlns:a16="http://schemas.microsoft.com/office/drawing/2014/main" id="{3C983626-451D-4C92-8482-096C4230621A}"/>
            </a:ext>
          </a:extLst>
        </xdr:cNvPr>
        <xdr:cNvCxnSpPr/>
      </xdr:nvCxnSpPr>
      <xdr:spPr>
        <a:xfrm flipV="1">
          <a:off x="9620113" y="5817285"/>
          <a:ext cx="0" cy="147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4" name="【道路】&#10;一人当たり延長最小値テキスト">
          <a:extLst>
            <a:ext uri="{FF2B5EF4-FFF2-40B4-BE49-F238E27FC236}">
              <a16:creationId xmlns:a16="http://schemas.microsoft.com/office/drawing/2014/main" id="{8D04C405-5FE7-40B6-89AE-6AE47C123F25}"/>
            </a:ext>
          </a:extLst>
        </xdr:cNvPr>
        <xdr:cNvSpPr txBox="1"/>
      </xdr:nvSpPr>
      <xdr:spPr>
        <a:xfrm>
          <a:off x="9659178" y="72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5" name="直線コネクタ 114">
          <a:extLst>
            <a:ext uri="{FF2B5EF4-FFF2-40B4-BE49-F238E27FC236}">
              <a16:creationId xmlns:a16="http://schemas.microsoft.com/office/drawing/2014/main" id="{1B46BA9E-DEC1-4F42-8C1F-4F1F6D6421CC}"/>
            </a:ext>
          </a:extLst>
        </xdr:cNvPr>
        <xdr:cNvCxnSpPr/>
      </xdr:nvCxnSpPr>
      <xdr:spPr>
        <a:xfrm>
          <a:off x="9547750" y="729120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6" name="【道路】&#10;一人当たり延長最大値テキスト">
          <a:extLst>
            <a:ext uri="{FF2B5EF4-FFF2-40B4-BE49-F238E27FC236}">
              <a16:creationId xmlns:a16="http://schemas.microsoft.com/office/drawing/2014/main" id="{6E4156EA-0645-41FE-9257-BD8F95FF1974}"/>
            </a:ext>
          </a:extLst>
        </xdr:cNvPr>
        <xdr:cNvSpPr txBox="1"/>
      </xdr:nvSpPr>
      <xdr:spPr>
        <a:xfrm>
          <a:off x="9659178" y="558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17" name="直線コネクタ 116">
          <a:extLst>
            <a:ext uri="{FF2B5EF4-FFF2-40B4-BE49-F238E27FC236}">
              <a16:creationId xmlns:a16="http://schemas.microsoft.com/office/drawing/2014/main" id="{99D1AB30-7711-4D68-84C4-8CDFDB62D859}"/>
            </a:ext>
          </a:extLst>
        </xdr:cNvPr>
        <xdr:cNvCxnSpPr/>
      </xdr:nvCxnSpPr>
      <xdr:spPr>
        <a:xfrm>
          <a:off x="9547750" y="581728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18" name="【道路】&#10;一人当たり延長平均値テキスト">
          <a:extLst>
            <a:ext uri="{FF2B5EF4-FFF2-40B4-BE49-F238E27FC236}">
              <a16:creationId xmlns:a16="http://schemas.microsoft.com/office/drawing/2014/main" id="{D2F2FDCE-29C7-4531-AFD7-4C42428FDA9E}"/>
            </a:ext>
          </a:extLst>
        </xdr:cNvPr>
        <xdr:cNvSpPr txBox="1"/>
      </xdr:nvSpPr>
      <xdr:spPr>
        <a:xfrm>
          <a:off x="9659178" y="6730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19" name="フローチャート: 判断 118">
          <a:extLst>
            <a:ext uri="{FF2B5EF4-FFF2-40B4-BE49-F238E27FC236}">
              <a16:creationId xmlns:a16="http://schemas.microsoft.com/office/drawing/2014/main" id="{3D97131A-2F72-4E3F-AC92-5C5C96BCB5FB}"/>
            </a:ext>
          </a:extLst>
        </xdr:cNvPr>
        <xdr:cNvSpPr/>
      </xdr:nvSpPr>
      <xdr:spPr>
        <a:xfrm>
          <a:off x="9585850" y="675242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0" name="フローチャート: 判断 119">
          <a:extLst>
            <a:ext uri="{FF2B5EF4-FFF2-40B4-BE49-F238E27FC236}">
              <a16:creationId xmlns:a16="http://schemas.microsoft.com/office/drawing/2014/main" id="{F32FAB4B-9D59-4299-B272-A7CC79DA3D33}"/>
            </a:ext>
          </a:extLst>
        </xdr:cNvPr>
        <xdr:cNvSpPr/>
      </xdr:nvSpPr>
      <xdr:spPr>
        <a:xfrm>
          <a:off x="8809935" y="676976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1" name="フローチャート: 判断 120">
          <a:extLst>
            <a:ext uri="{FF2B5EF4-FFF2-40B4-BE49-F238E27FC236}">
              <a16:creationId xmlns:a16="http://schemas.microsoft.com/office/drawing/2014/main" id="{E7BE862D-B71D-4D7D-96B8-A46827A04D61}"/>
            </a:ext>
          </a:extLst>
        </xdr:cNvPr>
        <xdr:cNvSpPr/>
      </xdr:nvSpPr>
      <xdr:spPr>
        <a:xfrm>
          <a:off x="7998791" y="676290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2" name="フローチャート: 判断 121">
          <a:extLst>
            <a:ext uri="{FF2B5EF4-FFF2-40B4-BE49-F238E27FC236}">
              <a16:creationId xmlns:a16="http://schemas.microsoft.com/office/drawing/2014/main" id="{6A4063E0-1C15-46B2-BA77-1062830BAB1D}"/>
            </a:ext>
          </a:extLst>
        </xdr:cNvPr>
        <xdr:cNvSpPr/>
      </xdr:nvSpPr>
      <xdr:spPr>
        <a:xfrm>
          <a:off x="7172077" y="67658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3" name="フローチャート: 判断 122">
          <a:extLst>
            <a:ext uri="{FF2B5EF4-FFF2-40B4-BE49-F238E27FC236}">
              <a16:creationId xmlns:a16="http://schemas.microsoft.com/office/drawing/2014/main" id="{BB21E964-A7BD-4F31-A92D-60E59FAFEEFA}"/>
            </a:ext>
          </a:extLst>
        </xdr:cNvPr>
        <xdr:cNvSpPr/>
      </xdr:nvSpPr>
      <xdr:spPr>
        <a:xfrm>
          <a:off x="6360933" y="679435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154179C-7C08-4731-8B0D-936F428C0E4E}"/>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54406F-6EE4-4EB1-B312-26D83F9F7BD0}"/>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A912E2-F609-4001-B16C-13001F7275D2}"/>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B5EC613-313F-416C-8097-90AC4DE049D3}"/>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B2C6D2D-63B9-4F1F-B85A-1D7769BB1E92}"/>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15766</xdr:rowOff>
    </xdr:from>
    <xdr:to>
      <xdr:col>55</xdr:col>
      <xdr:colOff>50800</xdr:colOff>
      <xdr:row>38</xdr:row>
      <xdr:rowOff>117366</xdr:rowOff>
    </xdr:to>
    <xdr:sp macro="" textlink="">
      <xdr:nvSpPr>
        <xdr:cNvPr id="129" name="楕円 128">
          <a:extLst>
            <a:ext uri="{FF2B5EF4-FFF2-40B4-BE49-F238E27FC236}">
              <a16:creationId xmlns:a16="http://schemas.microsoft.com/office/drawing/2014/main" id="{A0BA3F6D-94FA-4A8D-8432-87FC7C8E48F2}"/>
            </a:ext>
          </a:extLst>
        </xdr:cNvPr>
        <xdr:cNvSpPr/>
      </xdr:nvSpPr>
      <xdr:spPr>
        <a:xfrm>
          <a:off x="9585850" y="6655105"/>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38643</xdr:rowOff>
    </xdr:from>
    <xdr:ext cx="534377" cy="259045"/>
    <xdr:sp macro="" textlink="">
      <xdr:nvSpPr>
        <xdr:cNvPr id="130" name="【道路】&#10;一人当たり延長該当値テキスト">
          <a:extLst>
            <a:ext uri="{FF2B5EF4-FFF2-40B4-BE49-F238E27FC236}">
              <a16:creationId xmlns:a16="http://schemas.microsoft.com/office/drawing/2014/main" id="{8BFAFE95-2D5B-4BEC-8E09-026D5E8727FC}"/>
            </a:ext>
          </a:extLst>
        </xdr:cNvPr>
        <xdr:cNvSpPr txBox="1"/>
      </xdr:nvSpPr>
      <xdr:spPr>
        <a:xfrm>
          <a:off x="9659178" y="650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32846</xdr:rowOff>
    </xdr:from>
    <xdr:to>
      <xdr:col>50</xdr:col>
      <xdr:colOff>165100</xdr:colOff>
      <xdr:row>38</xdr:row>
      <xdr:rowOff>134446</xdr:rowOff>
    </xdr:to>
    <xdr:sp macro="" textlink="">
      <xdr:nvSpPr>
        <xdr:cNvPr id="131" name="楕円 130">
          <a:extLst>
            <a:ext uri="{FF2B5EF4-FFF2-40B4-BE49-F238E27FC236}">
              <a16:creationId xmlns:a16="http://schemas.microsoft.com/office/drawing/2014/main" id="{80BDF274-FAA8-47E6-8B4A-E188E48CD70D}"/>
            </a:ext>
          </a:extLst>
        </xdr:cNvPr>
        <xdr:cNvSpPr/>
      </xdr:nvSpPr>
      <xdr:spPr>
        <a:xfrm>
          <a:off x="8809935" y="667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66566</xdr:rowOff>
    </xdr:from>
    <xdr:to>
      <xdr:col>55</xdr:col>
      <xdr:colOff>0</xdr:colOff>
      <xdr:row>38</xdr:row>
      <xdr:rowOff>83646</xdr:rowOff>
    </xdr:to>
    <xdr:cxnSp macro="">
      <xdr:nvCxnSpPr>
        <xdr:cNvPr id="132" name="直線コネクタ 131">
          <a:extLst>
            <a:ext uri="{FF2B5EF4-FFF2-40B4-BE49-F238E27FC236}">
              <a16:creationId xmlns:a16="http://schemas.microsoft.com/office/drawing/2014/main" id="{111B7AD2-ACF9-4447-AEDC-90AE3C9171EF}"/>
            </a:ext>
          </a:extLst>
        </xdr:cNvPr>
        <xdr:cNvCxnSpPr/>
      </xdr:nvCxnSpPr>
      <xdr:spPr>
        <a:xfrm flipV="1">
          <a:off x="8860735" y="6705905"/>
          <a:ext cx="760343" cy="1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46366</xdr:rowOff>
    </xdr:from>
    <xdr:to>
      <xdr:col>46</xdr:col>
      <xdr:colOff>38100</xdr:colOff>
      <xdr:row>38</xdr:row>
      <xdr:rowOff>147966</xdr:rowOff>
    </xdr:to>
    <xdr:sp macro="" textlink="">
      <xdr:nvSpPr>
        <xdr:cNvPr id="133" name="楕円 132">
          <a:extLst>
            <a:ext uri="{FF2B5EF4-FFF2-40B4-BE49-F238E27FC236}">
              <a16:creationId xmlns:a16="http://schemas.microsoft.com/office/drawing/2014/main" id="{AD4B74F8-063D-4FC2-A9DC-6D9A10A5D123}"/>
            </a:ext>
          </a:extLst>
        </xdr:cNvPr>
        <xdr:cNvSpPr/>
      </xdr:nvSpPr>
      <xdr:spPr>
        <a:xfrm>
          <a:off x="7998791" y="668570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83646</xdr:rowOff>
    </xdr:from>
    <xdr:to>
      <xdr:col>50</xdr:col>
      <xdr:colOff>114300</xdr:colOff>
      <xdr:row>38</xdr:row>
      <xdr:rowOff>97166</xdr:rowOff>
    </xdr:to>
    <xdr:cxnSp macro="">
      <xdr:nvCxnSpPr>
        <xdr:cNvPr id="134" name="直線コネクタ 133">
          <a:extLst>
            <a:ext uri="{FF2B5EF4-FFF2-40B4-BE49-F238E27FC236}">
              <a16:creationId xmlns:a16="http://schemas.microsoft.com/office/drawing/2014/main" id="{F6E8086E-9C12-4C2D-A60B-A1FA8A65A722}"/>
            </a:ext>
          </a:extLst>
        </xdr:cNvPr>
        <xdr:cNvCxnSpPr/>
      </xdr:nvCxnSpPr>
      <xdr:spPr>
        <a:xfrm flipV="1">
          <a:off x="8049591" y="6722985"/>
          <a:ext cx="811144" cy="1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59298</xdr:rowOff>
    </xdr:from>
    <xdr:to>
      <xdr:col>41</xdr:col>
      <xdr:colOff>101600</xdr:colOff>
      <xdr:row>38</xdr:row>
      <xdr:rowOff>160898</xdr:rowOff>
    </xdr:to>
    <xdr:sp macro="" textlink="">
      <xdr:nvSpPr>
        <xdr:cNvPr id="135" name="楕円 134">
          <a:extLst>
            <a:ext uri="{FF2B5EF4-FFF2-40B4-BE49-F238E27FC236}">
              <a16:creationId xmlns:a16="http://schemas.microsoft.com/office/drawing/2014/main" id="{6A4C2F2E-6674-46C8-8AC4-0C179C75AADB}"/>
            </a:ext>
          </a:extLst>
        </xdr:cNvPr>
        <xdr:cNvSpPr/>
      </xdr:nvSpPr>
      <xdr:spPr>
        <a:xfrm>
          <a:off x="7172077" y="669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97166</xdr:rowOff>
    </xdr:from>
    <xdr:to>
      <xdr:col>45</xdr:col>
      <xdr:colOff>177800</xdr:colOff>
      <xdr:row>38</xdr:row>
      <xdr:rowOff>110098</xdr:rowOff>
    </xdr:to>
    <xdr:cxnSp macro="">
      <xdr:nvCxnSpPr>
        <xdr:cNvPr id="136" name="直線コネクタ 135">
          <a:extLst>
            <a:ext uri="{FF2B5EF4-FFF2-40B4-BE49-F238E27FC236}">
              <a16:creationId xmlns:a16="http://schemas.microsoft.com/office/drawing/2014/main" id="{5B6A90C5-9F25-46B4-9CA4-F6D0CDB2547C}"/>
            </a:ext>
          </a:extLst>
        </xdr:cNvPr>
        <xdr:cNvCxnSpPr/>
      </xdr:nvCxnSpPr>
      <xdr:spPr>
        <a:xfrm flipV="1">
          <a:off x="7222877" y="6736505"/>
          <a:ext cx="826714" cy="1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37" name="n_1aveValue【道路】&#10;一人当たり延長">
          <a:extLst>
            <a:ext uri="{FF2B5EF4-FFF2-40B4-BE49-F238E27FC236}">
              <a16:creationId xmlns:a16="http://schemas.microsoft.com/office/drawing/2014/main" id="{F16C0AFA-6C44-49BC-AC56-61D80B2AD278}"/>
            </a:ext>
          </a:extLst>
        </xdr:cNvPr>
        <xdr:cNvSpPr txBox="1"/>
      </xdr:nvSpPr>
      <xdr:spPr>
        <a:xfrm>
          <a:off x="8596417" y="686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38" name="n_2aveValue【道路】&#10;一人当たり延長">
          <a:extLst>
            <a:ext uri="{FF2B5EF4-FFF2-40B4-BE49-F238E27FC236}">
              <a16:creationId xmlns:a16="http://schemas.microsoft.com/office/drawing/2014/main" id="{73CE8E18-D32D-4FC6-BBEA-5105B5E38F46}"/>
            </a:ext>
          </a:extLst>
        </xdr:cNvPr>
        <xdr:cNvSpPr txBox="1"/>
      </xdr:nvSpPr>
      <xdr:spPr>
        <a:xfrm>
          <a:off x="7797974" y="685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39" name="n_3aveValue【道路】&#10;一人当たり延長">
          <a:extLst>
            <a:ext uri="{FF2B5EF4-FFF2-40B4-BE49-F238E27FC236}">
              <a16:creationId xmlns:a16="http://schemas.microsoft.com/office/drawing/2014/main" id="{1BF2C8B2-BA3D-41A4-8886-1E07439BBA92}"/>
            </a:ext>
          </a:extLst>
        </xdr:cNvPr>
        <xdr:cNvSpPr txBox="1"/>
      </xdr:nvSpPr>
      <xdr:spPr>
        <a:xfrm>
          <a:off x="6986830" y="686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0" name="n_4aveValue【道路】&#10;一人当たり延長">
          <a:extLst>
            <a:ext uri="{FF2B5EF4-FFF2-40B4-BE49-F238E27FC236}">
              <a16:creationId xmlns:a16="http://schemas.microsoft.com/office/drawing/2014/main" id="{76A53B46-899C-44B4-857E-1A649CB58231}"/>
            </a:ext>
          </a:extLst>
        </xdr:cNvPr>
        <xdr:cNvSpPr txBox="1"/>
      </xdr:nvSpPr>
      <xdr:spPr>
        <a:xfrm>
          <a:off x="6160115" y="656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150973</xdr:rowOff>
    </xdr:from>
    <xdr:ext cx="534377" cy="259045"/>
    <xdr:sp macro="" textlink="">
      <xdr:nvSpPr>
        <xdr:cNvPr id="141" name="n_1mainValue【道路】&#10;一人当たり延長">
          <a:extLst>
            <a:ext uri="{FF2B5EF4-FFF2-40B4-BE49-F238E27FC236}">
              <a16:creationId xmlns:a16="http://schemas.microsoft.com/office/drawing/2014/main" id="{C6C0F2BF-4CE1-458D-8B05-B2344229DE76}"/>
            </a:ext>
          </a:extLst>
        </xdr:cNvPr>
        <xdr:cNvSpPr txBox="1"/>
      </xdr:nvSpPr>
      <xdr:spPr>
        <a:xfrm>
          <a:off x="8596417" y="644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164493</xdr:rowOff>
    </xdr:from>
    <xdr:ext cx="534377" cy="259045"/>
    <xdr:sp macro="" textlink="">
      <xdr:nvSpPr>
        <xdr:cNvPr id="142" name="n_2mainValue【道路】&#10;一人当たり延長">
          <a:extLst>
            <a:ext uri="{FF2B5EF4-FFF2-40B4-BE49-F238E27FC236}">
              <a16:creationId xmlns:a16="http://schemas.microsoft.com/office/drawing/2014/main" id="{C92107B7-8A55-4F08-B034-06596E8FCD7A}"/>
            </a:ext>
          </a:extLst>
        </xdr:cNvPr>
        <xdr:cNvSpPr txBox="1"/>
      </xdr:nvSpPr>
      <xdr:spPr>
        <a:xfrm>
          <a:off x="7797974" y="645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5975</xdr:rowOff>
    </xdr:from>
    <xdr:ext cx="534377" cy="259045"/>
    <xdr:sp macro="" textlink="">
      <xdr:nvSpPr>
        <xdr:cNvPr id="143" name="n_3mainValue【道路】&#10;一人当たり延長">
          <a:extLst>
            <a:ext uri="{FF2B5EF4-FFF2-40B4-BE49-F238E27FC236}">
              <a16:creationId xmlns:a16="http://schemas.microsoft.com/office/drawing/2014/main" id="{E0CC54B5-2D02-4775-98C1-EAAB99F28993}"/>
            </a:ext>
          </a:extLst>
        </xdr:cNvPr>
        <xdr:cNvSpPr txBox="1"/>
      </xdr:nvSpPr>
      <xdr:spPr>
        <a:xfrm>
          <a:off x="6986830" y="647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3610AD3-5373-46CD-AD13-115EB858B0C6}"/>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65F9279D-4355-4B2C-A352-BA04D86F5E57}"/>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80937951-B50D-4883-8245-B917FBD32552}"/>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C9AEF31D-5916-41AB-9B36-CF70803221A8}"/>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FA855C16-FC85-4B9C-838F-03E9D47CFB00}"/>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C9C20E21-88A1-43E5-8A14-8382A835FCB6}"/>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C2D7D887-92E4-4425-B7DB-C10DAA99DDF3}"/>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4D0A651A-19F8-4BBF-BDF4-79979F3AA899}"/>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CFC8579C-CBE8-40AF-810D-565B83733D09}"/>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E9044648-A6E9-4174-8080-3351E835024D}"/>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D6F47D58-6FD9-4A88-89BE-BB007471C57C}"/>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E18A93DD-7120-4B55-83F1-82ECE6F9220E}"/>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3A640632-8E3E-4DF2-9FDE-E5F1DF4342A0}"/>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F8B2692A-BF5D-477A-B625-373246BD1CB4}"/>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24DB131A-F7C5-4BD4-9BAF-09AB3C982B4F}"/>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50840FE5-3C62-411D-ADCE-E7DDA385F9FD}"/>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B8AA7929-948B-4FE5-9FFD-788067041013}"/>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D38B3286-1378-4389-9CEB-42607533887C}"/>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54138B0E-5A0A-4529-B0C5-C5A41836396F}"/>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58B30DCC-C795-4FC3-8EBD-922AA4765310}"/>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ED5EFF30-8BBA-4238-8A68-941CD4F092D1}"/>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2A5F7437-B830-46AF-9339-5F95B67B5250}"/>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0D6EDCED-A127-49C6-A691-0EEE7660EEB5}"/>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632251F-B9D1-46C4-81E4-19F9D0371799}"/>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9AC61B7F-15F3-4D2E-B8BD-C0E35B9818A7}"/>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69" name="直線コネクタ 168">
          <a:extLst>
            <a:ext uri="{FF2B5EF4-FFF2-40B4-BE49-F238E27FC236}">
              <a16:creationId xmlns:a16="http://schemas.microsoft.com/office/drawing/2014/main" id="{0321E7F7-4F14-4575-BA17-E6C316EEAD0B}"/>
            </a:ext>
          </a:extLst>
        </xdr:cNvPr>
        <xdr:cNvCxnSpPr/>
      </xdr:nvCxnSpPr>
      <xdr:spPr>
        <a:xfrm flipV="1">
          <a:off x="4261154" y="9653949"/>
          <a:ext cx="0" cy="154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5ADB645A-7378-49A4-AEC9-E31016F09C9F}"/>
            </a:ext>
          </a:extLst>
        </xdr:cNvPr>
        <xdr:cNvSpPr txBox="1"/>
      </xdr:nvSpPr>
      <xdr:spPr>
        <a:xfrm>
          <a:off x="4299889" y="1120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1" name="直線コネクタ 170">
          <a:extLst>
            <a:ext uri="{FF2B5EF4-FFF2-40B4-BE49-F238E27FC236}">
              <a16:creationId xmlns:a16="http://schemas.microsoft.com/office/drawing/2014/main" id="{6A7A6371-2E95-457A-A5EC-3E0C5054967F}"/>
            </a:ext>
          </a:extLst>
        </xdr:cNvPr>
        <xdr:cNvCxnSpPr/>
      </xdr:nvCxnSpPr>
      <xdr:spPr>
        <a:xfrm>
          <a:off x="4188460" y="111989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8AF0F7D9-8F1A-4AF6-BF72-7DA2FEB51DE6}"/>
            </a:ext>
          </a:extLst>
        </xdr:cNvPr>
        <xdr:cNvSpPr txBox="1"/>
      </xdr:nvSpPr>
      <xdr:spPr>
        <a:xfrm>
          <a:off x="4299889" y="9422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3" name="直線コネクタ 172">
          <a:extLst>
            <a:ext uri="{FF2B5EF4-FFF2-40B4-BE49-F238E27FC236}">
              <a16:creationId xmlns:a16="http://schemas.microsoft.com/office/drawing/2014/main" id="{6DDAA3EE-3794-4F05-B578-F639FCC1CD25}"/>
            </a:ext>
          </a:extLst>
        </xdr:cNvPr>
        <xdr:cNvCxnSpPr/>
      </xdr:nvCxnSpPr>
      <xdr:spPr>
        <a:xfrm>
          <a:off x="4188460" y="9653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BA05D29-E8F7-4442-BB07-D532398A4EA0}"/>
            </a:ext>
          </a:extLst>
        </xdr:cNvPr>
        <xdr:cNvSpPr txBox="1"/>
      </xdr:nvSpPr>
      <xdr:spPr>
        <a:xfrm>
          <a:off x="4299889" y="10709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75" name="フローチャート: 判断 174">
          <a:extLst>
            <a:ext uri="{FF2B5EF4-FFF2-40B4-BE49-F238E27FC236}">
              <a16:creationId xmlns:a16="http://schemas.microsoft.com/office/drawing/2014/main" id="{14C5D3A5-B6E6-460E-AD06-0DDF65A15D96}"/>
            </a:ext>
          </a:extLst>
        </xdr:cNvPr>
        <xdr:cNvSpPr/>
      </xdr:nvSpPr>
      <xdr:spPr>
        <a:xfrm>
          <a:off x="4210989" y="107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76" name="フローチャート: 判断 175">
          <a:extLst>
            <a:ext uri="{FF2B5EF4-FFF2-40B4-BE49-F238E27FC236}">
              <a16:creationId xmlns:a16="http://schemas.microsoft.com/office/drawing/2014/main" id="{D26FADC7-922A-4366-8030-0D9CCAD9D576}"/>
            </a:ext>
          </a:extLst>
        </xdr:cNvPr>
        <xdr:cNvSpPr/>
      </xdr:nvSpPr>
      <xdr:spPr>
        <a:xfrm>
          <a:off x="3450645" y="1071313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77" name="フローチャート: 判断 176">
          <a:extLst>
            <a:ext uri="{FF2B5EF4-FFF2-40B4-BE49-F238E27FC236}">
              <a16:creationId xmlns:a16="http://schemas.microsoft.com/office/drawing/2014/main" id="{02B75E1E-5671-43E3-B1CD-8251C86889F7}"/>
            </a:ext>
          </a:extLst>
        </xdr:cNvPr>
        <xdr:cNvSpPr/>
      </xdr:nvSpPr>
      <xdr:spPr>
        <a:xfrm>
          <a:off x="2623930" y="106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78" name="フローチャート: 判断 177">
          <a:extLst>
            <a:ext uri="{FF2B5EF4-FFF2-40B4-BE49-F238E27FC236}">
              <a16:creationId xmlns:a16="http://schemas.microsoft.com/office/drawing/2014/main" id="{05B9D9A4-0BC7-4B0A-A440-579FD700F20C}"/>
            </a:ext>
          </a:extLst>
        </xdr:cNvPr>
        <xdr:cNvSpPr/>
      </xdr:nvSpPr>
      <xdr:spPr>
        <a:xfrm>
          <a:off x="1812787" y="106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79" name="フローチャート: 判断 178">
          <a:extLst>
            <a:ext uri="{FF2B5EF4-FFF2-40B4-BE49-F238E27FC236}">
              <a16:creationId xmlns:a16="http://schemas.microsoft.com/office/drawing/2014/main" id="{0678907D-FB9E-485B-918E-A46834F83D3E}"/>
            </a:ext>
          </a:extLst>
        </xdr:cNvPr>
        <xdr:cNvSpPr/>
      </xdr:nvSpPr>
      <xdr:spPr>
        <a:xfrm>
          <a:off x="1001643" y="106788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52A76E1-C785-4667-B90B-F8F04F502366}"/>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3F99B6A-34A8-4060-AE48-D372F13AC827}"/>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AE62280-7591-4679-934C-EECC7DE4C02A}"/>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3030189-9451-4697-AF77-73F690FE1BB4}"/>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290D24-6670-44DE-98FE-D0EEF8476ED8}"/>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5" name="楕円 184">
          <a:extLst>
            <a:ext uri="{FF2B5EF4-FFF2-40B4-BE49-F238E27FC236}">
              <a16:creationId xmlns:a16="http://schemas.microsoft.com/office/drawing/2014/main" id="{704F1D30-278A-4A51-8909-BBB61E788C0D}"/>
            </a:ext>
          </a:extLst>
        </xdr:cNvPr>
        <xdr:cNvSpPr/>
      </xdr:nvSpPr>
      <xdr:spPr>
        <a:xfrm>
          <a:off x="4210989" y="106002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135362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2CEF8860-2778-44D0-AFCE-F5B6C9D020B9}"/>
            </a:ext>
          </a:extLst>
        </xdr:cNvPr>
        <xdr:cNvSpPr txBox="1"/>
      </xdr:nvSpPr>
      <xdr:spPr>
        <a:xfrm>
          <a:off x="4299889" y="10448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79828</xdr:rowOff>
    </xdr:from>
    <xdr:to>
      <xdr:col>20</xdr:col>
      <xdr:colOff>38100</xdr:colOff>
      <xdr:row>61</xdr:row>
      <xdr:rowOff>9978</xdr:rowOff>
    </xdr:to>
    <xdr:sp macro="" textlink="">
      <xdr:nvSpPr>
        <xdr:cNvPr id="187" name="楕円 186">
          <a:extLst>
            <a:ext uri="{FF2B5EF4-FFF2-40B4-BE49-F238E27FC236}">
              <a16:creationId xmlns:a16="http://schemas.microsoft.com/office/drawing/2014/main" id="{04DF8B9E-528F-4E05-9CBB-2FC5D7BEA819}"/>
            </a:ext>
          </a:extLst>
        </xdr:cNvPr>
        <xdr:cNvSpPr/>
      </xdr:nvSpPr>
      <xdr:spPr>
        <a:xfrm>
          <a:off x="3450645" y="1056759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130628</xdr:rowOff>
    </xdr:from>
    <xdr:to>
      <xdr:col>24</xdr:col>
      <xdr:colOff>63500</xdr:colOff>
      <xdr:row>60</xdr:row>
      <xdr:rowOff>163285</xdr:rowOff>
    </xdr:to>
    <xdr:cxnSp macro="">
      <xdr:nvCxnSpPr>
        <xdr:cNvPr id="188" name="直線コネクタ 187">
          <a:extLst>
            <a:ext uri="{FF2B5EF4-FFF2-40B4-BE49-F238E27FC236}">
              <a16:creationId xmlns:a16="http://schemas.microsoft.com/office/drawing/2014/main" id="{A8F26D7B-E825-4021-B321-5A0F6933D27C}"/>
            </a:ext>
          </a:extLst>
        </xdr:cNvPr>
        <xdr:cNvCxnSpPr/>
      </xdr:nvCxnSpPr>
      <xdr:spPr>
        <a:xfrm>
          <a:off x="3501445" y="10618398"/>
          <a:ext cx="760344"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47172</xdr:rowOff>
    </xdr:from>
    <xdr:to>
      <xdr:col>15</xdr:col>
      <xdr:colOff>101600</xdr:colOff>
      <xdr:row>60</xdr:row>
      <xdr:rowOff>148772</xdr:rowOff>
    </xdr:to>
    <xdr:sp macro="" textlink="">
      <xdr:nvSpPr>
        <xdr:cNvPr id="189" name="楕円 188">
          <a:extLst>
            <a:ext uri="{FF2B5EF4-FFF2-40B4-BE49-F238E27FC236}">
              <a16:creationId xmlns:a16="http://schemas.microsoft.com/office/drawing/2014/main" id="{60E5CD04-79B9-4D32-A4CD-BD0D1E4822C8}"/>
            </a:ext>
          </a:extLst>
        </xdr:cNvPr>
        <xdr:cNvSpPr/>
      </xdr:nvSpPr>
      <xdr:spPr>
        <a:xfrm>
          <a:off x="2623930" y="1053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97972</xdr:rowOff>
    </xdr:from>
    <xdr:to>
      <xdr:col>19</xdr:col>
      <xdr:colOff>177800</xdr:colOff>
      <xdr:row>60</xdr:row>
      <xdr:rowOff>130628</xdr:rowOff>
    </xdr:to>
    <xdr:cxnSp macro="">
      <xdr:nvCxnSpPr>
        <xdr:cNvPr id="190" name="直線コネクタ 189">
          <a:extLst>
            <a:ext uri="{FF2B5EF4-FFF2-40B4-BE49-F238E27FC236}">
              <a16:creationId xmlns:a16="http://schemas.microsoft.com/office/drawing/2014/main" id="{C09F9DEE-C428-4882-A2FD-00A73E107F19}"/>
            </a:ext>
          </a:extLst>
        </xdr:cNvPr>
        <xdr:cNvCxnSpPr/>
      </xdr:nvCxnSpPr>
      <xdr:spPr>
        <a:xfrm>
          <a:off x="2674730" y="10585742"/>
          <a:ext cx="826715"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16147</xdr:rowOff>
    </xdr:from>
    <xdr:to>
      <xdr:col>10</xdr:col>
      <xdr:colOff>165100</xdr:colOff>
      <xdr:row>60</xdr:row>
      <xdr:rowOff>117747</xdr:rowOff>
    </xdr:to>
    <xdr:sp macro="" textlink="">
      <xdr:nvSpPr>
        <xdr:cNvPr id="191" name="楕円 190">
          <a:extLst>
            <a:ext uri="{FF2B5EF4-FFF2-40B4-BE49-F238E27FC236}">
              <a16:creationId xmlns:a16="http://schemas.microsoft.com/office/drawing/2014/main" id="{D23D950A-9D9C-4236-A961-5EDA1AEDB933}"/>
            </a:ext>
          </a:extLst>
        </xdr:cNvPr>
        <xdr:cNvSpPr/>
      </xdr:nvSpPr>
      <xdr:spPr>
        <a:xfrm>
          <a:off x="1812787" y="1050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66947</xdr:rowOff>
    </xdr:from>
    <xdr:to>
      <xdr:col>15</xdr:col>
      <xdr:colOff>50800</xdr:colOff>
      <xdr:row>60</xdr:row>
      <xdr:rowOff>97972</xdr:rowOff>
    </xdr:to>
    <xdr:cxnSp macro="">
      <xdr:nvCxnSpPr>
        <xdr:cNvPr id="192" name="直線コネクタ 191">
          <a:extLst>
            <a:ext uri="{FF2B5EF4-FFF2-40B4-BE49-F238E27FC236}">
              <a16:creationId xmlns:a16="http://schemas.microsoft.com/office/drawing/2014/main" id="{6581B355-6E49-495A-B4B6-4810FEA12855}"/>
            </a:ext>
          </a:extLst>
        </xdr:cNvPr>
        <xdr:cNvCxnSpPr/>
      </xdr:nvCxnSpPr>
      <xdr:spPr>
        <a:xfrm>
          <a:off x="1863587" y="10554717"/>
          <a:ext cx="811143"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3DFBAECD-9FA7-4627-AC56-5C87B91C77B8}"/>
            </a:ext>
          </a:extLst>
        </xdr:cNvPr>
        <xdr:cNvSpPr txBox="1"/>
      </xdr:nvSpPr>
      <xdr:spPr>
        <a:xfrm>
          <a:off x="3301761" y="1080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E6D84F22-A752-4D3D-9BDF-49A996761F49}"/>
            </a:ext>
          </a:extLst>
        </xdr:cNvPr>
        <xdr:cNvSpPr txBox="1"/>
      </xdr:nvSpPr>
      <xdr:spPr>
        <a:xfrm>
          <a:off x="2487746" y="10789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B5D3C09D-2285-4E49-BBE0-B552D45F32FC}"/>
            </a:ext>
          </a:extLst>
        </xdr:cNvPr>
        <xdr:cNvSpPr txBox="1"/>
      </xdr:nvSpPr>
      <xdr:spPr>
        <a:xfrm>
          <a:off x="1676602" y="1077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F7746B57-4D18-4C04-9D66-33D689CFE524}"/>
            </a:ext>
          </a:extLst>
        </xdr:cNvPr>
        <xdr:cNvSpPr txBox="1"/>
      </xdr:nvSpPr>
      <xdr:spPr>
        <a:xfrm>
          <a:off x="865459" y="1044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26505</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E308EAD3-CF4F-4331-9A6F-AE218F6BC2C1}"/>
            </a:ext>
          </a:extLst>
        </xdr:cNvPr>
        <xdr:cNvSpPr txBox="1"/>
      </xdr:nvSpPr>
      <xdr:spPr>
        <a:xfrm>
          <a:off x="3301761" y="1033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165299</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05B0E09B-3C96-4B2B-8E46-686F99046104}"/>
            </a:ext>
          </a:extLst>
        </xdr:cNvPr>
        <xdr:cNvSpPr txBox="1"/>
      </xdr:nvSpPr>
      <xdr:spPr>
        <a:xfrm>
          <a:off x="2487746" y="1030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134274</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A70EB62A-CBE5-4496-8AAE-44A6079067F4}"/>
            </a:ext>
          </a:extLst>
        </xdr:cNvPr>
        <xdr:cNvSpPr txBox="1"/>
      </xdr:nvSpPr>
      <xdr:spPr>
        <a:xfrm>
          <a:off x="1676602" y="1027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87A18C92-287A-41D2-948E-E0516655DBD8}"/>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C0181AB0-53C5-44F9-87D2-60EBE177E5B2}"/>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1828FA1F-B023-4EF5-AA36-9419C7D6195A}"/>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54EAB6D3-9F01-40F9-845A-0D56FC8FD1A5}"/>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24B701A5-6877-41E3-A9F1-07CF389345AD}"/>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AA0F9F36-2D09-421B-B111-8EF2DE46CB96}"/>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642CD170-FC26-4DF2-BE97-E35EF70584F2}"/>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4CCBD39C-474A-4487-84F3-CB31091F95BA}"/>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2BE90340-328B-4192-8D64-CB216667985D}"/>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D8D2E7D5-246A-41D2-96F8-179EAB1113DA}"/>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91138AE6-50BF-454E-B3EA-9CE7737F14C9}"/>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1" name="テキスト ボックス 210">
          <a:extLst>
            <a:ext uri="{FF2B5EF4-FFF2-40B4-BE49-F238E27FC236}">
              <a16:creationId xmlns:a16="http://schemas.microsoft.com/office/drawing/2014/main" id="{2E478A84-0FD2-4DA5-B95F-A8BFD0DEFBBC}"/>
            </a:ext>
          </a:extLst>
        </xdr:cNvPr>
        <xdr:cNvSpPr txBox="1"/>
      </xdr:nvSpPr>
      <xdr:spPr>
        <a:xfrm>
          <a:off x="5841361" y="111179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248C0262-516D-4D95-AD05-2A8ED11E9E78}"/>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3" name="テキスト ボックス 212">
          <a:extLst>
            <a:ext uri="{FF2B5EF4-FFF2-40B4-BE49-F238E27FC236}">
              <a16:creationId xmlns:a16="http://schemas.microsoft.com/office/drawing/2014/main" id="{BB2066A3-B7FB-48DB-8313-B393DDEE3E24}"/>
            </a:ext>
          </a:extLst>
        </xdr:cNvPr>
        <xdr:cNvSpPr txBox="1"/>
      </xdr:nvSpPr>
      <xdr:spPr>
        <a:xfrm>
          <a:off x="5525871" y="10730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B924B564-D513-4EDE-9566-027E3DE82BB2}"/>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5" name="テキスト ボックス 214">
          <a:extLst>
            <a:ext uri="{FF2B5EF4-FFF2-40B4-BE49-F238E27FC236}">
              <a16:creationId xmlns:a16="http://schemas.microsoft.com/office/drawing/2014/main" id="{DBC0D411-0B49-4CA4-8F9F-5C8EE42F6FCF}"/>
            </a:ext>
          </a:extLst>
        </xdr:cNvPr>
        <xdr:cNvSpPr txBox="1"/>
      </xdr:nvSpPr>
      <xdr:spPr>
        <a:xfrm>
          <a:off x="5525871" y="1034206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34F2EEF8-09C9-47F8-AB33-C3EFC89F13C4}"/>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7" name="テキスト ボックス 216">
          <a:extLst>
            <a:ext uri="{FF2B5EF4-FFF2-40B4-BE49-F238E27FC236}">
              <a16:creationId xmlns:a16="http://schemas.microsoft.com/office/drawing/2014/main" id="{F0AF931E-A1B7-4EAF-B17A-F6FB9A078D87}"/>
            </a:ext>
          </a:extLst>
        </xdr:cNvPr>
        <xdr:cNvSpPr txBox="1"/>
      </xdr:nvSpPr>
      <xdr:spPr>
        <a:xfrm>
          <a:off x="5525871" y="995063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17B5725C-A7A3-41CB-B8A6-1E51E5A6E2EC}"/>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9" name="テキスト ボックス 218">
          <a:extLst>
            <a:ext uri="{FF2B5EF4-FFF2-40B4-BE49-F238E27FC236}">
              <a16:creationId xmlns:a16="http://schemas.microsoft.com/office/drawing/2014/main" id="{9AFC0ED3-F777-4B5C-856C-E2136305631A}"/>
            </a:ext>
          </a:extLst>
        </xdr:cNvPr>
        <xdr:cNvSpPr txBox="1"/>
      </xdr:nvSpPr>
      <xdr:spPr>
        <a:xfrm>
          <a:off x="5435718" y="956267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76F71E51-B07F-4DF0-AD9C-D3FEDF03AC37}"/>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a:extLst>
            <a:ext uri="{FF2B5EF4-FFF2-40B4-BE49-F238E27FC236}">
              <a16:creationId xmlns:a16="http://schemas.microsoft.com/office/drawing/2014/main" id="{A1C65C3E-8783-46A8-8EA9-BBB384DC2689}"/>
            </a:ext>
          </a:extLst>
        </xdr:cNvPr>
        <xdr:cNvSpPr txBox="1"/>
      </xdr:nvSpPr>
      <xdr:spPr>
        <a:xfrm>
          <a:off x="5435718" y="91747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3105EA28-700C-41DE-B630-37F66B0E9C5E}"/>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23" name="直線コネクタ 222">
          <a:extLst>
            <a:ext uri="{FF2B5EF4-FFF2-40B4-BE49-F238E27FC236}">
              <a16:creationId xmlns:a16="http://schemas.microsoft.com/office/drawing/2014/main" id="{04974A8D-298D-4ECF-8BDB-FDB172976C35}"/>
            </a:ext>
          </a:extLst>
        </xdr:cNvPr>
        <xdr:cNvCxnSpPr/>
      </xdr:nvCxnSpPr>
      <xdr:spPr>
        <a:xfrm flipV="1">
          <a:off x="9620113" y="9956495"/>
          <a:ext cx="0" cy="130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24" name="【橋りょう・トンネル】&#10;一人当たり有形固定資産（償却資産）額最小値テキスト">
          <a:extLst>
            <a:ext uri="{FF2B5EF4-FFF2-40B4-BE49-F238E27FC236}">
              <a16:creationId xmlns:a16="http://schemas.microsoft.com/office/drawing/2014/main" id="{7072B4D3-F1EF-42A6-A80D-7E97125081BC}"/>
            </a:ext>
          </a:extLst>
        </xdr:cNvPr>
        <xdr:cNvSpPr txBox="1"/>
      </xdr:nvSpPr>
      <xdr:spPr>
        <a:xfrm>
          <a:off x="9659178" y="11266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25" name="直線コネクタ 224">
          <a:extLst>
            <a:ext uri="{FF2B5EF4-FFF2-40B4-BE49-F238E27FC236}">
              <a16:creationId xmlns:a16="http://schemas.microsoft.com/office/drawing/2014/main" id="{B35071C9-8CFB-4106-A146-4EFE0272AEE9}"/>
            </a:ext>
          </a:extLst>
        </xdr:cNvPr>
        <xdr:cNvCxnSpPr/>
      </xdr:nvCxnSpPr>
      <xdr:spPr>
        <a:xfrm>
          <a:off x="9547750" y="1126308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26" name="【橋りょう・トンネル】&#10;一人当たり有形固定資産（償却資産）額最大値テキスト">
          <a:extLst>
            <a:ext uri="{FF2B5EF4-FFF2-40B4-BE49-F238E27FC236}">
              <a16:creationId xmlns:a16="http://schemas.microsoft.com/office/drawing/2014/main" id="{95E070FA-0D89-433A-83B4-FCC7F63D5707}"/>
            </a:ext>
          </a:extLst>
        </xdr:cNvPr>
        <xdr:cNvSpPr txBox="1"/>
      </xdr:nvSpPr>
      <xdr:spPr>
        <a:xfrm>
          <a:off x="9659178" y="97282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27" name="直線コネクタ 226">
          <a:extLst>
            <a:ext uri="{FF2B5EF4-FFF2-40B4-BE49-F238E27FC236}">
              <a16:creationId xmlns:a16="http://schemas.microsoft.com/office/drawing/2014/main" id="{578961A1-53AD-42D8-9EDC-95B42F9723AB}"/>
            </a:ext>
          </a:extLst>
        </xdr:cNvPr>
        <xdr:cNvCxnSpPr/>
      </xdr:nvCxnSpPr>
      <xdr:spPr>
        <a:xfrm>
          <a:off x="9547750" y="995649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7277515D-B775-4319-9853-A1D1799C56C6}"/>
            </a:ext>
          </a:extLst>
        </xdr:cNvPr>
        <xdr:cNvSpPr txBox="1"/>
      </xdr:nvSpPr>
      <xdr:spPr>
        <a:xfrm>
          <a:off x="9659178" y="10796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29" name="フローチャート: 判断 228">
          <a:extLst>
            <a:ext uri="{FF2B5EF4-FFF2-40B4-BE49-F238E27FC236}">
              <a16:creationId xmlns:a16="http://schemas.microsoft.com/office/drawing/2014/main" id="{0C644265-4600-429E-9DFB-142B9F5960AA}"/>
            </a:ext>
          </a:extLst>
        </xdr:cNvPr>
        <xdr:cNvSpPr/>
      </xdr:nvSpPr>
      <xdr:spPr>
        <a:xfrm>
          <a:off x="9585850" y="1081804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0" name="フローチャート: 判断 229">
          <a:extLst>
            <a:ext uri="{FF2B5EF4-FFF2-40B4-BE49-F238E27FC236}">
              <a16:creationId xmlns:a16="http://schemas.microsoft.com/office/drawing/2014/main" id="{C783D85E-7BDD-44CE-9483-6A927D90B210}"/>
            </a:ext>
          </a:extLst>
        </xdr:cNvPr>
        <xdr:cNvSpPr/>
      </xdr:nvSpPr>
      <xdr:spPr>
        <a:xfrm>
          <a:off x="8809935" y="108199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31" name="フローチャート: 判断 230">
          <a:extLst>
            <a:ext uri="{FF2B5EF4-FFF2-40B4-BE49-F238E27FC236}">
              <a16:creationId xmlns:a16="http://schemas.microsoft.com/office/drawing/2014/main" id="{B8FE3746-AE26-486A-8D62-9141DDDB16E1}"/>
            </a:ext>
          </a:extLst>
        </xdr:cNvPr>
        <xdr:cNvSpPr/>
      </xdr:nvSpPr>
      <xdr:spPr>
        <a:xfrm>
          <a:off x="7998791" y="1083065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32" name="フローチャート: 判断 231">
          <a:extLst>
            <a:ext uri="{FF2B5EF4-FFF2-40B4-BE49-F238E27FC236}">
              <a16:creationId xmlns:a16="http://schemas.microsoft.com/office/drawing/2014/main" id="{1AAE880A-C13A-406A-87B9-0B4E17A9347D}"/>
            </a:ext>
          </a:extLst>
        </xdr:cNvPr>
        <xdr:cNvSpPr/>
      </xdr:nvSpPr>
      <xdr:spPr>
        <a:xfrm>
          <a:off x="7172077" y="1082656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33" name="フローチャート: 判断 232">
          <a:extLst>
            <a:ext uri="{FF2B5EF4-FFF2-40B4-BE49-F238E27FC236}">
              <a16:creationId xmlns:a16="http://schemas.microsoft.com/office/drawing/2014/main" id="{A8975A5A-A52B-49BE-9232-923CBB1C7FCA}"/>
            </a:ext>
          </a:extLst>
        </xdr:cNvPr>
        <xdr:cNvSpPr/>
      </xdr:nvSpPr>
      <xdr:spPr>
        <a:xfrm>
          <a:off x="6360933" y="10872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4076493D-9917-41F8-8DD5-8EEBBA7FC385}"/>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EAD6E036-88A9-47E7-831D-18D6CFF3D984}"/>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14425D05-E96B-4027-9749-903064C0701B}"/>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B6D8540-C812-465F-9951-D3B0E1E05A27}"/>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D83C3D7-50F2-4BA6-9967-A9AEC2AF36EF}"/>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123033</xdr:rowOff>
    </xdr:from>
    <xdr:to>
      <xdr:col>55</xdr:col>
      <xdr:colOff>50800</xdr:colOff>
      <xdr:row>62</xdr:row>
      <xdr:rowOff>53183</xdr:rowOff>
    </xdr:to>
    <xdr:sp macro="" textlink="">
      <xdr:nvSpPr>
        <xdr:cNvPr id="239" name="楕円 238">
          <a:extLst>
            <a:ext uri="{FF2B5EF4-FFF2-40B4-BE49-F238E27FC236}">
              <a16:creationId xmlns:a16="http://schemas.microsoft.com/office/drawing/2014/main" id="{090552D6-BA08-4DAD-802E-8649C39C550E}"/>
            </a:ext>
          </a:extLst>
        </xdr:cNvPr>
        <xdr:cNvSpPr/>
      </xdr:nvSpPr>
      <xdr:spPr>
        <a:xfrm>
          <a:off x="9585850" y="10785732"/>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145910</xdr:rowOff>
    </xdr:from>
    <xdr:ext cx="599010" cy="259045"/>
    <xdr:sp macro="" textlink="">
      <xdr:nvSpPr>
        <xdr:cNvPr id="240" name="【橋りょう・トンネル】&#10;一人当たり有形固定資産（償却資産）額該当値テキスト">
          <a:extLst>
            <a:ext uri="{FF2B5EF4-FFF2-40B4-BE49-F238E27FC236}">
              <a16:creationId xmlns:a16="http://schemas.microsoft.com/office/drawing/2014/main" id="{6FF1329E-648D-488B-8136-D33703DE129F}"/>
            </a:ext>
          </a:extLst>
        </xdr:cNvPr>
        <xdr:cNvSpPr txBox="1"/>
      </xdr:nvSpPr>
      <xdr:spPr>
        <a:xfrm>
          <a:off x="9659178" y="106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133044</xdr:rowOff>
    </xdr:from>
    <xdr:to>
      <xdr:col>50</xdr:col>
      <xdr:colOff>165100</xdr:colOff>
      <xdr:row>62</xdr:row>
      <xdr:rowOff>63194</xdr:rowOff>
    </xdr:to>
    <xdr:sp macro="" textlink="">
      <xdr:nvSpPr>
        <xdr:cNvPr id="241" name="楕円 240">
          <a:extLst>
            <a:ext uri="{FF2B5EF4-FFF2-40B4-BE49-F238E27FC236}">
              <a16:creationId xmlns:a16="http://schemas.microsoft.com/office/drawing/2014/main" id="{EDF9754E-BA0E-4596-A558-08BD7127373C}"/>
            </a:ext>
          </a:extLst>
        </xdr:cNvPr>
        <xdr:cNvSpPr/>
      </xdr:nvSpPr>
      <xdr:spPr>
        <a:xfrm>
          <a:off x="8809935" y="1079574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2383</xdr:rowOff>
    </xdr:from>
    <xdr:to>
      <xdr:col>55</xdr:col>
      <xdr:colOff>0</xdr:colOff>
      <xdr:row>62</xdr:row>
      <xdr:rowOff>12394</xdr:rowOff>
    </xdr:to>
    <xdr:cxnSp macro="">
      <xdr:nvCxnSpPr>
        <xdr:cNvPr id="242" name="直線コネクタ 241">
          <a:extLst>
            <a:ext uri="{FF2B5EF4-FFF2-40B4-BE49-F238E27FC236}">
              <a16:creationId xmlns:a16="http://schemas.microsoft.com/office/drawing/2014/main" id="{2EF421E5-DE2F-49FD-9A1D-8E66B9485036}"/>
            </a:ext>
          </a:extLst>
        </xdr:cNvPr>
        <xdr:cNvCxnSpPr/>
      </xdr:nvCxnSpPr>
      <xdr:spPr>
        <a:xfrm flipV="1">
          <a:off x="8860735" y="10840011"/>
          <a:ext cx="760343" cy="1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141082</xdr:rowOff>
    </xdr:from>
    <xdr:to>
      <xdr:col>46</xdr:col>
      <xdr:colOff>38100</xdr:colOff>
      <xdr:row>62</xdr:row>
      <xdr:rowOff>71232</xdr:rowOff>
    </xdr:to>
    <xdr:sp macro="" textlink="">
      <xdr:nvSpPr>
        <xdr:cNvPr id="243" name="楕円 242">
          <a:extLst>
            <a:ext uri="{FF2B5EF4-FFF2-40B4-BE49-F238E27FC236}">
              <a16:creationId xmlns:a16="http://schemas.microsoft.com/office/drawing/2014/main" id="{CE67FE0F-0D16-4CDB-AE94-0CEA3CBD0A2F}"/>
            </a:ext>
          </a:extLst>
        </xdr:cNvPr>
        <xdr:cNvSpPr/>
      </xdr:nvSpPr>
      <xdr:spPr>
        <a:xfrm>
          <a:off x="7998791" y="1080378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12394</xdr:rowOff>
    </xdr:from>
    <xdr:to>
      <xdr:col>50</xdr:col>
      <xdr:colOff>114300</xdr:colOff>
      <xdr:row>62</xdr:row>
      <xdr:rowOff>20432</xdr:rowOff>
    </xdr:to>
    <xdr:cxnSp macro="">
      <xdr:nvCxnSpPr>
        <xdr:cNvPr id="244" name="直線コネクタ 243">
          <a:extLst>
            <a:ext uri="{FF2B5EF4-FFF2-40B4-BE49-F238E27FC236}">
              <a16:creationId xmlns:a16="http://schemas.microsoft.com/office/drawing/2014/main" id="{3B59ED54-088E-4C5C-AD30-7AA318C2DC26}"/>
            </a:ext>
          </a:extLst>
        </xdr:cNvPr>
        <xdr:cNvCxnSpPr/>
      </xdr:nvCxnSpPr>
      <xdr:spPr>
        <a:xfrm flipV="1">
          <a:off x="8049591" y="10850022"/>
          <a:ext cx="811144"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148451</xdr:rowOff>
    </xdr:from>
    <xdr:to>
      <xdr:col>41</xdr:col>
      <xdr:colOff>101600</xdr:colOff>
      <xdr:row>62</xdr:row>
      <xdr:rowOff>78601</xdr:rowOff>
    </xdr:to>
    <xdr:sp macro="" textlink="">
      <xdr:nvSpPr>
        <xdr:cNvPr id="245" name="楕円 244">
          <a:extLst>
            <a:ext uri="{FF2B5EF4-FFF2-40B4-BE49-F238E27FC236}">
              <a16:creationId xmlns:a16="http://schemas.microsoft.com/office/drawing/2014/main" id="{C00E2B34-28CE-4A1F-9E51-C9F6FF5D4015}"/>
            </a:ext>
          </a:extLst>
        </xdr:cNvPr>
        <xdr:cNvSpPr/>
      </xdr:nvSpPr>
      <xdr:spPr>
        <a:xfrm>
          <a:off x="7172077" y="108111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20432</xdr:rowOff>
    </xdr:from>
    <xdr:to>
      <xdr:col>45</xdr:col>
      <xdr:colOff>177800</xdr:colOff>
      <xdr:row>62</xdr:row>
      <xdr:rowOff>27801</xdr:rowOff>
    </xdr:to>
    <xdr:cxnSp macro="">
      <xdr:nvCxnSpPr>
        <xdr:cNvPr id="246" name="直線コネクタ 245">
          <a:extLst>
            <a:ext uri="{FF2B5EF4-FFF2-40B4-BE49-F238E27FC236}">
              <a16:creationId xmlns:a16="http://schemas.microsoft.com/office/drawing/2014/main" id="{4AB92A91-278E-43E7-901C-D977F61190D2}"/>
            </a:ext>
          </a:extLst>
        </xdr:cNvPr>
        <xdr:cNvCxnSpPr/>
      </xdr:nvCxnSpPr>
      <xdr:spPr>
        <a:xfrm flipV="1">
          <a:off x="7222877" y="10858060"/>
          <a:ext cx="826714" cy="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47" name="n_1aveValue【橋りょう・トンネル】&#10;一人当たり有形固定資産（償却資産）額">
          <a:extLst>
            <a:ext uri="{FF2B5EF4-FFF2-40B4-BE49-F238E27FC236}">
              <a16:creationId xmlns:a16="http://schemas.microsoft.com/office/drawing/2014/main" id="{43E00A8A-A0D0-4F83-8C72-29A00ABD54B3}"/>
            </a:ext>
          </a:extLst>
        </xdr:cNvPr>
        <xdr:cNvSpPr txBox="1"/>
      </xdr:nvSpPr>
      <xdr:spPr>
        <a:xfrm>
          <a:off x="8571721" y="1091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48" name="n_2aveValue【橋りょう・トンネル】&#10;一人当たり有形固定資産（償却資産）額">
          <a:extLst>
            <a:ext uri="{FF2B5EF4-FFF2-40B4-BE49-F238E27FC236}">
              <a16:creationId xmlns:a16="http://schemas.microsoft.com/office/drawing/2014/main" id="{D3B88674-53E9-4E1E-962A-31BD694BCBE6}"/>
            </a:ext>
          </a:extLst>
        </xdr:cNvPr>
        <xdr:cNvSpPr txBox="1"/>
      </xdr:nvSpPr>
      <xdr:spPr>
        <a:xfrm>
          <a:off x="7765658" y="1092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49" name="n_3aveValue【橋りょう・トンネル】&#10;一人当たり有形固定資産（償却資産）額">
          <a:extLst>
            <a:ext uri="{FF2B5EF4-FFF2-40B4-BE49-F238E27FC236}">
              <a16:creationId xmlns:a16="http://schemas.microsoft.com/office/drawing/2014/main" id="{04DC6171-1FF7-45AF-A6B6-CB1790C8B458}"/>
            </a:ext>
          </a:extLst>
        </xdr:cNvPr>
        <xdr:cNvSpPr txBox="1"/>
      </xdr:nvSpPr>
      <xdr:spPr>
        <a:xfrm>
          <a:off x="6954514" y="1092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50" name="n_4aveValue【橋りょう・トンネル】&#10;一人当たり有形固定資産（償却資産）額">
          <a:extLst>
            <a:ext uri="{FF2B5EF4-FFF2-40B4-BE49-F238E27FC236}">
              <a16:creationId xmlns:a16="http://schemas.microsoft.com/office/drawing/2014/main" id="{8AD461B3-B398-4FE4-A955-A05CE8DB1731}"/>
            </a:ext>
          </a:extLst>
        </xdr:cNvPr>
        <xdr:cNvSpPr txBox="1"/>
      </xdr:nvSpPr>
      <xdr:spPr>
        <a:xfrm>
          <a:off x="6127799" y="10641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79721</xdr:rowOff>
    </xdr:from>
    <xdr:ext cx="599010" cy="259045"/>
    <xdr:sp macro="" textlink="">
      <xdr:nvSpPr>
        <xdr:cNvPr id="251" name="n_1mainValue【橋りょう・トンネル】&#10;一人当たり有形固定資産（償却資産）額">
          <a:extLst>
            <a:ext uri="{FF2B5EF4-FFF2-40B4-BE49-F238E27FC236}">
              <a16:creationId xmlns:a16="http://schemas.microsoft.com/office/drawing/2014/main" id="{664B20DD-0DE2-4F06-BC92-5F91BF0DD6D0}"/>
            </a:ext>
          </a:extLst>
        </xdr:cNvPr>
        <xdr:cNvSpPr txBox="1"/>
      </xdr:nvSpPr>
      <xdr:spPr>
        <a:xfrm>
          <a:off x="8571721" y="1056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87759</xdr:rowOff>
    </xdr:from>
    <xdr:ext cx="599010" cy="259045"/>
    <xdr:sp macro="" textlink="">
      <xdr:nvSpPr>
        <xdr:cNvPr id="252" name="n_2mainValue【橋りょう・トンネル】&#10;一人当たり有形固定資産（償却資産）額">
          <a:extLst>
            <a:ext uri="{FF2B5EF4-FFF2-40B4-BE49-F238E27FC236}">
              <a16:creationId xmlns:a16="http://schemas.microsoft.com/office/drawing/2014/main" id="{0AB18D2B-21EC-4614-9DEF-03E63DA43D31}"/>
            </a:ext>
          </a:extLst>
        </xdr:cNvPr>
        <xdr:cNvSpPr txBox="1"/>
      </xdr:nvSpPr>
      <xdr:spPr>
        <a:xfrm>
          <a:off x="7765658" y="10575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95128</xdr:rowOff>
    </xdr:from>
    <xdr:ext cx="599010" cy="259045"/>
    <xdr:sp macro="" textlink="">
      <xdr:nvSpPr>
        <xdr:cNvPr id="253" name="n_3mainValue【橋りょう・トンネル】&#10;一人当たり有形固定資産（償却資産）額">
          <a:extLst>
            <a:ext uri="{FF2B5EF4-FFF2-40B4-BE49-F238E27FC236}">
              <a16:creationId xmlns:a16="http://schemas.microsoft.com/office/drawing/2014/main" id="{D85FE99A-C00A-49CE-88B9-6CBDA3D4D3CC}"/>
            </a:ext>
          </a:extLst>
        </xdr:cNvPr>
        <xdr:cNvSpPr txBox="1"/>
      </xdr:nvSpPr>
      <xdr:spPr>
        <a:xfrm>
          <a:off x="6954514" y="1058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4BFCDD36-0EA9-4450-8710-B89A70E9264B}"/>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752F0691-AF24-4C57-A78C-5980A5E6C008}"/>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0A236AA3-9E0F-4193-84AB-1420C8E73373}"/>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E5771F76-1503-417E-98E6-A3B18ED1AE6E}"/>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5A75275B-7B36-4AE8-99F4-9448D6E572F4}"/>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5B72D225-CB32-445A-8348-CA93C8EAF0BA}"/>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5A135BFF-D37C-4DE1-AC6F-6466421C1CA1}"/>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9E3939E0-739F-4350-AE95-179524BBB313}"/>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2A46686C-557C-46D7-A63D-8A6943FE8514}"/>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DD2A61ED-8036-4C35-9B35-BB30498B3695}"/>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059322D8-FFF8-40E7-AF7A-E26FF182A2A0}"/>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id="{C1BCA5B0-A1FC-4386-9F3D-7585EC66AE6B}"/>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id="{440A5291-A92D-4F32-986F-D5CB4E68E04F}"/>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id="{E84A7A6D-1147-43D7-BF61-E1F0DCC725A5}"/>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a:extLst>
            <a:ext uri="{FF2B5EF4-FFF2-40B4-BE49-F238E27FC236}">
              <a16:creationId xmlns:a16="http://schemas.microsoft.com/office/drawing/2014/main" id="{CCA95EB3-423D-4E36-AE38-B2C91CEAC503}"/>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id="{AF7573A1-9AE0-49A8-A742-3FA048F7B8EB}"/>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a:extLst>
            <a:ext uri="{FF2B5EF4-FFF2-40B4-BE49-F238E27FC236}">
              <a16:creationId xmlns:a16="http://schemas.microsoft.com/office/drawing/2014/main" id="{7477D106-652F-4025-A3AD-8B7384B84005}"/>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id="{E9455F0C-9A2E-4A5E-A81A-0031A6C4DE4B}"/>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a:extLst>
            <a:ext uri="{FF2B5EF4-FFF2-40B4-BE49-F238E27FC236}">
              <a16:creationId xmlns:a16="http://schemas.microsoft.com/office/drawing/2014/main" id="{3E92D45D-38E8-48BD-975E-D5A412B6D234}"/>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id="{92CD564D-27F3-42DC-BEB2-A7C933A48E9A}"/>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a:extLst>
            <a:ext uri="{FF2B5EF4-FFF2-40B4-BE49-F238E27FC236}">
              <a16:creationId xmlns:a16="http://schemas.microsoft.com/office/drawing/2014/main" id="{96C6DD23-D29E-4E70-A53E-0D08BDA66D3A}"/>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1B0A9E69-EAC5-4C87-A5F5-2AFF2B562054}"/>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a:extLst>
            <a:ext uri="{FF2B5EF4-FFF2-40B4-BE49-F238E27FC236}">
              <a16:creationId xmlns:a16="http://schemas.microsoft.com/office/drawing/2014/main" id="{332EFF95-1E46-4021-B46D-44E0A39265C0}"/>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公営住宅】&#10;有形固定資産減価償却率グラフ枠">
          <a:extLst>
            <a:ext uri="{FF2B5EF4-FFF2-40B4-BE49-F238E27FC236}">
              <a16:creationId xmlns:a16="http://schemas.microsoft.com/office/drawing/2014/main" id="{D9DBD992-B1DB-4C62-8707-A88A96AC539F}"/>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78" name="直線コネクタ 277">
          <a:extLst>
            <a:ext uri="{FF2B5EF4-FFF2-40B4-BE49-F238E27FC236}">
              <a16:creationId xmlns:a16="http://schemas.microsoft.com/office/drawing/2014/main" id="{02764A10-F591-4278-84D4-3130C2B468E6}"/>
            </a:ext>
          </a:extLst>
        </xdr:cNvPr>
        <xdr:cNvCxnSpPr/>
      </xdr:nvCxnSpPr>
      <xdr:spPr>
        <a:xfrm flipV="1">
          <a:off x="4261154" y="13724117"/>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79" name="【公営住宅】&#10;有形固定資産減価償却率最小値テキスト">
          <a:extLst>
            <a:ext uri="{FF2B5EF4-FFF2-40B4-BE49-F238E27FC236}">
              <a16:creationId xmlns:a16="http://schemas.microsoft.com/office/drawing/2014/main" id="{0FC00FAD-63C3-409F-BBC0-3763DFA91605}"/>
            </a:ext>
          </a:extLst>
        </xdr:cNvPr>
        <xdr:cNvSpPr txBox="1"/>
      </xdr:nvSpPr>
      <xdr:spPr>
        <a:xfrm>
          <a:off x="4299889" y="1514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80" name="直線コネクタ 279">
          <a:extLst>
            <a:ext uri="{FF2B5EF4-FFF2-40B4-BE49-F238E27FC236}">
              <a16:creationId xmlns:a16="http://schemas.microsoft.com/office/drawing/2014/main" id="{CFFD5694-975C-4979-96DD-F46ED2EC8D1B}"/>
            </a:ext>
          </a:extLst>
        </xdr:cNvPr>
        <xdr:cNvCxnSpPr/>
      </xdr:nvCxnSpPr>
      <xdr:spPr>
        <a:xfrm>
          <a:off x="4188460" y="151387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81" name="【公営住宅】&#10;有形固定資産減価償却率最大値テキスト">
          <a:extLst>
            <a:ext uri="{FF2B5EF4-FFF2-40B4-BE49-F238E27FC236}">
              <a16:creationId xmlns:a16="http://schemas.microsoft.com/office/drawing/2014/main" id="{9951856F-7FDE-4458-A9DE-076232C53751}"/>
            </a:ext>
          </a:extLst>
        </xdr:cNvPr>
        <xdr:cNvSpPr txBox="1"/>
      </xdr:nvSpPr>
      <xdr:spPr>
        <a:xfrm>
          <a:off x="4299889" y="134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82" name="直線コネクタ 281">
          <a:extLst>
            <a:ext uri="{FF2B5EF4-FFF2-40B4-BE49-F238E27FC236}">
              <a16:creationId xmlns:a16="http://schemas.microsoft.com/office/drawing/2014/main" id="{C97955A3-6369-49CA-BA36-51285503F35A}"/>
            </a:ext>
          </a:extLst>
        </xdr:cNvPr>
        <xdr:cNvCxnSpPr/>
      </xdr:nvCxnSpPr>
      <xdr:spPr>
        <a:xfrm>
          <a:off x="4188460" y="137241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83" name="【公営住宅】&#10;有形固定資産減価償却率平均値テキスト">
          <a:extLst>
            <a:ext uri="{FF2B5EF4-FFF2-40B4-BE49-F238E27FC236}">
              <a16:creationId xmlns:a16="http://schemas.microsoft.com/office/drawing/2014/main" id="{B0E3635C-16FB-4867-A5B4-784AD90BACDC}"/>
            </a:ext>
          </a:extLst>
        </xdr:cNvPr>
        <xdr:cNvSpPr txBox="1"/>
      </xdr:nvSpPr>
      <xdr:spPr>
        <a:xfrm>
          <a:off x="4299889" y="145587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84" name="フローチャート: 判断 283">
          <a:extLst>
            <a:ext uri="{FF2B5EF4-FFF2-40B4-BE49-F238E27FC236}">
              <a16:creationId xmlns:a16="http://schemas.microsoft.com/office/drawing/2014/main" id="{752C5619-C862-43B2-A1A3-91D0B7791E6B}"/>
            </a:ext>
          </a:extLst>
        </xdr:cNvPr>
        <xdr:cNvSpPr/>
      </xdr:nvSpPr>
      <xdr:spPr>
        <a:xfrm>
          <a:off x="4210989" y="1458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85" name="フローチャート: 判断 284">
          <a:extLst>
            <a:ext uri="{FF2B5EF4-FFF2-40B4-BE49-F238E27FC236}">
              <a16:creationId xmlns:a16="http://schemas.microsoft.com/office/drawing/2014/main" id="{B3DBA110-D2E2-47BD-BA9D-9B1CACF4F13D}"/>
            </a:ext>
          </a:extLst>
        </xdr:cNvPr>
        <xdr:cNvSpPr/>
      </xdr:nvSpPr>
      <xdr:spPr>
        <a:xfrm>
          <a:off x="3450645" y="145593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86" name="フローチャート: 判断 285">
          <a:extLst>
            <a:ext uri="{FF2B5EF4-FFF2-40B4-BE49-F238E27FC236}">
              <a16:creationId xmlns:a16="http://schemas.microsoft.com/office/drawing/2014/main" id="{36BB30DF-D806-4534-BBB5-2807B3056CC0}"/>
            </a:ext>
          </a:extLst>
        </xdr:cNvPr>
        <xdr:cNvSpPr/>
      </xdr:nvSpPr>
      <xdr:spPr>
        <a:xfrm>
          <a:off x="2623930" y="1446637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87" name="フローチャート: 判断 286">
          <a:extLst>
            <a:ext uri="{FF2B5EF4-FFF2-40B4-BE49-F238E27FC236}">
              <a16:creationId xmlns:a16="http://schemas.microsoft.com/office/drawing/2014/main" id="{A5A575E5-2E6D-4E09-B9B5-6BE10B3C0E3B}"/>
            </a:ext>
          </a:extLst>
        </xdr:cNvPr>
        <xdr:cNvSpPr/>
      </xdr:nvSpPr>
      <xdr:spPr>
        <a:xfrm>
          <a:off x="1812787" y="1440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88" name="フローチャート: 判断 287">
          <a:extLst>
            <a:ext uri="{FF2B5EF4-FFF2-40B4-BE49-F238E27FC236}">
              <a16:creationId xmlns:a16="http://schemas.microsoft.com/office/drawing/2014/main" id="{608D67D9-11AD-40B9-A422-BDFB9CB10CF9}"/>
            </a:ext>
          </a:extLst>
        </xdr:cNvPr>
        <xdr:cNvSpPr/>
      </xdr:nvSpPr>
      <xdr:spPr>
        <a:xfrm>
          <a:off x="1001643" y="1437112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22F0E5B1-081D-46D1-838C-E1D38D166ACD}"/>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46A49595-46D7-426D-90BF-3E450688F384}"/>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28338422-E384-4487-9264-DD29AFD46753}"/>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296AB00-6174-47C9-8E45-EE982AB4FEDC}"/>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4F37347-966A-461E-A188-F60F91E42175}"/>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103505</xdr:rowOff>
    </xdr:from>
    <xdr:to>
      <xdr:col>24</xdr:col>
      <xdr:colOff>114300</xdr:colOff>
      <xdr:row>83</xdr:row>
      <xdr:rowOff>33655</xdr:rowOff>
    </xdr:to>
    <xdr:sp macro="" textlink="">
      <xdr:nvSpPr>
        <xdr:cNvPr id="294" name="楕円 293">
          <a:extLst>
            <a:ext uri="{FF2B5EF4-FFF2-40B4-BE49-F238E27FC236}">
              <a16:creationId xmlns:a16="http://schemas.microsoft.com/office/drawing/2014/main" id="{700CE9A0-150F-4206-AD65-33B5A380F52A}"/>
            </a:ext>
          </a:extLst>
        </xdr:cNvPr>
        <xdr:cNvSpPr/>
      </xdr:nvSpPr>
      <xdr:spPr>
        <a:xfrm>
          <a:off x="4210989" y="1443970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126382</xdr:rowOff>
    </xdr:from>
    <xdr:ext cx="405111" cy="259045"/>
    <xdr:sp macro="" textlink="">
      <xdr:nvSpPr>
        <xdr:cNvPr id="295" name="【公営住宅】&#10;有形固定資産減価償却率該当値テキスト">
          <a:extLst>
            <a:ext uri="{FF2B5EF4-FFF2-40B4-BE49-F238E27FC236}">
              <a16:creationId xmlns:a16="http://schemas.microsoft.com/office/drawing/2014/main" id="{C9D1DFE5-C9ED-401C-9855-E8DA1A65BD73}"/>
            </a:ext>
          </a:extLst>
        </xdr:cNvPr>
        <xdr:cNvSpPr txBox="1"/>
      </xdr:nvSpPr>
      <xdr:spPr>
        <a:xfrm>
          <a:off x="4299889" y="1428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73025</xdr:rowOff>
    </xdr:from>
    <xdr:to>
      <xdr:col>20</xdr:col>
      <xdr:colOff>38100</xdr:colOff>
      <xdr:row>83</xdr:row>
      <xdr:rowOff>3175</xdr:rowOff>
    </xdr:to>
    <xdr:sp macro="" textlink="">
      <xdr:nvSpPr>
        <xdr:cNvPr id="296" name="楕円 295">
          <a:extLst>
            <a:ext uri="{FF2B5EF4-FFF2-40B4-BE49-F238E27FC236}">
              <a16:creationId xmlns:a16="http://schemas.microsoft.com/office/drawing/2014/main" id="{9E11925B-B9D2-4873-B36D-C4618BB432A9}"/>
            </a:ext>
          </a:extLst>
        </xdr:cNvPr>
        <xdr:cNvSpPr/>
      </xdr:nvSpPr>
      <xdr:spPr>
        <a:xfrm>
          <a:off x="3450645" y="1440922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123825</xdr:rowOff>
    </xdr:from>
    <xdr:to>
      <xdr:col>24</xdr:col>
      <xdr:colOff>63500</xdr:colOff>
      <xdr:row>82</xdr:row>
      <xdr:rowOff>154305</xdr:rowOff>
    </xdr:to>
    <xdr:cxnSp macro="">
      <xdr:nvCxnSpPr>
        <xdr:cNvPr id="297" name="直線コネクタ 296">
          <a:extLst>
            <a:ext uri="{FF2B5EF4-FFF2-40B4-BE49-F238E27FC236}">
              <a16:creationId xmlns:a16="http://schemas.microsoft.com/office/drawing/2014/main" id="{7D3F372C-EA96-4AA3-8EAE-2B7023F73990}"/>
            </a:ext>
          </a:extLst>
        </xdr:cNvPr>
        <xdr:cNvCxnSpPr/>
      </xdr:nvCxnSpPr>
      <xdr:spPr>
        <a:xfrm>
          <a:off x="3501445" y="14460027"/>
          <a:ext cx="760344"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33020</xdr:rowOff>
    </xdr:from>
    <xdr:to>
      <xdr:col>15</xdr:col>
      <xdr:colOff>101600</xdr:colOff>
      <xdr:row>82</xdr:row>
      <xdr:rowOff>134620</xdr:rowOff>
    </xdr:to>
    <xdr:sp macro="" textlink="">
      <xdr:nvSpPr>
        <xdr:cNvPr id="298" name="楕円 297">
          <a:extLst>
            <a:ext uri="{FF2B5EF4-FFF2-40B4-BE49-F238E27FC236}">
              <a16:creationId xmlns:a16="http://schemas.microsoft.com/office/drawing/2014/main" id="{C0AE7332-2172-4F13-B8A2-473ED9B1EEC0}"/>
            </a:ext>
          </a:extLst>
        </xdr:cNvPr>
        <xdr:cNvSpPr/>
      </xdr:nvSpPr>
      <xdr:spPr>
        <a:xfrm>
          <a:off x="2623930" y="1436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83820</xdr:rowOff>
    </xdr:from>
    <xdr:to>
      <xdr:col>19</xdr:col>
      <xdr:colOff>177800</xdr:colOff>
      <xdr:row>82</xdr:row>
      <xdr:rowOff>123825</xdr:rowOff>
    </xdr:to>
    <xdr:cxnSp macro="">
      <xdr:nvCxnSpPr>
        <xdr:cNvPr id="299" name="直線コネクタ 298">
          <a:extLst>
            <a:ext uri="{FF2B5EF4-FFF2-40B4-BE49-F238E27FC236}">
              <a16:creationId xmlns:a16="http://schemas.microsoft.com/office/drawing/2014/main" id="{05FDA844-AF1E-417F-B87B-BC34D327DAD5}"/>
            </a:ext>
          </a:extLst>
        </xdr:cNvPr>
        <xdr:cNvCxnSpPr/>
      </xdr:nvCxnSpPr>
      <xdr:spPr>
        <a:xfrm>
          <a:off x="2674730" y="14420022"/>
          <a:ext cx="82671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2539</xdr:rowOff>
    </xdr:from>
    <xdr:to>
      <xdr:col>10</xdr:col>
      <xdr:colOff>165100</xdr:colOff>
      <xdr:row>82</xdr:row>
      <xdr:rowOff>104139</xdr:rowOff>
    </xdr:to>
    <xdr:sp macro="" textlink="">
      <xdr:nvSpPr>
        <xdr:cNvPr id="300" name="楕円 299">
          <a:extLst>
            <a:ext uri="{FF2B5EF4-FFF2-40B4-BE49-F238E27FC236}">
              <a16:creationId xmlns:a16="http://schemas.microsoft.com/office/drawing/2014/main" id="{DF787DC3-B69E-43DA-B029-ACF2295431B6}"/>
            </a:ext>
          </a:extLst>
        </xdr:cNvPr>
        <xdr:cNvSpPr/>
      </xdr:nvSpPr>
      <xdr:spPr>
        <a:xfrm>
          <a:off x="1812787" y="1433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53339</xdr:rowOff>
    </xdr:from>
    <xdr:to>
      <xdr:col>15</xdr:col>
      <xdr:colOff>50800</xdr:colOff>
      <xdr:row>82</xdr:row>
      <xdr:rowOff>83820</xdr:rowOff>
    </xdr:to>
    <xdr:cxnSp macro="">
      <xdr:nvCxnSpPr>
        <xdr:cNvPr id="301" name="直線コネクタ 300">
          <a:extLst>
            <a:ext uri="{FF2B5EF4-FFF2-40B4-BE49-F238E27FC236}">
              <a16:creationId xmlns:a16="http://schemas.microsoft.com/office/drawing/2014/main" id="{18064CD8-8857-42F4-AEE0-C47DD3A102BC}"/>
            </a:ext>
          </a:extLst>
        </xdr:cNvPr>
        <xdr:cNvCxnSpPr/>
      </xdr:nvCxnSpPr>
      <xdr:spPr>
        <a:xfrm>
          <a:off x="1863587" y="14389541"/>
          <a:ext cx="811143"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02" name="n_1aveValue【公営住宅】&#10;有形固定資産減価償却率">
          <a:extLst>
            <a:ext uri="{FF2B5EF4-FFF2-40B4-BE49-F238E27FC236}">
              <a16:creationId xmlns:a16="http://schemas.microsoft.com/office/drawing/2014/main" id="{56391221-323C-4221-84A0-85B040FF3F82}"/>
            </a:ext>
          </a:extLst>
        </xdr:cNvPr>
        <xdr:cNvSpPr txBox="1"/>
      </xdr:nvSpPr>
      <xdr:spPr>
        <a:xfrm>
          <a:off x="3301761" y="14652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03" name="n_2aveValue【公営住宅】&#10;有形固定資産減価償却率">
          <a:extLst>
            <a:ext uri="{FF2B5EF4-FFF2-40B4-BE49-F238E27FC236}">
              <a16:creationId xmlns:a16="http://schemas.microsoft.com/office/drawing/2014/main" id="{19E8A3DB-71A3-42AE-80A0-E8A9FA331B1C}"/>
            </a:ext>
          </a:extLst>
        </xdr:cNvPr>
        <xdr:cNvSpPr txBox="1"/>
      </xdr:nvSpPr>
      <xdr:spPr>
        <a:xfrm>
          <a:off x="2487746" y="1456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04" name="n_3aveValue【公営住宅】&#10;有形固定資産減価償却率">
          <a:extLst>
            <a:ext uri="{FF2B5EF4-FFF2-40B4-BE49-F238E27FC236}">
              <a16:creationId xmlns:a16="http://schemas.microsoft.com/office/drawing/2014/main" id="{FD71A0ED-22F3-4E4E-9D57-855D550D6663}"/>
            </a:ext>
          </a:extLst>
        </xdr:cNvPr>
        <xdr:cNvSpPr txBox="1"/>
      </xdr:nvSpPr>
      <xdr:spPr>
        <a:xfrm>
          <a:off x="1676602" y="1449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05" name="n_4aveValue【公営住宅】&#10;有形固定資産減価償却率">
          <a:extLst>
            <a:ext uri="{FF2B5EF4-FFF2-40B4-BE49-F238E27FC236}">
              <a16:creationId xmlns:a16="http://schemas.microsoft.com/office/drawing/2014/main" id="{3385F2E5-C387-41D9-8A41-011E660522EA}"/>
            </a:ext>
          </a:extLst>
        </xdr:cNvPr>
        <xdr:cNvSpPr txBox="1"/>
      </xdr:nvSpPr>
      <xdr:spPr>
        <a:xfrm>
          <a:off x="865459" y="14139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19702</xdr:rowOff>
    </xdr:from>
    <xdr:ext cx="405111" cy="259045"/>
    <xdr:sp macro="" textlink="">
      <xdr:nvSpPr>
        <xdr:cNvPr id="306" name="n_1mainValue【公営住宅】&#10;有形固定資産減価償却率">
          <a:extLst>
            <a:ext uri="{FF2B5EF4-FFF2-40B4-BE49-F238E27FC236}">
              <a16:creationId xmlns:a16="http://schemas.microsoft.com/office/drawing/2014/main" id="{9D7D6CCA-C0BB-4C60-8787-309B8FEFE546}"/>
            </a:ext>
          </a:extLst>
        </xdr:cNvPr>
        <xdr:cNvSpPr txBox="1"/>
      </xdr:nvSpPr>
      <xdr:spPr>
        <a:xfrm>
          <a:off x="3301761" y="1418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151147</xdr:rowOff>
    </xdr:from>
    <xdr:ext cx="405111" cy="259045"/>
    <xdr:sp macro="" textlink="">
      <xdr:nvSpPr>
        <xdr:cNvPr id="307" name="n_2mainValue【公営住宅】&#10;有形固定資産減価償却率">
          <a:extLst>
            <a:ext uri="{FF2B5EF4-FFF2-40B4-BE49-F238E27FC236}">
              <a16:creationId xmlns:a16="http://schemas.microsoft.com/office/drawing/2014/main" id="{461A6090-A89C-4ED8-B5BB-7DFDB956BB61}"/>
            </a:ext>
          </a:extLst>
        </xdr:cNvPr>
        <xdr:cNvSpPr txBox="1"/>
      </xdr:nvSpPr>
      <xdr:spPr>
        <a:xfrm>
          <a:off x="2487746" y="1413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120666</xdr:rowOff>
    </xdr:from>
    <xdr:ext cx="405111" cy="259045"/>
    <xdr:sp macro="" textlink="">
      <xdr:nvSpPr>
        <xdr:cNvPr id="308" name="n_3mainValue【公営住宅】&#10;有形固定資産減価償却率">
          <a:extLst>
            <a:ext uri="{FF2B5EF4-FFF2-40B4-BE49-F238E27FC236}">
              <a16:creationId xmlns:a16="http://schemas.microsoft.com/office/drawing/2014/main" id="{3CE815D2-C069-4830-81A4-6D8D65A45D9E}"/>
            </a:ext>
          </a:extLst>
        </xdr:cNvPr>
        <xdr:cNvSpPr txBox="1"/>
      </xdr:nvSpPr>
      <xdr:spPr>
        <a:xfrm>
          <a:off x="1676602" y="14107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3D5CB8C4-5D4F-4BB4-A660-1DFABD408D1A}"/>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5F407780-6419-47E9-A1F4-D4286287935C}"/>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58FE263D-E9D0-4D67-B185-CD3A081F66AB}"/>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5DAB28B8-0F78-4BA3-8DC7-B3EC9823EA9B}"/>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6D509BEF-29A8-49E2-9B5B-9C8A56D9E7D6}"/>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6C95F856-5B6D-4275-A22E-DE2DCDDD51F9}"/>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63F20B42-B71C-44AE-84BE-F69816E5F9EB}"/>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82050111-8F3F-483A-841A-2E85FBDC0F64}"/>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8DA4806E-4839-4A1D-83A1-40B27FB86ACE}"/>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59CEDF00-6D35-4AD2-BBB8-998C58001B87}"/>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9" name="直線コネクタ 318">
          <a:extLst>
            <a:ext uri="{FF2B5EF4-FFF2-40B4-BE49-F238E27FC236}">
              <a16:creationId xmlns:a16="http://schemas.microsoft.com/office/drawing/2014/main" id="{B22950EF-3894-4930-813A-6CA6564BBA56}"/>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0" name="テキスト ボックス 319">
          <a:extLst>
            <a:ext uri="{FF2B5EF4-FFF2-40B4-BE49-F238E27FC236}">
              <a16:creationId xmlns:a16="http://schemas.microsoft.com/office/drawing/2014/main" id="{6A95B046-B29F-4228-BE5F-1DFD406CA391}"/>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1" name="直線コネクタ 320">
          <a:extLst>
            <a:ext uri="{FF2B5EF4-FFF2-40B4-BE49-F238E27FC236}">
              <a16:creationId xmlns:a16="http://schemas.microsoft.com/office/drawing/2014/main" id="{99F05FBA-D4FC-43F9-8203-0DD91C0F27FA}"/>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2" name="テキスト ボックス 321">
          <a:extLst>
            <a:ext uri="{FF2B5EF4-FFF2-40B4-BE49-F238E27FC236}">
              <a16:creationId xmlns:a16="http://schemas.microsoft.com/office/drawing/2014/main" id="{A59F44E3-4FF0-4D82-96A8-F0D1A61AF919}"/>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3" name="直線コネクタ 322">
          <a:extLst>
            <a:ext uri="{FF2B5EF4-FFF2-40B4-BE49-F238E27FC236}">
              <a16:creationId xmlns:a16="http://schemas.microsoft.com/office/drawing/2014/main" id="{C6B1B6B3-BECC-4E14-A9E2-1144AAE06ADD}"/>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4" name="テキスト ボックス 323">
          <a:extLst>
            <a:ext uri="{FF2B5EF4-FFF2-40B4-BE49-F238E27FC236}">
              <a16:creationId xmlns:a16="http://schemas.microsoft.com/office/drawing/2014/main" id="{41850177-5543-441C-BD96-D1F0A5E2C3A2}"/>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5" name="直線コネクタ 324">
          <a:extLst>
            <a:ext uri="{FF2B5EF4-FFF2-40B4-BE49-F238E27FC236}">
              <a16:creationId xmlns:a16="http://schemas.microsoft.com/office/drawing/2014/main" id="{C0E3DAA8-7BC7-439D-961F-51A2E288D627}"/>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6" name="テキスト ボックス 325">
          <a:extLst>
            <a:ext uri="{FF2B5EF4-FFF2-40B4-BE49-F238E27FC236}">
              <a16:creationId xmlns:a16="http://schemas.microsoft.com/office/drawing/2014/main" id="{FDD54F86-F212-4386-9E75-0700C15CD2B4}"/>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7" name="直線コネクタ 326">
          <a:extLst>
            <a:ext uri="{FF2B5EF4-FFF2-40B4-BE49-F238E27FC236}">
              <a16:creationId xmlns:a16="http://schemas.microsoft.com/office/drawing/2014/main" id="{26F361DB-84F5-44DA-8EE5-891FB99782E1}"/>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8" name="テキスト ボックス 327">
          <a:extLst>
            <a:ext uri="{FF2B5EF4-FFF2-40B4-BE49-F238E27FC236}">
              <a16:creationId xmlns:a16="http://schemas.microsoft.com/office/drawing/2014/main" id="{554445F1-0CCD-4419-8D5A-96E57F452D4F}"/>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1467D900-79C5-4F74-A8B4-960F25C3D1CE}"/>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BB47C612-BBA1-4BF3-A4C8-9C1CD165CC2E}"/>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公営住宅】&#10;一人当たり面積グラフ枠">
          <a:extLst>
            <a:ext uri="{FF2B5EF4-FFF2-40B4-BE49-F238E27FC236}">
              <a16:creationId xmlns:a16="http://schemas.microsoft.com/office/drawing/2014/main" id="{A7301B44-4AFD-4DF8-A826-262C05A2306C}"/>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32" name="直線コネクタ 331">
          <a:extLst>
            <a:ext uri="{FF2B5EF4-FFF2-40B4-BE49-F238E27FC236}">
              <a16:creationId xmlns:a16="http://schemas.microsoft.com/office/drawing/2014/main" id="{FEAAF5BD-0FB4-4168-971F-21DB462B423A}"/>
            </a:ext>
          </a:extLst>
        </xdr:cNvPr>
        <xdr:cNvCxnSpPr/>
      </xdr:nvCxnSpPr>
      <xdr:spPr>
        <a:xfrm flipV="1">
          <a:off x="9620113" y="13558332"/>
          <a:ext cx="0" cy="1558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33" name="【公営住宅】&#10;一人当たり面積最小値テキスト">
          <a:extLst>
            <a:ext uri="{FF2B5EF4-FFF2-40B4-BE49-F238E27FC236}">
              <a16:creationId xmlns:a16="http://schemas.microsoft.com/office/drawing/2014/main" id="{9C1C2F50-C4E1-4331-9613-52E9288DDA9F}"/>
            </a:ext>
          </a:extLst>
        </xdr:cNvPr>
        <xdr:cNvSpPr txBox="1"/>
      </xdr:nvSpPr>
      <xdr:spPr>
        <a:xfrm>
          <a:off x="9659178" y="1512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34" name="直線コネクタ 333">
          <a:extLst>
            <a:ext uri="{FF2B5EF4-FFF2-40B4-BE49-F238E27FC236}">
              <a16:creationId xmlns:a16="http://schemas.microsoft.com/office/drawing/2014/main" id="{A07122A4-E414-49A8-BD80-C92B4BC8A9C0}"/>
            </a:ext>
          </a:extLst>
        </xdr:cNvPr>
        <xdr:cNvCxnSpPr/>
      </xdr:nvCxnSpPr>
      <xdr:spPr>
        <a:xfrm>
          <a:off x="9547750" y="1511668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35" name="【公営住宅】&#10;一人当たり面積最大値テキスト">
          <a:extLst>
            <a:ext uri="{FF2B5EF4-FFF2-40B4-BE49-F238E27FC236}">
              <a16:creationId xmlns:a16="http://schemas.microsoft.com/office/drawing/2014/main" id="{B5BDA087-091C-430A-81FC-92D283FFC068}"/>
            </a:ext>
          </a:extLst>
        </xdr:cNvPr>
        <xdr:cNvSpPr txBox="1"/>
      </xdr:nvSpPr>
      <xdr:spPr>
        <a:xfrm>
          <a:off x="9659178" y="133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36" name="直線コネクタ 335">
          <a:extLst>
            <a:ext uri="{FF2B5EF4-FFF2-40B4-BE49-F238E27FC236}">
              <a16:creationId xmlns:a16="http://schemas.microsoft.com/office/drawing/2014/main" id="{47FA3611-9BFA-4C22-B430-F8A21AE869B7}"/>
            </a:ext>
          </a:extLst>
        </xdr:cNvPr>
        <xdr:cNvCxnSpPr/>
      </xdr:nvCxnSpPr>
      <xdr:spPr>
        <a:xfrm>
          <a:off x="9547750" y="1355833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37" name="【公営住宅】&#10;一人当たり面積平均値テキスト">
          <a:extLst>
            <a:ext uri="{FF2B5EF4-FFF2-40B4-BE49-F238E27FC236}">
              <a16:creationId xmlns:a16="http://schemas.microsoft.com/office/drawing/2014/main" id="{FF378B8F-DFC3-4C13-AA39-867DC05BAD35}"/>
            </a:ext>
          </a:extLst>
        </xdr:cNvPr>
        <xdr:cNvSpPr txBox="1"/>
      </xdr:nvSpPr>
      <xdr:spPr>
        <a:xfrm>
          <a:off x="9659178" y="14650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38" name="フローチャート: 判断 337">
          <a:extLst>
            <a:ext uri="{FF2B5EF4-FFF2-40B4-BE49-F238E27FC236}">
              <a16:creationId xmlns:a16="http://schemas.microsoft.com/office/drawing/2014/main" id="{36E301DA-ACB6-498E-9399-3F7BCD6FBFE6}"/>
            </a:ext>
          </a:extLst>
        </xdr:cNvPr>
        <xdr:cNvSpPr/>
      </xdr:nvSpPr>
      <xdr:spPr>
        <a:xfrm>
          <a:off x="9585850" y="14802898"/>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39" name="フローチャート: 判断 338">
          <a:extLst>
            <a:ext uri="{FF2B5EF4-FFF2-40B4-BE49-F238E27FC236}">
              <a16:creationId xmlns:a16="http://schemas.microsoft.com/office/drawing/2014/main" id="{277C13F6-F5A7-4B5D-A888-C41949F9D63F}"/>
            </a:ext>
          </a:extLst>
        </xdr:cNvPr>
        <xdr:cNvSpPr/>
      </xdr:nvSpPr>
      <xdr:spPr>
        <a:xfrm>
          <a:off x="8809935" y="147990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40" name="フローチャート: 判断 339">
          <a:extLst>
            <a:ext uri="{FF2B5EF4-FFF2-40B4-BE49-F238E27FC236}">
              <a16:creationId xmlns:a16="http://schemas.microsoft.com/office/drawing/2014/main" id="{AF03F367-F39F-4D76-B66C-BDD3F1CD7521}"/>
            </a:ext>
          </a:extLst>
        </xdr:cNvPr>
        <xdr:cNvSpPr/>
      </xdr:nvSpPr>
      <xdr:spPr>
        <a:xfrm>
          <a:off x="7998791" y="1478651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41" name="フローチャート: 判断 340">
          <a:extLst>
            <a:ext uri="{FF2B5EF4-FFF2-40B4-BE49-F238E27FC236}">
              <a16:creationId xmlns:a16="http://schemas.microsoft.com/office/drawing/2014/main" id="{0B97B186-0A3F-41EF-A785-23A8D32D33D4}"/>
            </a:ext>
          </a:extLst>
        </xdr:cNvPr>
        <xdr:cNvSpPr/>
      </xdr:nvSpPr>
      <xdr:spPr>
        <a:xfrm>
          <a:off x="7172077" y="147880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42" name="フローチャート: 判断 341">
          <a:extLst>
            <a:ext uri="{FF2B5EF4-FFF2-40B4-BE49-F238E27FC236}">
              <a16:creationId xmlns:a16="http://schemas.microsoft.com/office/drawing/2014/main" id="{0ECCC842-445C-4EEE-B1FB-93133D093FDC}"/>
            </a:ext>
          </a:extLst>
        </xdr:cNvPr>
        <xdr:cNvSpPr/>
      </xdr:nvSpPr>
      <xdr:spPr>
        <a:xfrm>
          <a:off x="6360933" y="1479832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E81085D5-C6E7-4D5F-BB28-CB5EA67057C6}"/>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157721-93EA-4529-90A0-6AC1A5B056E6}"/>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30CEA841-55D3-402F-823B-379CC3817B2F}"/>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C9A12E27-51B0-4762-B6DB-684402BC9192}"/>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E2348BCF-B9A6-424E-BBFA-BD4375FB9F81}"/>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69596</xdr:rowOff>
    </xdr:from>
    <xdr:to>
      <xdr:col>55</xdr:col>
      <xdr:colOff>50800</xdr:colOff>
      <xdr:row>85</xdr:row>
      <xdr:rowOff>171196</xdr:rowOff>
    </xdr:to>
    <xdr:sp macro="" textlink="">
      <xdr:nvSpPr>
        <xdr:cNvPr id="348" name="楕円 347">
          <a:extLst>
            <a:ext uri="{FF2B5EF4-FFF2-40B4-BE49-F238E27FC236}">
              <a16:creationId xmlns:a16="http://schemas.microsoft.com/office/drawing/2014/main" id="{60531700-7083-44CB-9CB6-35875F90E4E5}"/>
            </a:ext>
          </a:extLst>
        </xdr:cNvPr>
        <xdr:cNvSpPr/>
      </xdr:nvSpPr>
      <xdr:spPr>
        <a:xfrm>
          <a:off x="9585850" y="14930584"/>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48023</xdr:rowOff>
    </xdr:from>
    <xdr:ext cx="469744" cy="259045"/>
    <xdr:sp macro="" textlink="">
      <xdr:nvSpPr>
        <xdr:cNvPr id="349" name="【公営住宅】&#10;一人当たり面積該当値テキスト">
          <a:extLst>
            <a:ext uri="{FF2B5EF4-FFF2-40B4-BE49-F238E27FC236}">
              <a16:creationId xmlns:a16="http://schemas.microsoft.com/office/drawing/2014/main" id="{F1D14071-182E-469F-8C35-3AD01899E194}"/>
            </a:ext>
          </a:extLst>
        </xdr:cNvPr>
        <xdr:cNvSpPr txBox="1"/>
      </xdr:nvSpPr>
      <xdr:spPr>
        <a:xfrm>
          <a:off x="9659178" y="1490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72644</xdr:rowOff>
    </xdr:from>
    <xdr:to>
      <xdr:col>50</xdr:col>
      <xdr:colOff>165100</xdr:colOff>
      <xdr:row>86</xdr:row>
      <xdr:rowOff>2794</xdr:rowOff>
    </xdr:to>
    <xdr:sp macro="" textlink="">
      <xdr:nvSpPr>
        <xdr:cNvPr id="350" name="楕円 349">
          <a:extLst>
            <a:ext uri="{FF2B5EF4-FFF2-40B4-BE49-F238E27FC236}">
              <a16:creationId xmlns:a16="http://schemas.microsoft.com/office/drawing/2014/main" id="{48934BF5-1F92-4EFA-B0C0-CB39B9529B6D}"/>
            </a:ext>
          </a:extLst>
        </xdr:cNvPr>
        <xdr:cNvSpPr/>
      </xdr:nvSpPr>
      <xdr:spPr>
        <a:xfrm>
          <a:off x="8809935" y="1493363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120396</xdr:rowOff>
    </xdr:from>
    <xdr:to>
      <xdr:col>55</xdr:col>
      <xdr:colOff>0</xdr:colOff>
      <xdr:row>85</xdr:row>
      <xdr:rowOff>123444</xdr:rowOff>
    </xdr:to>
    <xdr:cxnSp macro="">
      <xdr:nvCxnSpPr>
        <xdr:cNvPr id="351" name="直線コネクタ 350">
          <a:extLst>
            <a:ext uri="{FF2B5EF4-FFF2-40B4-BE49-F238E27FC236}">
              <a16:creationId xmlns:a16="http://schemas.microsoft.com/office/drawing/2014/main" id="{41E8C08F-54DA-4F42-BA0D-021139340DC3}"/>
            </a:ext>
          </a:extLst>
        </xdr:cNvPr>
        <xdr:cNvCxnSpPr/>
      </xdr:nvCxnSpPr>
      <xdr:spPr>
        <a:xfrm flipV="1">
          <a:off x="8860735" y="14981384"/>
          <a:ext cx="760343"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75692</xdr:rowOff>
    </xdr:from>
    <xdr:to>
      <xdr:col>46</xdr:col>
      <xdr:colOff>38100</xdr:colOff>
      <xdr:row>86</xdr:row>
      <xdr:rowOff>5842</xdr:rowOff>
    </xdr:to>
    <xdr:sp macro="" textlink="">
      <xdr:nvSpPr>
        <xdr:cNvPr id="352" name="楕円 351">
          <a:extLst>
            <a:ext uri="{FF2B5EF4-FFF2-40B4-BE49-F238E27FC236}">
              <a16:creationId xmlns:a16="http://schemas.microsoft.com/office/drawing/2014/main" id="{464A660C-E4A5-42F4-AF1E-70BBF0710F17}"/>
            </a:ext>
          </a:extLst>
        </xdr:cNvPr>
        <xdr:cNvSpPr/>
      </xdr:nvSpPr>
      <xdr:spPr>
        <a:xfrm>
          <a:off x="7998791" y="1493668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123444</xdr:rowOff>
    </xdr:from>
    <xdr:to>
      <xdr:col>50</xdr:col>
      <xdr:colOff>114300</xdr:colOff>
      <xdr:row>85</xdr:row>
      <xdr:rowOff>126492</xdr:rowOff>
    </xdr:to>
    <xdr:cxnSp macro="">
      <xdr:nvCxnSpPr>
        <xdr:cNvPr id="353" name="直線コネクタ 352">
          <a:extLst>
            <a:ext uri="{FF2B5EF4-FFF2-40B4-BE49-F238E27FC236}">
              <a16:creationId xmlns:a16="http://schemas.microsoft.com/office/drawing/2014/main" id="{910A076B-8CF7-4B70-90CD-D453851EC68A}"/>
            </a:ext>
          </a:extLst>
        </xdr:cNvPr>
        <xdr:cNvCxnSpPr/>
      </xdr:nvCxnSpPr>
      <xdr:spPr>
        <a:xfrm flipV="1">
          <a:off x="8049591" y="14984432"/>
          <a:ext cx="811144"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78739</xdr:rowOff>
    </xdr:from>
    <xdr:to>
      <xdr:col>41</xdr:col>
      <xdr:colOff>101600</xdr:colOff>
      <xdr:row>86</xdr:row>
      <xdr:rowOff>8889</xdr:rowOff>
    </xdr:to>
    <xdr:sp macro="" textlink="">
      <xdr:nvSpPr>
        <xdr:cNvPr id="354" name="楕円 353">
          <a:extLst>
            <a:ext uri="{FF2B5EF4-FFF2-40B4-BE49-F238E27FC236}">
              <a16:creationId xmlns:a16="http://schemas.microsoft.com/office/drawing/2014/main" id="{057D0854-04BB-45AF-9473-095A1D37B87F}"/>
            </a:ext>
          </a:extLst>
        </xdr:cNvPr>
        <xdr:cNvSpPr/>
      </xdr:nvSpPr>
      <xdr:spPr>
        <a:xfrm>
          <a:off x="7172077" y="1493972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126492</xdr:rowOff>
    </xdr:from>
    <xdr:to>
      <xdr:col>45</xdr:col>
      <xdr:colOff>177800</xdr:colOff>
      <xdr:row>85</xdr:row>
      <xdr:rowOff>129539</xdr:rowOff>
    </xdr:to>
    <xdr:cxnSp macro="">
      <xdr:nvCxnSpPr>
        <xdr:cNvPr id="355" name="直線コネクタ 354">
          <a:extLst>
            <a:ext uri="{FF2B5EF4-FFF2-40B4-BE49-F238E27FC236}">
              <a16:creationId xmlns:a16="http://schemas.microsoft.com/office/drawing/2014/main" id="{A60AB25C-17B2-4905-B196-84739F08A00B}"/>
            </a:ext>
          </a:extLst>
        </xdr:cNvPr>
        <xdr:cNvCxnSpPr/>
      </xdr:nvCxnSpPr>
      <xdr:spPr>
        <a:xfrm flipV="1">
          <a:off x="7222877" y="14987480"/>
          <a:ext cx="826714"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56" name="n_1aveValue【公営住宅】&#10;一人当たり面積">
          <a:extLst>
            <a:ext uri="{FF2B5EF4-FFF2-40B4-BE49-F238E27FC236}">
              <a16:creationId xmlns:a16="http://schemas.microsoft.com/office/drawing/2014/main" id="{4D159B70-4C55-47F3-93DA-181E6DC82CEA}"/>
            </a:ext>
          </a:extLst>
        </xdr:cNvPr>
        <xdr:cNvSpPr txBox="1"/>
      </xdr:nvSpPr>
      <xdr:spPr>
        <a:xfrm>
          <a:off x="8628733" y="145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57" name="n_2aveValue【公営住宅】&#10;一人当たり面積">
          <a:extLst>
            <a:ext uri="{FF2B5EF4-FFF2-40B4-BE49-F238E27FC236}">
              <a16:creationId xmlns:a16="http://schemas.microsoft.com/office/drawing/2014/main" id="{6F6EF561-A602-40D0-9718-987112BBD2A0}"/>
            </a:ext>
          </a:extLst>
        </xdr:cNvPr>
        <xdr:cNvSpPr txBox="1"/>
      </xdr:nvSpPr>
      <xdr:spPr>
        <a:xfrm>
          <a:off x="7830290" y="1455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58" name="n_3aveValue【公営住宅】&#10;一人当たり面積">
          <a:extLst>
            <a:ext uri="{FF2B5EF4-FFF2-40B4-BE49-F238E27FC236}">
              <a16:creationId xmlns:a16="http://schemas.microsoft.com/office/drawing/2014/main" id="{9F3D7535-F74C-4867-9385-E52A44373239}"/>
            </a:ext>
          </a:extLst>
        </xdr:cNvPr>
        <xdr:cNvSpPr txBox="1"/>
      </xdr:nvSpPr>
      <xdr:spPr>
        <a:xfrm>
          <a:off x="7003575" y="1455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59" name="n_4aveValue【公営住宅】&#10;一人当たり面積">
          <a:extLst>
            <a:ext uri="{FF2B5EF4-FFF2-40B4-BE49-F238E27FC236}">
              <a16:creationId xmlns:a16="http://schemas.microsoft.com/office/drawing/2014/main" id="{887B2B81-BE37-4EF4-AD8D-DA725B356F0A}"/>
            </a:ext>
          </a:extLst>
        </xdr:cNvPr>
        <xdr:cNvSpPr txBox="1"/>
      </xdr:nvSpPr>
      <xdr:spPr>
        <a:xfrm>
          <a:off x="6192431" y="145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165371</xdr:rowOff>
    </xdr:from>
    <xdr:ext cx="469744" cy="259045"/>
    <xdr:sp macro="" textlink="">
      <xdr:nvSpPr>
        <xdr:cNvPr id="360" name="n_1mainValue【公営住宅】&#10;一人当たり面積">
          <a:extLst>
            <a:ext uri="{FF2B5EF4-FFF2-40B4-BE49-F238E27FC236}">
              <a16:creationId xmlns:a16="http://schemas.microsoft.com/office/drawing/2014/main" id="{EFDC2B7E-507C-4DC9-A913-0A07A6DD7403}"/>
            </a:ext>
          </a:extLst>
        </xdr:cNvPr>
        <xdr:cNvSpPr txBox="1"/>
      </xdr:nvSpPr>
      <xdr:spPr>
        <a:xfrm>
          <a:off x="8628733" y="150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168419</xdr:rowOff>
    </xdr:from>
    <xdr:ext cx="469744" cy="259045"/>
    <xdr:sp macro="" textlink="">
      <xdr:nvSpPr>
        <xdr:cNvPr id="361" name="n_2mainValue【公営住宅】&#10;一人当たり面積">
          <a:extLst>
            <a:ext uri="{FF2B5EF4-FFF2-40B4-BE49-F238E27FC236}">
              <a16:creationId xmlns:a16="http://schemas.microsoft.com/office/drawing/2014/main" id="{0FB53A0D-6C71-4220-8DDB-D4A2DACD5D97}"/>
            </a:ext>
          </a:extLst>
        </xdr:cNvPr>
        <xdr:cNvSpPr txBox="1"/>
      </xdr:nvSpPr>
      <xdr:spPr>
        <a:xfrm>
          <a:off x="7830290" y="1502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62" name="n_3mainValue【公営住宅】&#10;一人当たり面積">
          <a:extLst>
            <a:ext uri="{FF2B5EF4-FFF2-40B4-BE49-F238E27FC236}">
              <a16:creationId xmlns:a16="http://schemas.microsoft.com/office/drawing/2014/main" id="{4437DABA-9461-4706-A760-EEBEF66AEECE}"/>
            </a:ext>
          </a:extLst>
        </xdr:cNvPr>
        <xdr:cNvSpPr txBox="1"/>
      </xdr:nvSpPr>
      <xdr:spPr>
        <a:xfrm>
          <a:off x="7003575" y="1503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A2FDFA1B-20C3-4A53-A053-B0D1AF008CFE}"/>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D3AC5A31-2D75-40BC-A1B7-9AA59F6FF1B0}"/>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5811DB1A-8731-486B-BAE3-FE02A2171C85}"/>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FCE4D94F-BE9A-4D86-A691-5932EAF7996D}"/>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608A01BA-3FBC-4704-9AEB-702739C1AAA2}"/>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111DC476-7795-4336-8158-46A1A86B3F30}"/>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76105D9F-9330-4DAF-86BC-A54C70FA2F1E}"/>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EC320CA9-EB36-492F-906C-BE1A9C69FB46}"/>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DE27D190-3EF0-402E-85AA-8F9D19F9A7BB}"/>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FCC5AB4D-0300-463C-85FF-B6DEC9F294A1}"/>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3" name="テキスト ボックス 372">
          <a:extLst>
            <a:ext uri="{FF2B5EF4-FFF2-40B4-BE49-F238E27FC236}">
              <a16:creationId xmlns:a16="http://schemas.microsoft.com/office/drawing/2014/main" id="{E0F2208E-A506-47BA-86A6-A5F5BE258537}"/>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B4C22A46-EAC0-46E9-846F-DC3EF76726B4}"/>
            </a:ext>
          </a:extLst>
        </xdr:cNvPr>
        <xdr:cNvCxnSpPr/>
      </xdr:nvCxnSpPr>
      <xdr:spPr>
        <a:xfrm>
          <a:off x="69971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A64FAC0F-56A0-4C6C-A714-E74C7FEE5451}"/>
            </a:ext>
          </a:extLst>
        </xdr:cNvPr>
        <xdr:cNvSpPr txBox="1"/>
      </xdr:nvSpPr>
      <xdr:spPr>
        <a:xfrm>
          <a:off x="27925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CB32BD3C-81CE-4476-9686-AAED5B485FC8}"/>
            </a:ext>
          </a:extLst>
        </xdr:cNvPr>
        <xdr:cNvCxnSpPr/>
      </xdr:nvCxnSpPr>
      <xdr:spPr>
        <a:xfrm>
          <a:off x="69971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25A6D3C5-049F-4E35-82DA-B7B5612E3C80}"/>
            </a:ext>
          </a:extLst>
        </xdr:cNvPr>
        <xdr:cNvSpPr txBox="1"/>
      </xdr:nvSpPr>
      <xdr:spPr>
        <a:xfrm>
          <a:off x="343370"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D9998718-0B8E-48A0-86FE-59010A056E60}"/>
            </a:ext>
          </a:extLst>
        </xdr:cNvPr>
        <xdr:cNvCxnSpPr/>
      </xdr:nvCxnSpPr>
      <xdr:spPr>
        <a:xfrm>
          <a:off x="69971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556C5D03-F0CC-4F4F-A974-A132BB1BF5C3}"/>
            </a:ext>
          </a:extLst>
        </xdr:cNvPr>
        <xdr:cNvSpPr txBox="1"/>
      </xdr:nvSpPr>
      <xdr:spPr>
        <a:xfrm>
          <a:off x="343370"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89738787-AB18-4D1E-AEE2-871E4E84D6DA}"/>
            </a:ext>
          </a:extLst>
        </xdr:cNvPr>
        <xdr:cNvCxnSpPr/>
      </xdr:nvCxnSpPr>
      <xdr:spPr>
        <a:xfrm>
          <a:off x="69971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3CA63764-EB19-4B13-81A0-6D43E4C440D2}"/>
            </a:ext>
          </a:extLst>
        </xdr:cNvPr>
        <xdr:cNvSpPr txBox="1"/>
      </xdr:nvSpPr>
      <xdr:spPr>
        <a:xfrm>
          <a:off x="343370"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61A6CC4C-6D01-4791-8CFB-C244268AA0B0}"/>
            </a:ext>
          </a:extLst>
        </xdr:cNvPr>
        <xdr:cNvCxnSpPr/>
      </xdr:nvCxnSpPr>
      <xdr:spPr>
        <a:xfrm>
          <a:off x="69971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D6CBB808-3488-403C-962E-267D9CCDF68C}"/>
            </a:ext>
          </a:extLst>
        </xdr:cNvPr>
        <xdr:cNvSpPr txBox="1"/>
      </xdr:nvSpPr>
      <xdr:spPr>
        <a:xfrm>
          <a:off x="343370"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D031B031-5842-4137-997C-B9C4EB8C608D}"/>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5" name="テキスト ボックス 384">
          <a:extLst>
            <a:ext uri="{FF2B5EF4-FFF2-40B4-BE49-F238E27FC236}">
              <a16:creationId xmlns:a16="http://schemas.microsoft.com/office/drawing/2014/main" id="{B35149BE-C005-4B17-82F4-886B4C46B936}"/>
            </a:ext>
          </a:extLst>
        </xdr:cNvPr>
        <xdr:cNvSpPr txBox="1"/>
      </xdr:nvSpPr>
      <xdr:spPr>
        <a:xfrm>
          <a:off x="391918"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港湾・漁港】&#10;有形固定資産減価償却率グラフ枠">
          <a:extLst>
            <a:ext uri="{FF2B5EF4-FFF2-40B4-BE49-F238E27FC236}">
              <a16:creationId xmlns:a16="http://schemas.microsoft.com/office/drawing/2014/main" id="{06DD96A2-167C-4CE1-9C2D-A6CF7CF8AED2}"/>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387" name="直線コネクタ 386">
          <a:extLst>
            <a:ext uri="{FF2B5EF4-FFF2-40B4-BE49-F238E27FC236}">
              <a16:creationId xmlns:a16="http://schemas.microsoft.com/office/drawing/2014/main" id="{D7C64F35-0F88-4CB6-8C0D-B681FAAA4F63}"/>
            </a:ext>
          </a:extLst>
        </xdr:cNvPr>
        <xdr:cNvCxnSpPr/>
      </xdr:nvCxnSpPr>
      <xdr:spPr>
        <a:xfrm flipV="1">
          <a:off x="4261154" y="17332104"/>
          <a:ext cx="0" cy="1569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88" name="【港湾・漁港】&#10;有形固定資産減価償却率最小値テキスト">
          <a:extLst>
            <a:ext uri="{FF2B5EF4-FFF2-40B4-BE49-F238E27FC236}">
              <a16:creationId xmlns:a16="http://schemas.microsoft.com/office/drawing/2014/main" id="{76F577DD-AB23-4114-BD75-4DF8E88C6F25}"/>
            </a:ext>
          </a:extLst>
        </xdr:cNvPr>
        <xdr:cNvSpPr txBox="1"/>
      </xdr:nvSpPr>
      <xdr:spPr>
        <a:xfrm>
          <a:off x="429988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9" name="直線コネクタ 388">
          <a:extLst>
            <a:ext uri="{FF2B5EF4-FFF2-40B4-BE49-F238E27FC236}">
              <a16:creationId xmlns:a16="http://schemas.microsoft.com/office/drawing/2014/main" id="{43353777-D052-4A5B-8C5C-172FEE2CB037}"/>
            </a:ext>
          </a:extLst>
        </xdr:cNvPr>
        <xdr:cNvCxnSpPr/>
      </xdr:nvCxnSpPr>
      <xdr:spPr>
        <a:xfrm>
          <a:off x="4188460"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390" name="【港湾・漁港】&#10;有形固定資産減価償却率最大値テキスト">
          <a:extLst>
            <a:ext uri="{FF2B5EF4-FFF2-40B4-BE49-F238E27FC236}">
              <a16:creationId xmlns:a16="http://schemas.microsoft.com/office/drawing/2014/main" id="{5BACDE32-7642-42B2-B410-9861AF8B3C34}"/>
            </a:ext>
          </a:extLst>
        </xdr:cNvPr>
        <xdr:cNvSpPr txBox="1"/>
      </xdr:nvSpPr>
      <xdr:spPr>
        <a:xfrm>
          <a:off x="4299889" y="17111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391" name="直線コネクタ 390">
          <a:extLst>
            <a:ext uri="{FF2B5EF4-FFF2-40B4-BE49-F238E27FC236}">
              <a16:creationId xmlns:a16="http://schemas.microsoft.com/office/drawing/2014/main" id="{6553AE66-52D6-427E-A714-E1FF0E3BC35B}"/>
            </a:ext>
          </a:extLst>
        </xdr:cNvPr>
        <xdr:cNvCxnSpPr/>
      </xdr:nvCxnSpPr>
      <xdr:spPr>
        <a:xfrm>
          <a:off x="4188460" y="173321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392" name="【港湾・漁港】&#10;有形固定資産減価償却率平均値テキスト">
          <a:extLst>
            <a:ext uri="{FF2B5EF4-FFF2-40B4-BE49-F238E27FC236}">
              <a16:creationId xmlns:a16="http://schemas.microsoft.com/office/drawing/2014/main" id="{E5F0BEC3-53E0-4272-8912-5778A3F3F3CA}"/>
            </a:ext>
          </a:extLst>
        </xdr:cNvPr>
        <xdr:cNvSpPr txBox="1"/>
      </xdr:nvSpPr>
      <xdr:spPr>
        <a:xfrm>
          <a:off x="4299889" y="1817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393" name="フローチャート: 判断 392">
          <a:extLst>
            <a:ext uri="{FF2B5EF4-FFF2-40B4-BE49-F238E27FC236}">
              <a16:creationId xmlns:a16="http://schemas.microsoft.com/office/drawing/2014/main" id="{FAEFDA52-95B1-4DD2-AF50-4C75CD5C8B39}"/>
            </a:ext>
          </a:extLst>
        </xdr:cNvPr>
        <xdr:cNvSpPr/>
      </xdr:nvSpPr>
      <xdr:spPr>
        <a:xfrm>
          <a:off x="4210989" y="1820001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394" name="フローチャート: 判断 393">
          <a:extLst>
            <a:ext uri="{FF2B5EF4-FFF2-40B4-BE49-F238E27FC236}">
              <a16:creationId xmlns:a16="http://schemas.microsoft.com/office/drawing/2014/main" id="{C35529FB-F0A4-4351-835B-5BCBF862B866}"/>
            </a:ext>
          </a:extLst>
        </xdr:cNvPr>
        <xdr:cNvSpPr/>
      </xdr:nvSpPr>
      <xdr:spPr>
        <a:xfrm>
          <a:off x="3450645" y="1821144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395" name="フローチャート: 判断 394">
          <a:extLst>
            <a:ext uri="{FF2B5EF4-FFF2-40B4-BE49-F238E27FC236}">
              <a16:creationId xmlns:a16="http://schemas.microsoft.com/office/drawing/2014/main" id="{FE43228F-318C-4595-993F-030A1F77AA4A}"/>
            </a:ext>
          </a:extLst>
        </xdr:cNvPr>
        <xdr:cNvSpPr/>
      </xdr:nvSpPr>
      <xdr:spPr>
        <a:xfrm>
          <a:off x="2623930" y="1818667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396" name="フローチャート: 判断 395">
          <a:extLst>
            <a:ext uri="{FF2B5EF4-FFF2-40B4-BE49-F238E27FC236}">
              <a16:creationId xmlns:a16="http://schemas.microsoft.com/office/drawing/2014/main" id="{1779C912-5D9B-4EE9-AA6F-EE2DE0130D1C}"/>
            </a:ext>
          </a:extLst>
        </xdr:cNvPr>
        <xdr:cNvSpPr/>
      </xdr:nvSpPr>
      <xdr:spPr>
        <a:xfrm>
          <a:off x="1812787" y="1796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397" name="フローチャート: 判断 396">
          <a:extLst>
            <a:ext uri="{FF2B5EF4-FFF2-40B4-BE49-F238E27FC236}">
              <a16:creationId xmlns:a16="http://schemas.microsoft.com/office/drawing/2014/main" id="{07FDA699-9303-48A6-B085-D3D137B65F3A}"/>
            </a:ext>
          </a:extLst>
        </xdr:cNvPr>
        <xdr:cNvSpPr/>
      </xdr:nvSpPr>
      <xdr:spPr>
        <a:xfrm>
          <a:off x="100164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48855E9F-DF75-4B3D-8D7F-E8361A61397D}"/>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BF285BF4-35C7-4353-B16D-25B14A4035AA}"/>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F2873AFC-9FFF-4172-852D-38BAD902A941}"/>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E4F6A087-E000-40C1-8129-BB2AD8859AEF}"/>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9EE604CD-F2C1-4537-9A29-B4DDF2018596}"/>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139700</xdr:rowOff>
    </xdr:from>
    <xdr:to>
      <xdr:col>24</xdr:col>
      <xdr:colOff>114300</xdr:colOff>
      <xdr:row>103</xdr:row>
      <xdr:rowOff>69850</xdr:rowOff>
    </xdr:to>
    <xdr:sp macro="" textlink="">
      <xdr:nvSpPr>
        <xdr:cNvPr id="403" name="楕円 402">
          <a:extLst>
            <a:ext uri="{FF2B5EF4-FFF2-40B4-BE49-F238E27FC236}">
              <a16:creationId xmlns:a16="http://schemas.microsoft.com/office/drawing/2014/main" id="{45DCDE4C-8EA6-46D8-AD8E-D0460594C0B6}"/>
            </a:ext>
          </a:extLst>
        </xdr:cNvPr>
        <xdr:cNvSpPr/>
      </xdr:nvSpPr>
      <xdr:spPr>
        <a:xfrm>
          <a:off x="4210989" y="1788701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162577</xdr:rowOff>
    </xdr:from>
    <xdr:ext cx="405111" cy="259045"/>
    <xdr:sp macro="" textlink="">
      <xdr:nvSpPr>
        <xdr:cNvPr id="404" name="【港湾・漁港】&#10;有形固定資産減価償却率該当値テキスト">
          <a:extLst>
            <a:ext uri="{FF2B5EF4-FFF2-40B4-BE49-F238E27FC236}">
              <a16:creationId xmlns:a16="http://schemas.microsoft.com/office/drawing/2014/main" id="{C4597AF1-6D77-484B-9D79-72510E2C6DF2}"/>
            </a:ext>
          </a:extLst>
        </xdr:cNvPr>
        <xdr:cNvSpPr txBox="1"/>
      </xdr:nvSpPr>
      <xdr:spPr>
        <a:xfrm>
          <a:off x="4299889" y="1774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103505</xdr:rowOff>
    </xdr:from>
    <xdr:to>
      <xdr:col>20</xdr:col>
      <xdr:colOff>38100</xdr:colOff>
      <xdr:row>103</xdr:row>
      <xdr:rowOff>33655</xdr:rowOff>
    </xdr:to>
    <xdr:sp macro="" textlink="">
      <xdr:nvSpPr>
        <xdr:cNvPr id="405" name="楕円 404">
          <a:extLst>
            <a:ext uri="{FF2B5EF4-FFF2-40B4-BE49-F238E27FC236}">
              <a16:creationId xmlns:a16="http://schemas.microsoft.com/office/drawing/2014/main" id="{A4F34C00-5D27-4FB3-ABEA-340817DB4981}"/>
            </a:ext>
          </a:extLst>
        </xdr:cNvPr>
        <xdr:cNvSpPr/>
      </xdr:nvSpPr>
      <xdr:spPr>
        <a:xfrm>
          <a:off x="3450645" y="17850816"/>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154305</xdr:rowOff>
    </xdr:from>
    <xdr:to>
      <xdr:col>24</xdr:col>
      <xdr:colOff>63500</xdr:colOff>
      <xdr:row>103</xdr:row>
      <xdr:rowOff>19050</xdr:rowOff>
    </xdr:to>
    <xdr:cxnSp macro="">
      <xdr:nvCxnSpPr>
        <xdr:cNvPr id="406" name="直線コネクタ 405">
          <a:extLst>
            <a:ext uri="{FF2B5EF4-FFF2-40B4-BE49-F238E27FC236}">
              <a16:creationId xmlns:a16="http://schemas.microsoft.com/office/drawing/2014/main" id="{E03AB336-FA12-4993-B335-0751473815A2}"/>
            </a:ext>
          </a:extLst>
        </xdr:cNvPr>
        <xdr:cNvCxnSpPr/>
      </xdr:nvCxnSpPr>
      <xdr:spPr>
        <a:xfrm>
          <a:off x="3501445" y="17901616"/>
          <a:ext cx="760344" cy="3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73025</xdr:rowOff>
    </xdr:from>
    <xdr:to>
      <xdr:col>15</xdr:col>
      <xdr:colOff>101600</xdr:colOff>
      <xdr:row>103</xdr:row>
      <xdr:rowOff>3175</xdr:rowOff>
    </xdr:to>
    <xdr:sp macro="" textlink="">
      <xdr:nvSpPr>
        <xdr:cNvPr id="407" name="楕円 406">
          <a:extLst>
            <a:ext uri="{FF2B5EF4-FFF2-40B4-BE49-F238E27FC236}">
              <a16:creationId xmlns:a16="http://schemas.microsoft.com/office/drawing/2014/main" id="{427D78D9-5278-43A8-BA9A-A2B21EB8DF3B}"/>
            </a:ext>
          </a:extLst>
        </xdr:cNvPr>
        <xdr:cNvSpPr/>
      </xdr:nvSpPr>
      <xdr:spPr>
        <a:xfrm>
          <a:off x="2623930" y="17820336"/>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123825</xdr:rowOff>
    </xdr:from>
    <xdr:to>
      <xdr:col>19</xdr:col>
      <xdr:colOff>177800</xdr:colOff>
      <xdr:row>102</xdr:row>
      <xdr:rowOff>154305</xdr:rowOff>
    </xdr:to>
    <xdr:cxnSp macro="">
      <xdr:nvCxnSpPr>
        <xdr:cNvPr id="408" name="直線コネクタ 407">
          <a:extLst>
            <a:ext uri="{FF2B5EF4-FFF2-40B4-BE49-F238E27FC236}">
              <a16:creationId xmlns:a16="http://schemas.microsoft.com/office/drawing/2014/main" id="{3B1FC168-ECED-4C69-BF94-3169A9A08869}"/>
            </a:ext>
          </a:extLst>
        </xdr:cNvPr>
        <xdr:cNvCxnSpPr/>
      </xdr:nvCxnSpPr>
      <xdr:spPr>
        <a:xfrm>
          <a:off x="2674730" y="17871136"/>
          <a:ext cx="82671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36830</xdr:rowOff>
    </xdr:from>
    <xdr:to>
      <xdr:col>10</xdr:col>
      <xdr:colOff>165100</xdr:colOff>
      <xdr:row>102</xdr:row>
      <xdr:rowOff>138430</xdr:rowOff>
    </xdr:to>
    <xdr:sp macro="" textlink="">
      <xdr:nvSpPr>
        <xdr:cNvPr id="409" name="楕円 408">
          <a:extLst>
            <a:ext uri="{FF2B5EF4-FFF2-40B4-BE49-F238E27FC236}">
              <a16:creationId xmlns:a16="http://schemas.microsoft.com/office/drawing/2014/main" id="{83C278AB-E944-49A3-8CE8-0A14895A7839}"/>
            </a:ext>
          </a:extLst>
        </xdr:cNvPr>
        <xdr:cNvSpPr/>
      </xdr:nvSpPr>
      <xdr:spPr>
        <a:xfrm>
          <a:off x="1812787" y="1778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87630</xdr:rowOff>
    </xdr:from>
    <xdr:to>
      <xdr:col>15</xdr:col>
      <xdr:colOff>50800</xdr:colOff>
      <xdr:row>102</xdr:row>
      <xdr:rowOff>123825</xdr:rowOff>
    </xdr:to>
    <xdr:cxnSp macro="">
      <xdr:nvCxnSpPr>
        <xdr:cNvPr id="410" name="直線コネクタ 409">
          <a:extLst>
            <a:ext uri="{FF2B5EF4-FFF2-40B4-BE49-F238E27FC236}">
              <a16:creationId xmlns:a16="http://schemas.microsoft.com/office/drawing/2014/main" id="{7B6331B3-3136-4AA7-925C-7179A1589430}"/>
            </a:ext>
          </a:extLst>
        </xdr:cNvPr>
        <xdr:cNvCxnSpPr/>
      </xdr:nvCxnSpPr>
      <xdr:spPr>
        <a:xfrm>
          <a:off x="1863587" y="17834941"/>
          <a:ext cx="811143"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51452</xdr:rowOff>
    </xdr:from>
    <xdr:ext cx="405111" cy="259045"/>
    <xdr:sp macro="" textlink="">
      <xdr:nvSpPr>
        <xdr:cNvPr id="411" name="n_1aveValue【港湾・漁港】&#10;有形固定資産減価償却率">
          <a:extLst>
            <a:ext uri="{FF2B5EF4-FFF2-40B4-BE49-F238E27FC236}">
              <a16:creationId xmlns:a16="http://schemas.microsoft.com/office/drawing/2014/main" id="{B2D2347F-C632-4A9B-BEB7-FC4B99529DA0}"/>
            </a:ext>
          </a:extLst>
        </xdr:cNvPr>
        <xdr:cNvSpPr txBox="1"/>
      </xdr:nvSpPr>
      <xdr:spPr>
        <a:xfrm>
          <a:off x="3301761" y="1829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26688</xdr:rowOff>
    </xdr:from>
    <xdr:ext cx="405111" cy="259045"/>
    <xdr:sp macro="" textlink="">
      <xdr:nvSpPr>
        <xdr:cNvPr id="412" name="n_2aveValue【港湾・漁港】&#10;有形固定資産減価償却率">
          <a:extLst>
            <a:ext uri="{FF2B5EF4-FFF2-40B4-BE49-F238E27FC236}">
              <a16:creationId xmlns:a16="http://schemas.microsoft.com/office/drawing/2014/main" id="{15CF6E99-1C2E-40A0-B4E7-6A002E76D469}"/>
            </a:ext>
          </a:extLst>
        </xdr:cNvPr>
        <xdr:cNvSpPr txBox="1"/>
      </xdr:nvSpPr>
      <xdr:spPr>
        <a:xfrm>
          <a:off x="2487746" y="18274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144797</xdr:rowOff>
    </xdr:from>
    <xdr:ext cx="405111" cy="259045"/>
    <xdr:sp macro="" textlink="">
      <xdr:nvSpPr>
        <xdr:cNvPr id="413" name="n_3aveValue【港湾・漁港】&#10;有形固定資産減価償却率">
          <a:extLst>
            <a:ext uri="{FF2B5EF4-FFF2-40B4-BE49-F238E27FC236}">
              <a16:creationId xmlns:a16="http://schemas.microsoft.com/office/drawing/2014/main" id="{B26BE421-01B8-4FF2-AA22-6184D579EB4B}"/>
            </a:ext>
          </a:extLst>
        </xdr:cNvPr>
        <xdr:cNvSpPr txBox="1"/>
      </xdr:nvSpPr>
      <xdr:spPr>
        <a:xfrm>
          <a:off x="1676602" y="18059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14" name="n_4aveValue【港湾・漁港】&#10;有形固定資産減価償却率">
          <a:extLst>
            <a:ext uri="{FF2B5EF4-FFF2-40B4-BE49-F238E27FC236}">
              <a16:creationId xmlns:a16="http://schemas.microsoft.com/office/drawing/2014/main" id="{103E35F2-7842-4CE7-95D2-83124E3AD575}"/>
            </a:ext>
          </a:extLst>
        </xdr:cNvPr>
        <xdr:cNvSpPr txBox="1"/>
      </xdr:nvSpPr>
      <xdr:spPr>
        <a:xfrm>
          <a:off x="865459" y="18076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50182</xdr:rowOff>
    </xdr:from>
    <xdr:ext cx="405111" cy="259045"/>
    <xdr:sp macro="" textlink="">
      <xdr:nvSpPr>
        <xdr:cNvPr id="415" name="n_1mainValue【港湾・漁港】&#10;有形固定資産減価償却率">
          <a:extLst>
            <a:ext uri="{FF2B5EF4-FFF2-40B4-BE49-F238E27FC236}">
              <a16:creationId xmlns:a16="http://schemas.microsoft.com/office/drawing/2014/main" id="{FB496BB9-6733-4E1F-B83E-65992CA4810A}"/>
            </a:ext>
          </a:extLst>
        </xdr:cNvPr>
        <xdr:cNvSpPr txBox="1"/>
      </xdr:nvSpPr>
      <xdr:spPr>
        <a:xfrm>
          <a:off x="3301761" y="17630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19702</xdr:rowOff>
    </xdr:from>
    <xdr:ext cx="405111" cy="259045"/>
    <xdr:sp macro="" textlink="">
      <xdr:nvSpPr>
        <xdr:cNvPr id="416" name="n_2mainValue【港湾・漁港】&#10;有形固定資産減価償却率">
          <a:extLst>
            <a:ext uri="{FF2B5EF4-FFF2-40B4-BE49-F238E27FC236}">
              <a16:creationId xmlns:a16="http://schemas.microsoft.com/office/drawing/2014/main" id="{09DE5339-3894-475A-84A4-FECA03C050E0}"/>
            </a:ext>
          </a:extLst>
        </xdr:cNvPr>
        <xdr:cNvSpPr txBox="1"/>
      </xdr:nvSpPr>
      <xdr:spPr>
        <a:xfrm>
          <a:off x="2487746" y="17600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154957</xdr:rowOff>
    </xdr:from>
    <xdr:ext cx="405111" cy="259045"/>
    <xdr:sp macro="" textlink="">
      <xdr:nvSpPr>
        <xdr:cNvPr id="417" name="n_3mainValue【港湾・漁港】&#10;有形固定資産減価償却率">
          <a:extLst>
            <a:ext uri="{FF2B5EF4-FFF2-40B4-BE49-F238E27FC236}">
              <a16:creationId xmlns:a16="http://schemas.microsoft.com/office/drawing/2014/main" id="{92F1B2C6-3F89-4A9C-96B2-28DC08F9128A}"/>
            </a:ext>
          </a:extLst>
        </xdr:cNvPr>
        <xdr:cNvSpPr txBox="1"/>
      </xdr:nvSpPr>
      <xdr:spPr>
        <a:xfrm>
          <a:off x="1676602" y="175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FF655738-5C8A-4251-8DE1-521719C8B790}"/>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9" name="正方形/長方形 418">
          <a:extLst>
            <a:ext uri="{FF2B5EF4-FFF2-40B4-BE49-F238E27FC236}">
              <a16:creationId xmlns:a16="http://schemas.microsoft.com/office/drawing/2014/main" id="{8D150FC0-B473-46B3-A024-7F439C269720}"/>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0" name="正方形/長方形 419">
          <a:extLst>
            <a:ext uri="{FF2B5EF4-FFF2-40B4-BE49-F238E27FC236}">
              <a16:creationId xmlns:a16="http://schemas.microsoft.com/office/drawing/2014/main" id="{E17371B5-3CD2-4E3F-AE0C-F95156FC2095}"/>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1" name="正方形/長方形 420">
          <a:extLst>
            <a:ext uri="{FF2B5EF4-FFF2-40B4-BE49-F238E27FC236}">
              <a16:creationId xmlns:a16="http://schemas.microsoft.com/office/drawing/2014/main" id="{424FF656-906C-4AA9-84D6-9532AA886128}"/>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2" name="正方形/長方形 421">
          <a:extLst>
            <a:ext uri="{FF2B5EF4-FFF2-40B4-BE49-F238E27FC236}">
              <a16:creationId xmlns:a16="http://schemas.microsoft.com/office/drawing/2014/main" id="{CE7DD276-3B87-4217-B3CD-B649972D475F}"/>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3" name="正方形/長方形 422">
          <a:extLst>
            <a:ext uri="{FF2B5EF4-FFF2-40B4-BE49-F238E27FC236}">
              <a16:creationId xmlns:a16="http://schemas.microsoft.com/office/drawing/2014/main" id="{E1A4430F-81FB-427B-B89F-64EEDA5FF16C}"/>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4" name="正方形/長方形 423">
          <a:extLst>
            <a:ext uri="{FF2B5EF4-FFF2-40B4-BE49-F238E27FC236}">
              <a16:creationId xmlns:a16="http://schemas.microsoft.com/office/drawing/2014/main" id="{3905A37D-D2E6-4017-8361-7FFBDD7FC214}"/>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5" name="正方形/長方形 424">
          <a:extLst>
            <a:ext uri="{FF2B5EF4-FFF2-40B4-BE49-F238E27FC236}">
              <a16:creationId xmlns:a16="http://schemas.microsoft.com/office/drawing/2014/main" id="{AEFA6473-3901-4317-A70F-00DB481D8139}"/>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6" name="テキスト ボックス 425">
          <a:extLst>
            <a:ext uri="{FF2B5EF4-FFF2-40B4-BE49-F238E27FC236}">
              <a16:creationId xmlns:a16="http://schemas.microsoft.com/office/drawing/2014/main" id="{901A744E-00CC-476E-B1E0-ACADB9C6EF43}"/>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43755A97-5295-488A-960D-7F545C9D1C03}"/>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28" name="直線コネクタ 427">
          <a:extLst>
            <a:ext uri="{FF2B5EF4-FFF2-40B4-BE49-F238E27FC236}">
              <a16:creationId xmlns:a16="http://schemas.microsoft.com/office/drawing/2014/main" id="{464A00C9-FBDC-40F9-80E3-83FE58CDF360}"/>
            </a:ext>
          </a:extLst>
        </xdr:cNvPr>
        <xdr:cNvCxnSpPr/>
      </xdr:nvCxnSpPr>
      <xdr:spPr>
        <a:xfrm>
          <a:off x="6074576" y="188253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29" name="テキスト ボックス 428">
          <a:extLst>
            <a:ext uri="{FF2B5EF4-FFF2-40B4-BE49-F238E27FC236}">
              <a16:creationId xmlns:a16="http://schemas.microsoft.com/office/drawing/2014/main" id="{1E6C6F89-B0AB-470A-85E2-72A7056BACE7}"/>
            </a:ext>
          </a:extLst>
        </xdr:cNvPr>
        <xdr:cNvSpPr txBox="1"/>
      </xdr:nvSpPr>
      <xdr:spPr>
        <a:xfrm>
          <a:off x="5841361" y="186876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0" name="直線コネクタ 429">
          <a:extLst>
            <a:ext uri="{FF2B5EF4-FFF2-40B4-BE49-F238E27FC236}">
              <a16:creationId xmlns:a16="http://schemas.microsoft.com/office/drawing/2014/main" id="{D8CCD236-3F59-45FC-80A8-B7E68C3DC2EF}"/>
            </a:ext>
          </a:extLst>
        </xdr:cNvPr>
        <xdr:cNvCxnSpPr/>
      </xdr:nvCxnSpPr>
      <xdr:spPr>
        <a:xfrm>
          <a:off x="6074576" y="1838159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31" name="テキスト ボックス 430">
          <a:extLst>
            <a:ext uri="{FF2B5EF4-FFF2-40B4-BE49-F238E27FC236}">
              <a16:creationId xmlns:a16="http://schemas.microsoft.com/office/drawing/2014/main" id="{D169C3AE-5B65-41C0-9622-7322798F351F}"/>
            </a:ext>
          </a:extLst>
        </xdr:cNvPr>
        <xdr:cNvSpPr txBox="1"/>
      </xdr:nvSpPr>
      <xdr:spPr>
        <a:xfrm>
          <a:off x="5525871" y="182438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2" name="直線コネクタ 431">
          <a:extLst>
            <a:ext uri="{FF2B5EF4-FFF2-40B4-BE49-F238E27FC236}">
              <a16:creationId xmlns:a16="http://schemas.microsoft.com/office/drawing/2014/main" id="{9B1F6896-87AC-42AC-A574-F54024253FF8}"/>
            </a:ext>
          </a:extLst>
        </xdr:cNvPr>
        <xdr:cNvCxnSpPr/>
      </xdr:nvCxnSpPr>
      <xdr:spPr>
        <a:xfrm>
          <a:off x="6074576" y="1793333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33" name="テキスト ボックス 432">
          <a:extLst>
            <a:ext uri="{FF2B5EF4-FFF2-40B4-BE49-F238E27FC236}">
              <a16:creationId xmlns:a16="http://schemas.microsoft.com/office/drawing/2014/main" id="{E7F3BF34-486C-4703-B8E7-F87F521DE014}"/>
            </a:ext>
          </a:extLst>
        </xdr:cNvPr>
        <xdr:cNvSpPr txBox="1"/>
      </xdr:nvSpPr>
      <xdr:spPr>
        <a:xfrm>
          <a:off x="5525871" y="177955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4" name="直線コネクタ 433">
          <a:extLst>
            <a:ext uri="{FF2B5EF4-FFF2-40B4-BE49-F238E27FC236}">
              <a16:creationId xmlns:a16="http://schemas.microsoft.com/office/drawing/2014/main" id="{47AA33FE-363A-4F4E-8F1D-3A8523D3C839}"/>
            </a:ext>
          </a:extLst>
        </xdr:cNvPr>
        <xdr:cNvCxnSpPr/>
      </xdr:nvCxnSpPr>
      <xdr:spPr>
        <a:xfrm>
          <a:off x="6074576" y="174895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35" name="テキスト ボックス 434">
          <a:extLst>
            <a:ext uri="{FF2B5EF4-FFF2-40B4-BE49-F238E27FC236}">
              <a16:creationId xmlns:a16="http://schemas.microsoft.com/office/drawing/2014/main" id="{00090818-41B0-4E48-98F9-70EBEE8C56C8}"/>
            </a:ext>
          </a:extLst>
        </xdr:cNvPr>
        <xdr:cNvSpPr txBox="1"/>
      </xdr:nvSpPr>
      <xdr:spPr>
        <a:xfrm>
          <a:off x="5525871" y="173518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404545ED-3CDD-4F15-A3F6-CCCB8C943FF6}"/>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37" name="テキスト ボックス 436">
          <a:extLst>
            <a:ext uri="{FF2B5EF4-FFF2-40B4-BE49-F238E27FC236}">
              <a16:creationId xmlns:a16="http://schemas.microsoft.com/office/drawing/2014/main" id="{6CCF2003-01B8-4008-A394-D498307202FF}"/>
            </a:ext>
          </a:extLst>
        </xdr:cNvPr>
        <xdr:cNvSpPr txBox="1"/>
      </xdr:nvSpPr>
      <xdr:spPr>
        <a:xfrm>
          <a:off x="5525871" y="169080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0FA34ACF-858F-4A92-B468-1226F396C971}"/>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39" name="直線コネクタ 438">
          <a:extLst>
            <a:ext uri="{FF2B5EF4-FFF2-40B4-BE49-F238E27FC236}">
              <a16:creationId xmlns:a16="http://schemas.microsoft.com/office/drawing/2014/main" id="{0EC05D8C-CB04-4105-9AE5-22E266DDB419}"/>
            </a:ext>
          </a:extLst>
        </xdr:cNvPr>
        <xdr:cNvCxnSpPr/>
      </xdr:nvCxnSpPr>
      <xdr:spPr>
        <a:xfrm flipV="1">
          <a:off x="9620113" y="17359980"/>
          <a:ext cx="0" cy="1465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40" name="【港湾・漁港】&#10;一人当たり有形固定資産（償却資産）額最小値テキスト">
          <a:extLst>
            <a:ext uri="{FF2B5EF4-FFF2-40B4-BE49-F238E27FC236}">
              <a16:creationId xmlns:a16="http://schemas.microsoft.com/office/drawing/2014/main" id="{1CA236FE-5B89-48F8-BD03-9A3C66E2BB34}"/>
            </a:ext>
          </a:extLst>
        </xdr:cNvPr>
        <xdr:cNvSpPr txBox="1"/>
      </xdr:nvSpPr>
      <xdr:spPr>
        <a:xfrm>
          <a:off x="9659178" y="18829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41" name="直線コネクタ 440">
          <a:extLst>
            <a:ext uri="{FF2B5EF4-FFF2-40B4-BE49-F238E27FC236}">
              <a16:creationId xmlns:a16="http://schemas.microsoft.com/office/drawing/2014/main" id="{EB28DC33-2A8F-462A-8983-BF48780ABFAC}"/>
            </a:ext>
          </a:extLst>
        </xdr:cNvPr>
        <xdr:cNvCxnSpPr/>
      </xdr:nvCxnSpPr>
      <xdr:spPr>
        <a:xfrm>
          <a:off x="9547750" y="18825303"/>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42" name="【港湾・漁港】&#10;一人当たり有形固定資産（償却資産）額最大値テキスト">
          <a:extLst>
            <a:ext uri="{FF2B5EF4-FFF2-40B4-BE49-F238E27FC236}">
              <a16:creationId xmlns:a16="http://schemas.microsoft.com/office/drawing/2014/main" id="{79EDEAC5-D433-434D-902B-1BCB9E26CAFE}"/>
            </a:ext>
          </a:extLst>
        </xdr:cNvPr>
        <xdr:cNvSpPr txBox="1"/>
      </xdr:nvSpPr>
      <xdr:spPr>
        <a:xfrm>
          <a:off x="9659178" y="1713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43" name="直線コネクタ 442">
          <a:extLst>
            <a:ext uri="{FF2B5EF4-FFF2-40B4-BE49-F238E27FC236}">
              <a16:creationId xmlns:a16="http://schemas.microsoft.com/office/drawing/2014/main" id="{24781B68-A18D-4CFC-AF19-6E9A6987902D}"/>
            </a:ext>
          </a:extLst>
        </xdr:cNvPr>
        <xdr:cNvCxnSpPr/>
      </xdr:nvCxnSpPr>
      <xdr:spPr>
        <a:xfrm>
          <a:off x="9547750" y="17359980"/>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92473</xdr:rowOff>
    </xdr:from>
    <xdr:ext cx="599010" cy="259045"/>
    <xdr:sp macro="" textlink="">
      <xdr:nvSpPr>
        <xdr:cNvPr id="444" name="【港湾・漁港】&#10;一人当たり有形固定資産（償却資産）額平均値テキスト">
          <a:extLst>
            <a:ext uri="{FF2B5EF4-FFF2-40B4-BE49-F238E27FC236}">
              <a16:creationId xmlns:a16="http://schemas.microsoft.com/office/drawing/2014/main" id="{23BE82FF-6B6D-48DE-857C-96D31912F9C4}"/>
            </a:ext>
          </a:extLst>
        </xdr:cNvPr>
        <xdr:cNvSpPr txBox="1"/>
      </xdr:nvSpPr>
      <xdr:spPr>
        <a:xfrm>
          <a:off x="9659178" y="185076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45" name="フローチャート: 判断 444">
          <a:extLst>
            <a:ext uri="{FF2B5EF4-FFF2-40B4-BE49-F238E27FC236}">
              <a16:creationId xmlns:a16="http://schemas.microsoft.com/office/drawing/2014/main" id="{36BDF19A-5930-41CC-B2E3-308599081224}"/>
            </a:ext>
          </a:extLst>
        </xdr:cNvPr>
        <xdr:cNvSpPr/>
      </xdr:nvSpPr>
      <xdr:spPr>
        <a:xfrm>
          <a:off x="9585850" y="18529267"/>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46" name="フローチャート: 判断 445">
          <a:extLst>
            <a:ext uri="{FF2B5EF4-FFF2-40B4-BE49-F238E27FC236}">
              <a16:creationId xmlns:a16="http://schemas.microsoft.com/office/drawing/2014/main" id="{AD30A705-EC47-465F-B2C1-2AB451D7B9BA}"/>
            </a:ext>
          </a:extLst>
        </xdr:cNvPr>
        <xdr:cNvSpPr/>
      </xdr:nvSpPr>
      <xdr:spPr>
        <a:xfrm>
          <a:off x="8809935" y="185208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47" name="フローチャート: 判断 446">
          <a:extLst>
            <a:ext uri="{FF2B5EF4-FFF2-40B4-BE49-F238E27FC236}">
              <a16:creationId xmlns:a16="http://schemas.microsoft.com/office/drawing/2014/main" id="{1785FD41-D978-43C7-B8A0-A561D1417439}"/>
            </a:ext>
          </a:extLst>
        </xdr:cNvPr>
        <xdr:cNvSpPr/>
      </xdr:nvSpPr>
      <xdr:spPr>
        <a:xfrm>
          <a:off x="7998791" y="18537767"/>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48" name="フローチャート: 判断 447">
          <a:extLst>
            <a:ext uri="{FF2B5EF4-FFF2-40B4-BE49-F238E27FC236}">
              <a16:creationId xmlns:a16="http://schemas.microsoft.com/office/drawing/2014/main" id="{5163A2A1-C623-4DE8-BD16-6B352EAF0448}"/>
            </a:ext>
          </a:extLst>
        </xdr:cNvPr>
        <xdr:cNvSpPr/>
      </xdr:nvSpPr>
      <xdr:spPr>
        <a:xfrm>
          <a:off x="7172077" y="18417529"/>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49" name="フローチャート: 判断 448">
          <a:extLst>
            <a:ext uri="{FF2B5EF4-FFF2-40B4-BE49-F238E27FC236}">
              <a16:creationId xmlns:a16="http://schemas.microsoft.com/office/drawing/2014/main" id="{F4588664-1CE2-4659-89F2-C4B858D26319}"/>
            </a:ext>
          </a:extLst>
        </xdr:cNvPr>
        <xdr:cNvSpPr/>
      </xdr:nvSpPr>
      <xdr:spPr>
        <a:xfrm>
          <a:off x="6360933" y="1831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C6D4AD4C-02C4-4ED6-A27B-8A56244CB264}"/>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58CF7DA8-BE8D-4D79-A968-B0D0347A3D5B}"/>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258BF3B0-471E-438E-9E50-870AFE9C91B0}"/>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B4B699A8-4308-4184-B966-9D0E430A6120}"/>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70208165-9DAD-42D7-932E-E62C66FB4537}"/>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56445</xdr:rowOff>
    </xdr:from>
    <xdr:to>
      <xdr:col>55</xdr:col>
      <xdr:colOff>50800</xdr:colOff>
      <xdr:row>106</xdr:row>
      <xdr:rowOff>158045</xdr:rowOff>
    </xdr:to>
    <xdr:sp macro="" textlink="">
      <xdr:nvSpPr>
        <xdr:cNvPr id="455" name="楕円 454">
          <a:extLst>
            <a:ext uri="{FF2B5EF4-FFF2-40B4-BE49-F238E27FC236}">
              <a16:creationId xmlns:a16="http://schemas.microsoft.com/office/drawing/2014/main" id="{9B925AE3-5635-44DA-AF01-7FE0D61F2FB8}"/>
            </a:ext>
          </a:extLst>
        </xdr:cNvPr>
        <xdr:cNvSpPr/>
      </xdr:nvSpPr>
      <xdr:spPr>
        <a:xfrm>
          <a:off x="9585850" y="18471666"/>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79322</xdr:rowOff>
    </xdr:from>
    <xdr:ext cx="599010" cy="259045"/>
    <xdr:sp macro="" textlink="">
      <xdr:nvSpPr>
        <xdr:cNvPr id="456" name="【港湾・漁港】&#10;一人当たり有形固定資産（償却資産）額該当値テキスト">
          <a:extLst>
            <a:ext uri="{FF2B5EF4-FFF2-40B4-BE49-F238E27FC236}">
              <a16:creationId xmlns:a16="http://schemas.microsoft.com/office/drawing/2014/main" id="{CA283CE0-8C5B-4D08-B927-0919F30D6145}"/>
            </a:ext>
          </a:extLst>
        </xdr:cNvPr>
        <xdr:cNvSpPr txBox="1"/>
      </xdr:nvSpPr>
      <xdr:spPr>
        <a:xfrm>
          <a:off x="9659178" y="18327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63936</xdr:rowOff>
    </xdr:from>
    <xdr:to>
      <xdr:col>50</xdr:col>
      <xdr:colOff>165100</xdr:colOff>
      <xdr:row>106</xdr:row>
      <xdr:rowOff>165536</xdr:rowOff>
    </xdr:to>
    <xdr:sp macro="" textlink="">
      <xdr:nvSpPr>
        <xdr:cNvPr id="457" name="楕円 456">
          <a:extLst>
            <a:ext uri="{FF2B5EF4-FFF2-40B4-BE49-F238E27FC236}">
              <a16:creationId xmlns:a16="http://schemas.microsoft.com/office/drawing/2014/main" id="{E0669002-E0E7-4DDF-8D8E-8E78CEDF4EC5}"/>
            </a:ext>
          </a:extLst>
        </xdr:cNvPr>
        <xdr:cNvSpPr/>
      </xdr:nvSpPr>
      <xdr:spPr>
        <a:xfrm>
          <a:off x="8809935" y="1847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107245</xdr:rowOff>
    </xdr:from>
    <xdr:to>
      <xdr:col>55</xdr:col>
      <xdr:colOff>0</xdr:colOff>
      <xdr:row>106</xdr:row>
      <xdr:rowOff>114736</xdr:rowOff>
    </xdr:to>
    <xdr:cxnSp macro="">
      <xdr:nvCxnSpPr>
        <xdr:cNvPr id="458" name="直線コネクタ 457">
          <a:extLst>
            <a:ext uri="{FF2B5EF4-FFF2-40B4-BE49-F238E27FC236}">
              <a16:creationId xmlns:a16="http://schemas.microsoft.com/office/drawing/2014/main" id="{61983086-E4EE-42C0-8027-7CAD88C310E5}"/>
            </a:ext>
          </a:extLst>
        </xdr:cNvPr>
        <xdr:cNvCxnSpPr/>
      </xdr:nvCxnSpPr>
      <xdr:spPr>
        <a:xfrm flipV="1">
          <a:off x="8860735" y="18522466"/>
          <a:ext cx="760343" cy="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72002</xdr:rowOff>
    </xdr:from>
    <xdr:to>
      <xdr:col>46</xdr:col>
      <xdr:colOff>38100</xdr:colOff>
      <xdr:row>107</xdr:row>
      <xdr:rowOff>2152</xdr:rowOff>
    </xdr:to>
    <xdr:sp macro="" textlink="">
      <xdr:nvSpPr>
        <xdr:cNvPr id="459" name="楕円 458">
          <a:extLst>
            <a:ext uri="{FF2B5EF4-FFF2-40B4-BE49-F238E27FC236}">
              <a16:creationId xmlns:a16="http://schemas.microsoft.com/office/drawing/2014/main" id="{A6B45E38-3A4C-46A6-B966-3955E7C2396B}"/>
            </a:ext>
          </a:extLst>
        </xdr:cNvPr>
        <xdr:cNvSpPr/>
      </xdr:nvSpPr>
      <xdr:spPr>
        <a:xfrm>
          <a:off x="7998791" y="18487223"/>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114736</xdr:rowOff>
    </xdr:from>
    <xdr:to>
      <xdr:col>50</xdr:col>
      <xdr:colOff>114300</xdr:colOff>
      <xdr:row>106</xdr:row>
      <xdr:rowOff>122802</xdr:rowOff>
    </xdr:to>
    <xdr:cxnSp macro="">
      <xdr:nvCxnSpPr>
        <xdr:cNvPr id="460" name="直線コネクタ 459">
          <a:extLst>
            <a:ext uri="{FF2B5EF4-FFF2-40B4-BE49-F238E27FC236}">
              <a16:creationId xmlns:a16="http://schemas.microsoft.com/office/drawing/2014/main" id="{1B5EAE8F-F57C-4304-9312-E91AACD3D003}"/>
            </a:ext>
          </a:extLst>
        </xdr:cNvPr>
        <xdr:cNvCxnSpPr/>
      </xdr:nvCxnSpPr>
      <xdr:spPr>
        <a:xfrm flipV="1">
          <a:off x="8049591" y="18529957"/>
          <a:ext cx="811144"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77921</xdr:rowOff>
    </xdr:from>
    <xdr:to>
      <xdr:col>41</xdr:col>
      <xdr:colOff>101600</xdr:colOff>
      <xdr:row>107</xdr:row>
      <xdr:rowOff>8071</xdr:rowOff>
    </xdr:to>
    <xdr:sp macro="" textlink="">
      <xdr:nvSpPr>
        <xdr:cNvPr id="461" name="楕円 460">
          <a:extLst>
            <a:ext uri="{FF2B5EF4-FFF2-40B4-BE49-F238E27FC236}">
              <a16:creationId xmlns:a16="http://schemas.microsoft.com/office/drawing/2014/main" id="{E095E29B-84F0-4DA8-8727-875EC87ED681}"/>
            </a:ext>
          </a:extLst>
        </xdr:cNvPr>
        <xdr:cNvSpPr/>
      </xdr:nvSpPr>
      <xdr:spPr>
        <a:xfrm>
          <a:off x="7172077" y="1849314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122802</xdr:rowOff>
    </xdr:from>
    <xdr:to>
      <xdr:col>45</xdr:col>
      <xdr:colOff>177800</xdr:colOff>
      <xdr:row>106</xdr:row>
      <xdr:rowOff>128721</xdr:rowOff>
    </xdr:to>
    <xdr:cxnSp macro="">
      <xdr:nvCxnSpPr>
        <xdr:cNvPr id="462" name="直線コネクタ 461">
          <a:extLst>
            <a:ext uri="{FF2B5EF4-FFF2-40B4-BE49-F238E27FC236}">
              <a16:creationId xmlns:a16="http://schemas.microsoft.com/office/drawing/2014/main" id="{DF210E82-471F-47AD-80C4-C7E405A6229D}"/>
            </a:ext>
          </a:extLst>
        </xdr:cNvPr>
        <xdr:cNvCxnSpPr/>
      </xdr:nvCxnSpPr>
      <xdr:spPr>
        <a:xfrm flipV="1">
          <a:off x="7222877" y="18538023"/>
          <a:ext cx="826714"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26902</xdr:rowOff>
    </xdr:from>
    <xdr:ext cx="599010" cy="259045"/>
    <xdr:sp macro="" textlink="">
      <xdr:nvSpPr>
        <xdr:cNvPr id="463" name="n_1aveValue【港湾・漁港】&#10;一人当たり有形固定資産（償却資産）額">
          <a:extLst>
            <a:ext uri="{FF2B5EF4-FFF2-40B4-BE49-F238E27FC236}">
              <a16:creationId xmlns:a16="http://schemas.microsoft.com/office/drawing/2014/main" id="{DF4393A0-895F-4FCB-814C-33254B7936D5}"/>
            </a:ext>
          </a:extLst>
        </xdr:cNvPr>
        <xdr:cNvSpPr txBox="1"/>
      </xdr:nvSpPr>
      <xdr:spPr>
        <a:xfrm>
          <a:off x="8571721" y="1860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43823</xdr:rowOff>
    </xdr:from>
    <xdr:ext cx="599010" cy="259045"/>
    <xdr:sp macro="" textlink="">
      <xdr:nvSpPr>
        <xdr:cNvPr id="464" name="n_2aveValue【港湾・漁港】&#10;一人当たり有形固定資産（償却資産）額">
          <a:extLst>
            <a:ext uri="{FF2B5EF4-FFF2-40B4-BE49-F238E27FC236}">
              <a16:creationId xmlns:a16="http://schemas.microsoft.com/office/drawing/2014/main" id="{327FB7BB-8F02-4D87-9C58-C064113C8776}"/>
            </a:ext>
          </a:extLst>
        </xdr:cNvPr>
        <xdr:cNvSpPr txBox="1"/>
      </xdr:nvSpPr>
      <xdr:spPr>
        <a:xfrm>
          <a:off x="7765658" y="18626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65" name="n_3aveValue【港湾・漁港】&#10;一人当たり有形固定資産（償却資産）額">
          <a:extLst>
            <a:ext uri="{FF2B5EF4-FFF2-40B4-BE49-F238E27FC236}">
              <a16:creationId xmlns:a16="http://schemas.microsoft.com/office/drawing/2014/main" id="{D95F3D7F-2E0E-4E62-8CEA-9FE4C7251D1E}"/>
            </a:ext>
          </a:extLst>
        </xdr:cNvPr>
        <xdr:cNvSpPr txBox="1"/>
      </xdr:nvSpPr>
      <xdr:spPr>
        <a:xfrm>
          <a:off x="6954514" y="1819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66" name="n_4aveValue【港湾・漁港】&#10;一人当たり有形固定資産（償却資産）額">
          <a:extLst>
            <a:ext uri="{FF2B5EF4-FFF2-40B4-BE49-F238E27FC236}">
              <a16:creationId xmlns:a16="http://schemas.microsoft.com/office/drawing/2014/main" id="{DE03F20C-2D25-4257-9CAA-735CB1A5BFF4}"/>
            </a:ext>
          </a:extLst>
        </xdr:cNvPr>
        <xdr:cNvSpPr txBox="1"/>
      </xdr:nvSpPr>
      <xdr:spPr>
        <a:xfrm>
          <a:off x="6127799" y="1809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10613</xdr:rowOff>
    </xdr:from>
    <xdr:ext cx="599010" cy="259045"/>
    <xdr:sp macro="" textlink="">
      <xdr:nvSpPr>
        <xdr:cNvPr id="467" name="n_1mainValue【港湾・漁港】&#10;一人当たり有形固定資産（償却資産）額">
          <a:extLst>
            <a:ext uri="{FF2B5EF4-FFF2-40B4-BE49-F238E27FC236}">
              <a16:creationId xmlns:a16="http://schemas.microsoft.com/office/drawing/2014/main" id="{B5614190-9B7C-4DEC-B8BF-19967BC25337}"/>
            </a:ext>
          </a:extLst>
        </xdr:cNvPr>
        <xdr:cNvSpPr txBox="1"/>
      </xdr:nvSpPr>
      <xdr:spPr>
        <a:xfrm>
          <a:off x="8571721" y="18258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18679</xdr:rowOff>
    </xdr:from>
    <xdr:ext cx="599010" cy="259045"/>
    <xdr:sp macro="" textlink="">
      <xdr:nvSpPr>
        <xdr:cNvPr id="468" name="n_2mainValue【港湾・漁港】&#10;一人当たり有形固定資産（償却資産）額">
          <a:extLst>
            <a:ext uri="{FF2B5EF4-FFF2-40B4-BE49-F238E27FC236}">
              <a16:creationId xmlns:a16="http://schemas.microsoft.com/office/drawing/2014/main" id="{A48AF741-5EAF-40F6-9C54-ADCCBF6405CA}"/>
            </a:ext>
          </a:extLst>
        </xdr:cNvPr>
        <xdr:cNvSpPr txBox="1"/>
      </xdr:nvSpPr>
      <xdr:spPr>
        <a:xfrm>
          <a:off x="7765658" y="1826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170648</xdr:rowOff>
    </xdr:from>
    <xdr:ext cx="599010" cy="259045"/>
    <xdr:sp macro="" textlink="">
      <xdr:nvSpPr>
        <xdr:cNvPr id="469" name="n_3mainValue【港湾・漁港】&#10;一人当たり有形固定資産（償却資産）額">
          <a:extLst>
            <a:ext uri="{FF2B5EF4-FFF2-40B4-BE49-F238E27FC236}">
              <a16:creationId xmlns:a16="http://schemas.microsoft.com/office/drawing/2014/main" id="{BE62A478-7956-4B3E-8126-458A23BCDBA0}"/>
            </a:ext>
          </a:extLst>
        </xdr:cNvPr>
        <xdr:cNvSpPr txBox="1"/>
      </xdr:nvSpPr>
      <xdr:spPr>
        <a:xfrm>
          <a:off x="6954514" y="185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FBBDDCE1-838C-4452-B1C0-40B99EF1C26F}"/>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13A2DE6D-D29A-43A3-A35A-29538050D038}"/>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88649E79-8473-49D0-9BDD-13B35E686AAC}"/>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F1E24592-ABE0-4EA6-A5C1-1F0FEF96E433}"/>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328CD7EE-6573-4E67-B581-4D8C2B80C484}"/>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2E7F040D-7B84-4D5D-937D-644C9058A2B1}"/>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E59ED349-E669-4EE5-81F2-5262C3942775}"/>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BD028876-C540-4C66-B2E4-9E66C63C2856}"/>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E7E6AFC9-5CB0-413D-A58D-A44BCAB21281}"/>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A4C52565-AC18-4362-8016-A5C8311864DD}"/>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72D4AE00-2627-4FED-8A63-AB305B3B4F02}"/>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1" name="直線コネクタ 480">
          <a:extLst>
            <a:ext uri="{FF2B5EF4-FFF2-40B4-BE49-F238E27FC236}">
              <a16:creationId xmlns:a16="http://schemas.microsoft.com/office/drawing/2014/main" id="{8DE89B3E-A6B5-4E0C-BDCE-65D3E4497EC1}"/>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2" name="テキスト ボックス 481">
          <a:extLst>
            <a:ext uri="{FF2B5EF4-FFF2-40B4-BE49-F238E27FC236}">
              <a16:creationId xmlns:a16="http://schemas.microsoft.com/office/drawing/2014/main" id="{76AB050F-34B5-4C95-8F9B-CCFAE1EF5E33}"/>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3" name="直線コネクタ 482">
          <a:extLst>
            <a:ext uri="{FF2B5EF4-FFF2-40B4-BE49-F238E27FC236}">
              <a16:creationId xmlns:a16="http://schemas.microsoft.com/office/drawing/2014/main" id="{6F9B8579-2EAC-41D5-A1A5-23D3AF3F6B0A}"/>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4" name="テキスト ボックス 483">
          <a:extLst>
            <a:ext uri="{FF2B5EF4-FFF2-40B4-BE49-F238E27FC236}">
              <a16:creationId xmlns:a16="http://schemas.microsoft.com/office/drawing/2014/main" id="{C4B4DF4A-C6AB-4D68-AF86-CDDAF064B5C7}"/>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5" name="直線コネクタ 484">
          <a:extLst>
            <a:ext uri="{FF2B5EF4-FFF2-40B4-BE49-F238E27FC236}">
              <a16:creationId xmlns:a16="http://schemas.microsoft.com/office/drawing/2014/main" id="{BE2910A1-B794-4B75-9CC1-ED3AAF23B1D9}"/>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6" name="テキスト ボックス 485">
          <a:extLst>
            <a:ext uri="{FF2B5EF4-FFF2-40B4-BE49-F238E27FC236}">
              <a16:creationId xmlns:a16="http://schemas.microsoft.com/office/drawing/2014/main" id="{631AEA88-B030-4FA7-B156-EC1BF744B189}"/>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7" name="直線コネクタ 486">
          <a:extLst>
            <a:ext uri="{FF2B5EF4-FFF2-40B4-BE49-F238E27FC236}">
              <a16:creationId xmlns:a16="http://schemas.microsoft.com/office/drawing/2014/main" id="{968A2D52-A1DA-4DF6-AA6A-CBDD4D657C92}"/>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8" name="テキスト ボックス 487">
          <a:extLst>
            <a:ext uri="{FF2B5EF4-FFF2-40B4-BE49-F238E27FC236}">
              <a16:creationId xmlns:a16="http://schemas.microsoft.com/office/drawing/2014/main" id="{C2472C2E-ECB5-440B-B8CC-C53AFB17F676}"/>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9" name="直線コネクタ 488">
          <a:extLst>
            <a:ext uri="{FF2B5EF4-FFF2-40B4-BE49-F238E27FC236}">
              <a16:creationId xmlns:a16="http://schemas.microsoft.com/office/drawing/2014/main" id="{42723EEA-6691-4FCE-97A9-055E0F283C20}"/>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0" name="テキスト ボックス 489">
          <a:extLst>
            <a:ext uri="{FF2B5EF4-FFF2-40B4-BE49-F238E27FC236}">
              <a16:creationId xmlns:a16="http://schemas.microsoft.com/office/drawing/2014/main" id="{B0755C8F-4819-4164-83DD-48485F537783}"/>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1" name="直線コネクタ 490">
          <a:extLst>
            <a:ext uri="{FF2B5EF4-FFF2-40B4-BE49-F238E27FC236}">
              <a16:creationId xmlns:a16="http://schemas.microsoft.com/office/drawing/2014/main" id="{05420289-5D4A-4CCF-8934-5C7DAADC75E0}"/>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2" name="テキスト ボックス 491">
          <a:extLst>
            <a:ext uri="{FF2B5EF4-FFF2-40B4-BE49-F238E27FC236}">
              <a16:creationId xmlns:a16="http://schemas.microsoft.com/office/drawing/2014/main" id="{019FC1B0-EF43-42DF-A9CB-A398AF93D111}"/>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3" name="直線コネクタ 492">
          <a:extLst>
            <a:ext uri="{FF2B5EF4-FFF2-40B4-BE49-F238E27FC236}">
              <a16:creationId xmlns:a16="http://schemas.microsoft.com/office/drawing/2014/main" id="{F3AF09C7-84F5-4D92-A7BF-C62A0337551C}"/>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認定こども園・幼稚園・保育所】&#10;有形固定資産減価償却率グラフ枠">
          <a:extLst>
            <a:ext uri="{FF2B5EF4-FFF2-40B4-BE49-F238E27FC236}">
              <a16:creationId xmlns:a16="http://schemas.microsoft.com/office/drawing/2014/main" id="{AB69F686-FEC6-4B79-8AA8-AAE3F62AAE74}"/>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95" name="直線コネクタ 494">
          <a:extLst>
            <a:ext uri="{FF2B5EF4-FFF2-40B4-BE49-F238E27FC236}">
              <a16:creationId xmlns:a16="http://schemas.microsoft.com/office/drawing/2014/main" id="{04547A76-D8B6-466A-889E-F5B7A24DBFAC}"/>
            </a:ext>
          </a:extLst>
        </xdr:cNvPr>
        <xdr:cNvCxnSpPr/>
      </xdr:nvCxnSpPr>
      <xdr:spPr>
        <a:xfrm flipV="1">
          <a:off x="14995303" y="5865389"/>
          <a:ext cx="0" cy="156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96" name="【認定こども園・幼稚園・保育所】&#10;有形固定資産減価償却率最小値テキスト">
          <a:extLst>
            <a:ext uri="{FF2B5EF4-FFF2-40B4-BE49-F238E27FC236}">
              <a16:creationId xmlns:a16="http://schemas.microsoft.com/office/drawing/2014/main" id="{75219CEC-7A23-4FB3-889C-3B5A59B3E796}"/>
            </a:ext>
          </a:extLst>
        </xdr:cNvPr>
        <xdr:cNvSpPr txBox="1"/>
      </xdr:nvSpPr>
      <xdr:spPr>
        <a:xfrm>
          <a:off x="1503403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97" name="直線コネクタ 496">
          <a:extLst>
            <a:ext uri="{FF2B5EF4-FFF2-40B4-BE49-F238E27FC236}">
              <a16:creationId xmlns:a16="http://schemas.microsoft.com/office/drawing/2014/main" id="{522CE73C-28C3-4630-8D5C-021AECA48023}"/>
            </a:ext>
          </a:extLst>
        </xdr:cNvPr>
        <xdr:cNvCxnSpPr/>
      </xdr:nvCxnSpPr>
      <xdr:spPr>
        <a:xfrm>
          <a:off x="14907039"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98" name="【認定こども園・幼稚園・保育所】&#10;有形固定資産減価償却率最大値テキスト">
          <a:extLst>
            <a:ext uri="{FF2B5EF4-FFF2-40B4-BE49-F238E27FC236}">
              <a16:creationId xmlns:a16="http://schemas.microsoft.com/office/drawing/2014/main" id="{BF047698-9469-4559-B2E4-349DB4F8CCFD}"/>
            </a:ext>
          </a:extLst>
        </xdr:cNvPr>
        <xdr:cNvSpPr txBox="1"/>
      </xdr:nvSpPr>
      <xdr:spPr>
        <a:xfrm>
          <a:off x="15034039" y="5637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99" name="直線コネクタ 498">
          <a:extLst>
            <a:ext uri="{FF2B5EF4-FFF2-40B4-BE49-F238E27FC236}">
              <a16:creationId xmlns:a16="http://schemas.microsoft.com/office/drawing/2014/main" id="{92B631C6-8435-4293-B53B-AB38BD07B6CE}"/>
            </a:ext>
          </a:extLst>
        </xdr:cNvPr>
        <xdr:cNvCxnSpPr/>
      </xdr:nvCxnSpPr>
      <xdr:spPr>
        <a:xfrm>
          <a:off x="14907039" y="5865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500" name="【認定こども園・幼稚園・保育所】&#10;有形固定資産減価償却率平均値テキスト">
          <a:extLst>
            <a:ext uri="{FF2B5EF4-FFF2-40B4-BE49-F238E27FC236}">
              <a16:creationId xmlns:a16="http://schemas.microsoft.com/office/drawing/2014/main" id="{3F24693D-5BAB-4BFB-B784-440A7F8BCDCE}"/>
            </a:ext>
          </a:extLst>
        </xdr:cNvPr>
        <xdr:cNvSpPr txBox="1"/>
      </xdr:nvSpPr>
      <xdr:spPr>
        <a:xfrm>
          <a:off x="15034039" y="6629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01" name="フローチャート: 判断 500">
          <a:extLst>
            <a:ext uri="{FF2B5EF4-FFF2-40B4-BE49-F238E27FC236}">
              <a16:creationId xmlns:a16="http://schemas.microsoft.com/office/drawing/2014/main" id="{4E6EBFB1-D040-49D8-9C1A-509DC635370E}"/>
            </a:ext>
          </a:extLst>
        </xdr:cNvPr>
        <xdr:cNvSpPr/>
      </xdr:nvSpPr>
      <xdr:spPr>
        <a:xfrm>
          <a:off x="14945139" y="665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02" name="フローチャート: 判断 501">
          <a:extLst>
            <a:ext uri="{FF2B5EF4-FFF2-40B4-BE49-F238E27FC236}">
              <a16:creationId xmlns:a16="http://schemas.microsoft.com/office/drawing/2014/main" id="{A587B71B-2B60-4D81-84EF-09CDC07B1585}"/>
            </a:ext>
          </a:extLst>
        </xdr:cNvPr>
        <xdr:cNvSpPr/>
      </xdr:nvSpPr>
      <xdr:spPr>
        <a:xfrm>
          <a:off x="14169224" y="662697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03" name="フローチャート: 判断 502">
          <a:extLst>
            <a:ext uri="{FF2B5EF4-FFF2-40B4-BE49-F238E27FC236}">
              <a16:creationId xmlns:a16="http://schemas.microsoft.com/office/drawing/2014/main" id="{6118B597-6DDA-46B7-BC10-5617CE7DF6EB}"/>
            </a:ext>
          </a:extLst>
        </xdr:cNvPr>
        <xdr:cNvSpPr/>
      </xdr:nvSpPr>
      <xdr:spPr>
        <a:xfrm>
          <a:off x="13358081" y="66237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04" name="フローチャート: 判断 503">
          <a:extLst>
            <a:ext uri="{FF2B5EF4-FFF2-40B4-BE49-F238E27FC236}">
              <a16:creationId xmlns:a16="http://schemas.microsoft.com/office/drawing/2014/main" id="{B857ACB1-9765-4C96-8A32-B82ED5EDE523}"/>
            </a:ext>
          </a:extLst>
        </xdr:cNvPr>
        <xdr:cNvSpPr/>
      </xdr:nvSpPr>
      <xdr:spPr>
        <a:xfrm>
          <a:off x="12546937" y="65975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05" name="フローチャート: 判断 504">
          <a:extLst>
            <a:ext uri="{FF2B5EF4-FFF2-40B4-BE49-F238E27FC236}">
              <a16:creationId xmlns:a16="http://schemas.microsoft.com/office/drawing/2014/main" id="{32E3803B-653B-4F58-8181-0D23293682D0}"/>
            </a:ext>
          </a:extLst>
        </xdr:cNvPr>
        <xdr:cNvSpPr/>
      </xdr:nvSpPr>
      <xdr:spPr>
        <a:xfrm>
          <a:off x="11720223" y="659104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81C602E7-45E4-4912-A140-E7B70BA28D83}"/>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9A475AF3-0219-4DE1-B1CD-1CF4C54232E4}"/>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038E9666-750B-4B7D-BA1C-939C9F75A097}"/>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0CF3DCA0-50C1-48A5-AF56-1E7C106984B3}"/>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A2C27AEF-35A1-491F-B6E6-68457D01908C}"/>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44994</xdr:rowOff>
    </xdr:from>
    <xdr:to>
      <xdr:col>85</xdr:col>
      <xdr:colOff>177800</xdr:colOff>
      <xdr:row>35</xdr:row>
      <xdr:rowOff>146594</xdr:rowOff>
    </xdr:to>
    <xdr:sp macro="" textlink="">
      <xdr:nvSpPr>
        <xdr:cNvPr id="511" name="楕円 510">
          <a:extLst>
            <a:ext uri="{FF2B5EF4-FFF2-40B4-BE49-F238E27FC236}">
              <a16:creationId xmlns:a16="http://schemas.microsoft.com/office/drawing/2014/main" id="{12977EF2-C027-44E3-9061-CAC0CBB1C97A}"/>
            </a:ext>
          </a:extLst>
        </xdr:cNvPr>
        <xdr:cNvSpPr/>
      </xdr:nvSpPr>
      <xdr:spPr>
        <a:xfrm>
          <a:off x="14945139" y="615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67871</xdr:rowOff>
    </xdr:from>
    <xdr:ext cx="405111" cy="259045"/>
    <xdr:sp macro="" textlink="">
      <xdr:nvSpPr>
        <xdr:cNvPr id="512" name="【認定こども園・幼稚園・保育所】&#10;有形固定資産減価償却率該当値テキスト">
          <a:extLst>
            <a:ext uri="{FF2B5EF4-FFF2-40B4-BE49-F238E27FC236}">
              <a16:creationId xmlns:a16="http://schemas.microsoft.com/office/drawing/2014/main" id="{D119303D-3E7F-4D59-A302-A2FA21AC9DF9}"/>
            </a:ext>
          </a:extLst>
        </xdr:cNvPr>
        <xdr:cNvSpPr txBox="1"/>
      </xdr:nvSpPr>
      <xdr:spPr>
        <a:xfrm>
          <a:off x="15034039" y="6007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157661</xdr:rowOff>
    </xdr:from>
    <xdr:to>
      <xdr:col>81</xdr:col>
      <xdr:colOff>101600</xdr:colOff>
      <xdr:row>35</xdr:row>
      <xdr:rowOff>87811</xdr:rowOff>
    </xdr:to>
    <xdr:sp macro="" textlink="">
      <xdr:nvSpPr>
        <xdr:cNvPr id="513" name="楕円 512">
          <a:extLst>
            <a:ext uri="{FF2B5EF4-FFF2-40B4-BE49-F238E27FC236}">
              <a16:creationId xmlns:a16="http://schemas.microsoft.com/office/drawing/2014/main" id="{FC1D01D0-DEC5-4533-88D0-F777774DC678}"/>
            </a:ext>
          </a:extLst>
        </xdr:cNvPr>
        <xdr:cNvSpPr/>
      </xdr:nvSpPr>
      <xdr:spPr>
        <a:xfrm>
          <a:off x="14169224" y="609728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37011</xdr:rowOff>
    </xdr:from>
    <xdr:to>
      <xdr:col>85</xdr:col>
      <xdr:colOff>127000</xdr:colOff>
      <xdr:row>35</xdr:row>
      <xdr:rowOff>95794</xdr:rowOff>
    </xdr:to>
    <xdr:cxnSp macro="">
      <xdr:nvCxnSpPr>
        <xdr:cNvPr id="514" name="直線コネクタ 513">
          <a:extLst>
            <a:ext uri="{FF2B5EF4-FFF2-40B4-BE49-F238E27FC236}">
              <a16:creationId xmlns:a16="http://schemas.microsoft.com/office/drawing/2014/main" id="{6F850565-FCBA-4C90-823F-9CF1F0B046BB}"/>
            </a:ext>
          </a:extLst>
        </xdr:cNvPr>
        <xdr:cNvCxnSpPr/>
      </xdr:nvCxnSpPr>
      <xdr:spPr>
        <a:xfrm>
          <a:off x="14220024" y="6151564"/>
          <a:ext cx="77591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28666</xdr:rowOff>
    </xdr:from>
    <xdr:to>
      <xdr:col>76</xdr:col>
      <xdr:colOff>165100</xdr:colOff>
      <xdr:row>42</xdr:row>
      <xdr:rowOff>130266</xdr:rowOff>
    </xdr:to>
    <xdr:sp macro="" textlink="">
      <xdr:nvSpPr>
        <xdr:cNvPr id="515" name="楕円 514">
          <a:extLst>
            <a:ext uri="{FF2B5EF4-FFF2-40B4-BE49-F238E27FC236}">
              <a16:creationId xmlns:a16="http://schemas.microsoft.com/office/drawing/2014/main" id="{20809411-6609-4E7F-86BD-67705F08B200}"/>
            </a:ext>
          </a:extLst>
        </xdr:cNvPr>
        <xdr:cNvSpPr/>
      </xdr:nvSpPr>
      <xdr:spPr>
        <a:xfrm>
          <a:off x="13358081" y="73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37011</xdr:rowOff>
    </xdr:from>
    <xdr:to>
      <xdr:col>81</xdr:col>
      <xdr:colOff>50800</xdr:colOff>
      <xdr:row>42</xdr:row>
      <xdr:rowOff>79466</xdr:rowOff>
    </xdr:to>
    <xdr:cxnSp macro="">
      <xdr:nvCxnSpPr>
        <xdr:cNvPr id="516" name="直線コネクタ 515">
          <a:extLst>
            <a:ext uri="{FF2B5EF4-FFF2-40B4-BE49-F238E27FC236}">
              <a16:creationId xmlns:a16="http://schemas.microsoft.com/office/drawing/2014/main" id="{9775A3DE-257F-4B7E-81FA-5C5C203ACEFB}"/>
            </a:ext>
          </a:extLst>
        </xdr:cNvPr>
        <xdr:cNvCxnSpPr/>
      </xdr:nvCxnSpPr>
      <xdr:spPr>
        <a:xfrm flipV="1">
          <a:off x="13408881" y="6151564"/>
          <a:ext cx="811143" cy="126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13970</xdr:rowOff>
    </xdr:from>
    <xdr:to>
      <xdr:col>72</xdr:col>
      <xdr:colOff>38100</xdr:colOff>
      <xdr:row>42</xdr:row>
      <xdr:rowOff>115570</xdr:rowOff>
    </xdr:to>
    <xdr:sp macro="" textlink="">
      <xdr:nvSpPr>
        <xdr:cNvPr id="517" name="楕円 516">
          <a:extLst>
            <a:ext uri="{FF2B5EF4-FFF2-40B4-BE49-F238E27FC236}">
              <a16:creationId xmlns:a16="http://schemas.microsoft.com/office/drawing/2014/main" id="{6F028447-A848-4370-88DD-CA9960D3C294}"/>
            </a:ext>
          </a:extLst>
        </xdr:cNvPr>
        <xdr:cNvSpPr/>
      </xdr:nvSpPr>
      <xdr:spPr>
        <a:xfrm>
          <a:off x="12546937" y="735302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64770</xdr:rowOff>
    </xdr:from>
    <xdr:to>
      <xdr:col>76</xdr:col>
      <xdr:colOff>114300</xdr:colOff>
      <xdr:row>42</xdr:row>
      <xdr:rowOff>79466</xdr:rowOff>
    </xdr:to>
    <xdr:cxnSp macro="">
      <xdr:nvCxnSpPr>
        <xdr:cNvPr id="518" name="直線コネクタ 517">
          <a:extLst>
            <a:ext uri="{FF2B5EF4-FFF2-40B4-BE49-F238E27FC236}">
              <a16:creationId xmlns:a16="http://schemas.microsoft.com/office/drawing/2014/main" id="{65B52104-9440-4BA1-91C7-43343115CB26}"/>
            </a:ext>
          </a:extLst>
        </xdr:cNvPr>
        <xdr:cNvCxnSpPr/>
      </xdr:nvCxnSpPr>
      <xdr:spPr>
        <a:xfrm>
          <a:off x="12597737" y="7403824"/>
          <a:ext cx="811144"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519" name="n_1aveValue【認定こども園・幼稚園・保育所】&#10;有形固定資産減価償却率">
          <a:extLst>
            <a:ext uri="{FF2B5EF4-FFF2-40B4-BE49-F238E27FC236}">
              <a16:creationId xmlns:a16="http://schemas.microsoft.com/office/drawing/2014/main" id="{2BAA2830-8EAF-4164-B406-1BE1123D11F8}"/>
            </a:ext>
          </a:extLst>
        </xdr:cNvPr>
        <xdr:cNvSpPr txBox="1"/>
      </xdr:nvSpPr>
      <xdr:spPr>
        <a:xfrm>
          <a:off x="14020340" y="6723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20" name="n_2aveValue【認定こども園・幼稚園・保育所】&#10;有形固定資産減価償却率">
          <a:extLst>
            <a:ext uri="{FF2B5EF4-FFF2-40B4-BE49-F238E27FC236}">
              <a16:creationId xmlns:a16="http://schemas.microsoft.com/office/drawing/2014/main" id="{6B4A5FFD-CBDC-40DE-BED4-5F8888C2A090}"/>
            </a:ext>
          </a:extLst>
        </xdr:cNvPr>
        <xdr:cNvSpPr txBox="1"/>
      </xdr:nvSpPr>
      <xdr:spPr>
        <a:xfrm>
          <a:off x="13221896" y="639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21" name="n_3aveValue【認定こども園・幼稚園・保育所】&#10;有形固定資産減価償却率">
          <a:extLst>
            <a:ext uri="{FF2B5EF4-FFF2-40B4-BE49-F238E27FC236}">
              <a16:creationId xmlns:a16="http://schemas.microsoft.com/office/drawing/2014/main" id="{41F09EDE-50AC-4429-A37F-531DB5FE314D}"/>
            </a:ext>
          </a:extLst>
        </xdr:cNvPr>
        <xdr:cNvSpPr txBox="1"/>
      </xdr:nvSpPr>
      <xdr:spPr>
        <a:xfrm>
          <a:off x="12410753" y="63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22" name="n_4aveValue【認定こども園・幼稚園・保育所】&#10;有形固定資産減価償却率">
          <a:extLst>
            <a:ext uri="{FF2B5EF4-FFF2-40B4-BE49-F238E27FC236}">
              <a16:creationId xmlns:a16="http://schemas.microsoft.com/office/drawing/2014/main" id="{80A693AD-25BB-489C-A3CB-D0F09BEE51C2}"/>
            </a:ext>
          </a:extLst>
        </xdr:cNvPr>
        <xdr:cNvSpPr txBox="1"/>
      </xdr:nvSpPr>
      <xdr:spPr>
        <a:xfrm>
          <a:off x="11584038" y="63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104338</xdr:rowOff>
    </xdr:from>
    <xdr:ext cx="405111" cy="259045"/>
    <xdr:sp macro="" textlink="">
      <xdr:nvSpPr>
        <xdr:cNvPr id="523" name="n_1mainValue【認定こども園・幼稚園・保育所】&#10;有形固定資産減価償却率">
          <a:extLst>
            <a:ext uri="{FF2B5EF4-FFF2-40B4-BE49-F238E27FC236}">
              <a16:creationId xmlns:a16="http://schemas.microsoft.com/office/drawing/2014/main" id="{AB93E1EA-DF3F-4EDF-AB35-7B07510D3D3E}"/>
            </a:ext>
          </a:extLst>
        </xdr:cNvPr>
        <xdr:cNvSpPr txBox="1"/>
      </xdr:nvSpPr>
      <xdr:spPr>
        <a:xfrm>
          <a:off x="14020340" y="5869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121393</xdr:rowOff>
    </xdr:from>
    <xdr:ext cx="405111" cy="259045"/>
    <xdr:sp macro="" textlink="">
      <xdr:nvSpPr>
        <xdr:cNvPr id="524" name="n_2mainValue【認定こども園・幼稚園・保育所】&#10;有形固定資産減価償却率">
          <a:extLst>
            <a:ext uri="{FF2B5EF4-FFF2-40B4-BE49-F238E27FC236}">
              <a16:creationId xmlns:a16="http://schemas.microsoft.com/office/drawing/2014/main" id="{D384E007-02B7-4B44-9F07-B707C606B8F7}"/>
            </a:ext>
          </a:extLst>
        </xdr:cNvPr>
        <xdr:cNvSpPr txBox="1"/>
      </xdr:nvSpPr>
      <xdr:spPr>
        <a:xfrm>
          <a:off x="13221896" y="746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106697</xdr:rowOff>
    </xdr:from>
    <xdr:ext cx="405111" cy="259045"/>
    <xdr:sp macro="" textlink="">
      <xdr:nvSpPr>
        <xdr:cNvPr id="525" name="n_3mainValue【認定こども園・幼稚園・保育所】&#10;有形固定資産減価償却率">
          <a:extLst>
            <a:ext uri="{FF2B5EF4-FFF2-40B4-BE49-F238E27FC236}">
              <a16:creationId xmlns:a16="http://schemas.microsoft.com/office/drawing/2014/main" id="{E544F3E4-0F79-4775-9E26-EDC344C9C7FB}"/>
            </a:ext>
          </a:extLst>
        </xdr:cNvPr>
        <xdr:cNvSpPr txBox="1"/>
      </xdr:nvSpPr>
      <xdr:spPr>
        <a:xfrm>
          <a:off x="12410753" y="744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6" name="正方形/長方形 525">
          <a:extLst>
            <a:ext uri="{FF2B5EF4-FFF2-40B4-BE49-F238E27FC236}">
              <a16:creationId xmlns:a16="http://schemas.microsoft.com/office/drawing/2014/main" id="{EC1BC48A-E30D-418C-9983-B21B7BC38065}"/>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7" name="正方形/長方形 526">
          <a:extLst>
            <a:ext uri="{FF2B5EF4-FFF2-40B4-BE49-F238E27FC236}">
              <a16:creationId xmlns:a16="http://schemas.microsoft.com/office/drawing/2014/main" id="{BB6CD0A7-A8DA-4352-B916-47C1BF66314B}"/>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8" name="正方形/長方形 527">
          <a:extLst>
            <a:ext uri="{FF2B5EF4-FFF2-40B4-BE49-F238E27FC236}">
              <a16:creationId xmlns:a16="http://schemas.microsoft.com/office/drawing/2014/main" id="{0581434B-57F8-4DF2-BE29-F24319F56D67}"/>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9" name="正方形/長方形 528">
          <a:extLst>
            <a:ext uri="{FF2B5EF4-FFF2-40B4-BE49-F238E27FC236}">
              <a16:creationId xmlns:a16="http://schemas.microsoft.com/office/drawing/2014/main" id="{561F38AB-316F-4B89-807A-0946EACAB6A2}"/>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0" name="正方形/長方形 529">
          <a:extLst>
            <a:ext uri="{FF2B5EF4-FFF2-40B4-BE49-F238E27FC236}">
              <a16:creationId xmlns:a16="http://schemas.microsoft.com/office/drawing/2014/main" id="{9FA428ED-6919-4836-929C-AC7073FFFD99}"/>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1" name="正方形/長方形 530">
          <a:extLst>
            <a:ext uri="{FF2B5EF4-FFF2-40B4-BE49-F238E27FC236}">
              <a16:creationId xmlns:a16="http://schemas.microsoft.com/office/drawing/2014/main" id="{D00A320F-0932-4961-BCE6-3739D0E2DF6A}"/>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2" name="正方形/長方形 531">
          <a:extLst>
            <a:ext uri="{FF2B5EF4-FFF2-40B4-BE49-F238E27FC236}">
              <a16:creationId xmlns:a16="http://schemas.microsoft.com/office/drawing/2014/main" id="{2E2DB5BE-BBA6-4EBA-8F8B-49A7F478B659}"/>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3" name="正方形/長方形 532">
          <a:extLst>
            <a:ext uri="{FF2B5EF4-FFF2-40B4-BE49-F238E27FC236}">
              <a16:creationId xmlns:a16="http://schemas.microsoft.com/office/drawing/2014/main" id="{54A4CB66-118A-4CA6-B2F6-0B80AF1E8146}"/>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4" name="テキスト ボックス 533">
          <a:extLst>
            <a:ext uri="{FF2B5EF4-FFF2-40B4-BE49-F238E27FC236}">
              <a16:creationId xmlns:a16="http://schemas.microsoft.com/office/drawing/2014/main" id="{269AAD1D-3013-4534-8441-BD7332B3C60D}"/>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5" name="直線コネクタ 534">
          <a:extLst>
            <a:ext uri="{FF2B5EF4-FFF2-40B4-BE49-F238E27FC236}">
              <a16:creationId xmlns:a16="http://schemas.microsoft.com/office/drawing/2014/main" id="{F8774374-91E8-40C6-B74C-5EFDA49F4353}"/>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6" name="直線コネクタ 535">
          <a:extLst>
            <a:ext uri="{FF2B5EF4-FFF2-40B4-BE49-F238E27FC236}">
              <a16:creationId xmlns:a16="http://schemas.microsoft.com/office/drawing/2014/main" id="{7F7C5F9A-8497-4957-A890-EEF4D076840D}"/>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37" name="テキスト ボックス 536">
          <a:extLst>
            <a:ext uri="{FF2B5EF4-FFF2-40B4-BE49-F238E27FC236}">
              <a16:creationId xmlns:a16="http://schemas.microsoft.com/office/drawing/2014/main" id="{25A18FF2-BFEB-4229-9CDD-2718A3D6C812}"/>
            </a:ext>
          </a:extLst>
        </xdr:cNvPr>
        <xdr:cNvSpPr txBox="1"/>
      </xdr:nvSpPr>
      <xdr:spPr>
        <a:xfrm>
          <a:off x="1637269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8" name="直線コネクタ 537">
          <a:extLst>
            <a:ext uri="{FF2B5EF4-FFF2-40B4-BE49-F238E27FC236}">
              <a16:creationId xmlns:a16="http://schemas.microsoft.com/office/drawing/2014/main" id="{8862F29B-0498-459C-87F9-E1A5A43C353E}"/>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39" name="テキスト ボックス 538">
          <a:extLst>
            <a:ext uri="{FF2B5EF4-FFF2-40B4-BE49-F238E27FC236}">
              <a16:creationId xmlns:a16="http://schemas.microsoft.com/office/drawing/2014/main" id="{6D0A9D14-89A9-47C3-8B6F-04F5EC6C92FD}"/>
            </a:ext>
          </a:extLst>
        </xdr:cNvPr>
        <xdr:cNvSpPr txBox="1"/>
      </xdr:nvSpPr>
      <xdr:spPr>
        <a:xfrm>
          <a:off x="16372690"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0" name="直線コネクタ 539">
          <a:extLst>
            <a:ext uri="{FF2B5EF4-FFF2-40B4-BE49-F238E27FC236}">
              <a16:creationId xmlns:a16="http://schemas.microsoft.com/office/drawing/2014/main" id="{1ECBD555-3838-4B7C-9545-C6B0AAE5F147}"/>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41" name="テキスト ボックス 540">
          <a:extLst>
            <a:ext uri="{FF2B5EF4-FFF2-40B4-BE49-F238E27FC236}">
              <a16:creationId xmlns:a16="http://schemas.microsoft.com/office/drawing/2014/main" id="{628346E9-E56B-4484-B4D1-C194E52692CF}"/>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2" name="直線コネクタ 541">
          <a:extLst>
            <a:ext uri="{FF2B5EF4-FFF2-40B4-BE49-F238E27FC236}">
              <a16:creationId xmlns:a16="http://schemas.microsoft.com/office/drawing/2014/main" id="{D97BA0D9-C3F4-4308-83A4-C3ADCB0D5975}"/>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43" name="テキスト ボックス 542">
          <a:extLst>
            <a:ext uri="{FF2B5EF4-FFF2-40B4-BE49-F238E27FC236}">
              <a16:creationId xmlns:a16="http://schemas.microsoft.com/office/drawing/2014/main" id="{7545A905-5BA0-43D8-B575-5FF4E1AB747D}"/>
            </a:ext>
          </a:extLst>
        </xdr:cNvPr>
        <xdr:cNvSpPr txBox="1"/>
      </xdr:nvSpPr>
      <xdr:spPr>
        <a:xfrm>
          <a:off x="16372690"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4" name="直線コネクタ 543">
          <a:extLst>
            <a:ext uri="{FF2B5EF4-FFF2-40B4-BE49-F238E27FC236}">
              <a16:creationId xmlns:a16="http://schemas.microsoft.com/office/drawing/2014/main" id="{4691248B-29F8-4435-ABA5-A603D50CC01F}"/>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45" name="テキスト ボックス 544">
          <a:extLst>
            <a:ext uri="{FF2B5EF4-FFF2-40B4-BE49-F238E27FC236}">
              <a16:creationId xmlns:a16="http://schemas.microsoft.com/office/drawing/2014/main" id="{5BB0F722-C676-4527-8CE5-A385FBBB1F28}"/>
            </a:ext>
          </a:extLst>
        </xdr:cNvPr>
        <xdr:cNvSpPr txBox="1"/>
      </xdr:nvSpPr>
      <xdr:spPr>
        <a:xfrm>
          <a:off x="16372690"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6" name="直線コネクタ 545">
          <a:extLst>
            <a:ext uri="{FF2B5EF4-FFF2-40B4-BE49-F238E27FC236}">
              <a16:creationId xmlns:a16="http://schemas.microsoft.com/office/drawing/2014/main" id="{BAEDFD92-6802-4140-B4FA-66A2C14AC92D}"/>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47" name="テキスト ボックス 546">
          <a:extLst>
            <a:ext uri="{FF2B5EF4-FFF2-40B4-BE49-F238E27FC236}">
              <a16:creationId xmlns:a16="http://schemas.microsoft.com/office/drawing/2014/main" id="{7C86FAF5-EE57-4614-BE2D-3F8ED6208256}"/>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8" name="【認定こども園・幼稚園・保育所】&#10;一人当たり面積グラフ枠">
          <a:extLst>
            <a:ext uri="{FF2B5EF4-FFF2-40B4-BE49-F238E27FC236}">
              <a16:creationId xmlns:a16="http://schemas.microsoft.com/office/drawing/2014/main" id="{760A86EB-8D2B-4EF7-810D-34005405A362}"/>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49" name="直線コネクタ 548">
          <a:extLst>
            <a:ext uri="{FF2B5EF4-FFF2-40B4-BE49-F238E27FC236}">
              <a16:creationId xmlns:a16="http://schemas.microsoft.com/office/drawing/2014/main" id="{187F98B2-D512-4B5F-932B-77FAF9C20462}"/>
            </a:ext>
          </a:extLst>
        </xdr:cNvPr>
        <xdr:cNvCxnSpPr/>
      </xdr:nvCxnSpPr>
      <xdr:spPr>
        <a:xfrm flipV="1">
          <a:off x="20354593" y="6067259"/>
          <a:ext cx="0" cy="1285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50" name="【認定こども園・幼稚園・保育所】&#10;一人当たり面積最小値テキスト">
          <a:extLst>
            <a:ext uri="{FF2B5EF4-FFF2-40B4-BE49-F238E27FC236}">
              <a16:creationId xmlns:a16="http://schemas.microsoft.com/office/drawing/2014/main" id="{BCAF717E-D657-4C69-A55B-9F9AAD54B1E2}"/>
            </a:ext>
          </a:extLst>
        </xdr:cNvPr>
        <xdr:cNvSpPr txBox="1"/>
      </xdr:nvSpPr>
      <xdr:spPr>
        <a:xfrm>
          <a:off x="20393329" y="73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51" name="直線コネクタ 550">
          <a:extLst>
            <a:ext uri="{FF2B5EF4-FFF2-40B4-BE49-F238E27FC236}">
              <a16:creationId xmlns:a16="http://schemas.microsoft.com/office/drawing/2014/main" id="{9D527E7C-58D2-424F-86BA-EF0CE1B5055E}"/>
            </a:ext>
          </a:extLst>
        </xdr:cNvPr>
        <xdr:cNvCxnSpPr/>
      </xdr:nvCxnSpPr>
      <xdr:spPr>
        <a:xfrm>
          <a:off x="20281900" y="7352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52" name="【認定こども園・幼稚園・保育所】&#10;一人当たり面積最大値テキスト">
          <a:extLst>
            <a:ext uri="{FF2B5EF4-FFF2-40B4-BE49-F238E27FC236}">
              <a16:creationId xmlns:a16="http://schemas.microsoft.com/office/drawing/2014/main" id="{67081B49-E537-4F4B-8071-5AB2A0507F1C}"/>
            </a:ext>
          </a:extLst>
        </xdr:cNvPr>
        <xdr:cNvSpPr txBox="1"/>
      </xdr:nvSpPr>
      <xdr:spPr>
        <a:xfrm>
          <a:off x="20393329" y="583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53" name="直線コネクタ 552">
          <a:extLst>
            <a:ext uri="{FF2B5EF4-FFF2-40B4-BE49-F238E27FC236}">
              <a16:creationId xmlns:a16="http://schemas.microsoft.com/office/drawing/2014/main" id="{088238A8-AA15-48F6-85BB-3E68AF53990C}"/>
            </a:ext>
          </a:extLst>
        </xdr:cNvPr>
        <xdr:cNvCxnSpPr/>
      </xdr:nvCxnSpPr>
      <xdr:spPr>
        <a:xfrm>
          <a:off x="20281900" y="606725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54" name="【認定こども園・幼稚園・保育所】&#10;一人当たり面積平均値テキスト">
          <a:extLst>
            <a:ext uri="{FF2B5EF4-FFF2-40B4-BE49-F238E27FC236}">
              <a16:creationId xmlns:a16="http://schemas.microsoft.com/office/drawing/2014/main" id="{14EB0268-8555-449B-A424-9901671D85C1}"/>
            </a:ext>
          </a:extLst>
        </xdr:cNvPr>
        <xdr:cNvSpPr txBox="1"/>
      </xdr:nvSpPr>
      <xdr:spPr>
        <a:xfrm>
          <a:off x="20393329" y="6792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55" name="フローチャート: 判断 554">
          <a:extLst>
            <a:ext uri="{FF2B5EF4-FFF2-40B4-BE49-F238E27FC236}">
              <a16:creationId xmlns:a16="http://schemas.microsoft.com/office/drawing/2014/main" id="{898953DB-74D0-4245-A185-70E9E7AB07A1}"/>
            </a:ext>
          </a:extLst>
        </xdr:cNvPr>
        <xdr:cNvSpPr/>
      </xdr:nvSpPr>
      <xdr:spPr>
        <a:xfrm>
          <a:off x="20304429" y="69444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56" name="フローチャート: 判断 555">
          <a:extLst>
            <a:ext uri="{FF2B5EF4-FFF2-40B4-BE49-F238E27FC236}">
              <a16:creationId xmlns:a16="http://schemas.microsoft.com/office/drawing/2014/main" id="{CFC525CA-C107-401B-ABA7-F37B01422929}"/>
            </a:ext>
          </a:extLst>
        </xdr:cNvPr>
        <xdr:cNvSpPr/>
      </xdr:nvSpPr>
      <xdr:spPr>
        <a:xfrm>
          <a:off x="19544085" y="694063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57" name="フローチャート: 判断 556">
          <a:extLst>
            <a:ext uri="{FF2B5EF4-FFF2-40B4-BE49-F238E27FC236}">
              <a16:creationId xmlns:a16="http://schemas.microsoft.com/office/drawing/2014/main" id="{00ED66CF-8BCE-47CF-828C-16388EAD068C}"/>
            </a:ext>
          </a:extLst>
        </xdr:cNvPr>
        <xdr:cNvSpPr/>
      </xdr:nvSpPr>
      <xdr:spPr>
        <a:xfrm>
          <a:off x="18717370" y="69406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58" name="フローチャート: 判断 557">
          <a:extLst>
            <a:ext uri="{FF2B5EF4-FFF2-40B4-BE49-F238E27FC236}">
              <a16:creationId xmlns:a16="http://schemas.microsoft.com/office/drawing/2014/main" id="{4516885D-C197-4376-9345-B71A07D53E39}"/>
            </a:ext>
          </a:extLst>
        </xdr:cNvPr>
        <xdr:cNvSpPr/>
      </xdr:nvSpPr>
      <xdr:spPr>
        <a:xfrm>
          <a:off x="17906227" y="69425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59" name="フローチャート: 判断 558">
          <a:extLst>
            <a:ext uri="{FF2B5EF4-FFF2-40B4-BE49-F238E27FC236}">
              <a16:creationId xmlns:a16="http://schemas.microsoft.com/office/drawing/2014/main" id="{557001F6-2942-49EB-A776-6D646F9B6620}"/>
            </a:ext>
          </a:extLst>
        </xdr:cNvPr>
        <xdr:cNvSpPr/>
      </xdr:nvSpPr>
      <xdr:spPr>
        <a:xfrm>
          <a:off x="17095083" y="695968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ECBA44D2-F79F-4226-9FB2-80CC5BD786A0}"/>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A7FBCE19-4D14-4949-AFBF-9FB517799F4F}"/>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22F89A3D-6ED4-486C-B05D-6F558C2B928C}"/>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E13C2BFE-6CA6-45B4-ADF6-EA07F508ADD6}"/>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CB4CDD17-E0AD-459B-93D1-7350D3922415}"/>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65405</xdr:rowOff>
    </xdr:from>
    <xdr:to>
      <xdr:col>116</xdr:col>
      <xdr:colOff>114300</xdr:colOff>
      <xdr:row>41</xdr:row>
      <xdr:rowOff>167005</xdr:rowOff>
    </xdr:to>
    <xdr:sp macro="" textlink="">
      <xdr:nvSpPr>
        <xdr:cNvPr id="565" name="楕円 564">
          <a:extLst>
            <a:ext uri="{FF2B5EF4-FFF2-40B4-BE49-F238E27FC236}">
              <a16:creationId xmlns:a16="http://schemas.microsoft.com/office/drawing/2014/main" id="{FA3509CF-1EE1-41D4-8CC7-A38E5F40F770}"/>
            </a:ext>
          </a:extLst>
        </xdr:cNvPr>
        <xdr:cNvSpPr/>
      </xdr:nvSpPr>
      <xdr:spPr>
        <a:xfrm>
          <a:off x="20304429" y="72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151782</xdr:rowOff>
    </xdr:from>
    <xdr:ext cx="469744" cy="259045"/>
    <xdr:sp macro="" textlink="">
      <xdr:nvSpPr>
        <xdr:cNvPr id="566" name="【認定こども園・幼稚園・保育所】&#10;一人当たり面積該当値テキスト">
          <a:extLst>
            <a:ext uri="{FF2B5EF4-FFF2-40B4-BE49-F238E27FC236}">
              <a16:creationId xmlns:a16="http://schemas.microsoft.com/office/drawing/2014/main" id="{DAA2B30F-19B4-451F-A06B-BD57F29B57CA}"/>
            </a:ext>
          </a:extLst>
        </xdr:cNvPr>
        <xdr:cNvSpPr txBox="1"/>
      </xdr:nvSpPr>
      <xdr:spPr>
        <a:xfrm>
          <a:off x="20393329" y="71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67310</xdr:rowOff>
    </xdr:from>
    <xdr:to>
      <xdr:col>112</xdr:col>
      <xdr:colOff>38100</xdr:colOff>
      <xdr:row>41</xdr:row>
      <xdr:rowOff>168910</xdr:rowOff>
    </xdr:to>
    <xdr:sp macro="" textlink="">
      <xdr:nvSpPr>
        <xdr:cNvPr id="567" name="楕円 566">
          <a:extLst>
            <a:ext uri="{FF2B5EF4-FFF2-40B4-BE49-F238E27FC236}">
              <a16:creationId xmlns:a16="http://schemas.microsoft.com/office/drawing/2014/main" id="{94C4AD65-B1D2-46A1-8A28-295052388B20}"/>
            </a:ext>
          </a:extLst>
        </xdr:cNvPr>
        <xdr:cNvSpPr/>
      </xdr:nvSpPr>
      <xdr:spPr>
        <a:xfrm>
          <a:off x="19544085" y="723143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116205</xdr:rowOff>
    </xdr:from>
    <xdr:to>
      <xdr:col>116</xdr:col>
      <xdr:colOff>63500</xdr:colOff>
      <xdr:row>41</xdr:row>
      <xdr:rowOff>118110</xdr:rowOff>
    </xdr:to>
    <xdr:cxnSp macro="">
      <xdr:nvCxnSpPr>
        <xdr:cNvPr id="568" name="直線コネクタ 567">
          <a:extLst>
            <a:ext uri="{FF2B5EF4-FFF2-40B4-BE49-F238E27FC236}">
              <a16:creationId xmlns:a16="http://schemas.microsoft.com/office/drawing/2014/main" id="{8E603A77-BDCC-49FC-AE16-D4732611AF5B}"/>
            </a:ext>
          </a:extLst>
        </xdr:cNvPr>
        <xdr:cNvCxnSpPr/>
      </xdr:nvCxnSpPr>
      <xdr:spPr>
        <a:xfrm flipV="1">
          <a:off x="19594885" y="7280330"/>
          <a:ext cx="760344"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80645</xdr:rowOff>
    </xdr:from>
    <xdr:to>
      <xdr:col>107</xdr:col>
      <xdr:colOff>101600</xdr:colOff>
      <xdr:row>42</xdr:row>
      <xdr:rowOff>10795</xdr:rowOff>
    </xdr:to>
    <xdr:sp macro="" textlink="">
      <xdr:nvSpPr>
        <xdr:cNvPr id="569" name="楕円 568">
          <a:extLst>
            <a:ext uri="{FF2B5EF4-FFF2-40B4-BE49-F238E27FC236}">
              <a16:creationId xmlns:a16="http://schemas.microsoft.com/office/drawing/2014/main" id="{D1F63F0E-BF0B-400A-A14C-A5A8686C260F}"/>
            </a:ext>
          </a:extLst>
        </xdr:cNvPr>
        <xdr:cNvSpPr/>
      </xdr:nvSpPr>
      <xdr:spPr>
        <a:xfrm>
          <a:off x="18717370" y="724477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118110</xdr:rowOff>
    </xdr:from>
    <xdr:to>
      <xdr:col>111</xdr:col>
      <xdr:colOff>177800</xdr:colOff>
      <xdr:row>41</xdr:row>
      <xdr:rowOff>131445</xdr:rowOff>
    </xdr:to>
    <xdr:cxnSp macro="">
      <xdr:nvCxnSpPr>
        <xdr:cNvPr id="570" name="直線コネクタ 569">
          <a:extLst>
            <a:ext uri="{FF2B5EF4-FFF2-40B4-BE49-F238E27FC236}">
              <a16:creationId xmlns:a16="http://schemas.microsoft.com/office/drawing/2014/main" id="{FA45B0FD-B986-40A9-9FEE-496F3B78DC66}"/>
            </a:ext>
          </a:extLst>
        </xdr:cNvPr>
        <xdr:cNvCxnSpPr/>
      </xdr:nvCxnSpPr>
      <xdr:spPr>
        <a:xfrm flipV="1">
          <a:off x="18768170" y="7282235"/>
          <a:ext cx="82671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82550</xdr:rowOff>
    </xdr:from>
    <xdr:to>
      <xdr:col>102</xdr:col>
      <xdr:colOff>165100</xdr:colOff>
      <xdr:row>42</xdr:row>
      <xdr:rowOff>12700</xdr:rowOff>
    </xdr:to>
    <xdr:sp macro="" textlink="">
      <xdr:nvSpPr>
        <xdr:cNvPr id="571" name="楕円 570">
          <a:extLst>
            <a:ext uri="{FF2B5EF4-FFF2-40B4-BE49-F238E27FC236}">
              <a16:creationId xmlns:a16="http://schemas.microsoft.com/office/drawing/2014/main" id="{B370A1B2-41A4-4E9D-B2BF-D3CD4422D663}"/>
            </a:ext>
          </a:extLst>
        </xdr:cNvPr>
        <xdr:cNvSpPr/>
      </xdr:nvSpPr>
      <xdr:spPr>
        <a:xfrm>
          <a:off x="17906227" y="72466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131445</xdr:rowOff>
    </xdr:from>
    <xdr:to>
      <xdr:col>107</xdr:col>
      <xdr:colOff>50800</xdr:colOff>
      <xdr:row>41</xdr:row>
      <xdr:rowOff>133350</xdr:rowOff>
    </xdr:to>
    <xdr:cxnSp macro="">
      <xdr:nvCxnSpPr>
        <xdr:cNvPr id="572" name="直線コネクタ 571">
          <a:extLst>
            <a:ext uri="{FF2B5EF4-FFF2-40B4-BE49-F238E27FC236}">
              <a16:creationId xmlns:a16="http://schemas.microsoft.com/office/drawing/2014/main" id="{D09E2339-4F32-43D9-970E-79031E0059DE}"/>
            </a:ext>
          </a:extLst>
        </xdr:cNvPr>
        <xdr:cNvCxnSpPr/>
      </xdr:nvCxnSpPr>
      <xdr:spPr>
        <a:xfrm flipV="1">
          <a:off x="17957027" y="7295570"/>
          <a:ext cx="811143"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73" name="n_1aveValue【認定こども園・幼稚園・保育所】&#10;一人当たり面積">
          <a:extLst>
            <a:ext uri="{FF2B5EF4-FFF2-40B4-BE49-F238E27FC236}">
              <a16:creationId xmlns:a16="http://schemas.microsoft.com/office/drawing/2014/main" id="{434A9503-8E5F-4986-A2C5-AA7C22B63C14}"/>
            </a:ext>
          </a:extLst>
        </xdr:cNvPr>
        <xdr:cNvSpPr txBox="1"/>
      </xdr:nvSpPr>
      <xdr:spPr>
        <a:xfrm>
          <a:off x="19362884" y="671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74" name="n_2aveValue【認定こども園・幼稚園・保育所】&#10;一人当たり面積">
          <a:extLst>
            <a:ext uri="{FF2B5EF4-FFF2-40B4-BE49-F238E27FC236}">
              <a16:creationId xmlns:a16="http://schemas.microsoft.com/office/drawing/2014/main" id="{1F24AB22-DA1E-4C13-B6C3-F6D81031103E}"/>
            </a:ext>
          </a:extLst>
        </xdr:cNvPr>
        <xdr:cNvSpPr txBox="1"/>
      </xdr:nvSpPr>
      <xdr:spPr>
        <a:xfrm>
          <a:off x="18548869" y="671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75" name="n_3aveValue【認定こども園・幼稚園・保育所】&#10;一人当たり面積">
          <a:extLst>
            <a:ext uri="{FF2B5EF4-FFF2-40B4-BE49-F238E27FC236}">
              <a16:creationId xmlns:a16="http://schemas.microsoft.com/office/drawing/2014/main" id="{7A2BE1EF-F281-4EE2-B46F-F7D8B2A8AF65}"/>
            </a:ext>
          </a:extLst>
        </xdr:cNvPr>
        <xdr:cNvSpPr txBox="1"/>
      </xdr:nvSpPr>
      <xdr:spPr>
        <a:xfrm>
          <a:off x="17737725" y="671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76" name="n_4aveValue【認定こども園・幼稚園・保育所】&#10;一人当たり面積">
          <a:extLst>
            <a:ext uri="{FF2B5EF4-FFF2-40B4-BE49-F238E27FC236}">
              <a16:creationId xmlns:a16="http://schemas.microsoft.com/office/drawing/2014/main" id="{C184A32E-7E13-4A1E-9186-4819DF25ECE2}"/>
            </a:ext>
          </a:extLst>
        </xdr:cNvPr>
        <xdr:cNvSpPr txBox="1"/>
      </xdr:nvSpPr>
      <xdr:spPr>
        <a:xfrm>
          <a:off x="16926582" y="673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160037</xdr:rowOff>
    </xdr:from>
    <xdr:ext cx="469744" cy="259045"/>
    <xdr:sp macro="" textlink="">
      <xdr:nvSpPr>
        <xdr:cNvPr id="577" name="n_1mainValue【認定こども園・幼稚園・保育所】&#10;一人当たり面積">
          <a:extLst>
            <a:ext uri="{FF2B5EF4-FFF2-40B4-BE49-F238E27FC236}">
              <a16:creationId xmlns:a16="http://schemas.microsoft.com/office/drawing/2014/main" id="{4F910BD5-E022-4B12-BF52-C15E60B2776D}"/>
            </a:ext>
          </a:extLst>
        </xdr:cNvPr>
        <xdr:cNvSpPr txBox="1"/>
      </xdr:nvSpPr>
      <xdr:spPr>
        <a:xfrm>
          <a:off x="19362884" y="732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1922</xdr:rowOff>
    </xdr:from>
    <xdr:ext cx="469744" cy="259045"/>
    <xdr:sp macro="" textlink="">
      <xdr:nvSpPr>
        <xdr:cNvPr id="578" name="n_2mainValue【認定こども園・幼稚園・保育所】&#10;一人当たり面積">
          <a:extLst>
            <a:ext uri="{FF2B5EF4-FFF2-40B4-BE49-F238E27FC236}">
              <a16:creationId xmlns:a16="http://schemas.microsoft.com/office/drawing/2014/main" id="{62FE5610-7114-457D-9C98-FC8659F43C73}"/>
            </a:ext>
          </a:extLst>
        </xdr:cNvPr>
        <xdr:cNvSpPr txBox="1"/>
      </xdr:nvSpPr>
      <xdr:spPr>
        <a:xfrm>
          <a:off x="18548869" y="734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3827</xdr:rowOff>
    </xdr:from>
    <xdr:ext cx="469744" cy="259045"/>
    <xdr:sp macro="" textlink="">
      <xdr:nvSpPr>
        <xdr:cNvPr id="579" name="n_3mainValue【認定こども園・幼稚園・保育所】&#10;一人当たり面積">
          <a:extLst>
            <a:ext uri="{FF2B5EF4-FFF2-40B4-BE49-F238E27FC236}">
              <a16:creationId xmlns:a16="http://schemas.microsoft.com/office/drawing/2014/main" id="{312F8236-B337-494B-BB1A-90636508601E}"/>
            </a:ext>
          </a:extLst>
        </xdr:cNvPr>
        <xdr:cNvSpPr txBox="1"/>
      </xdr:nvSpPr>
      <xdr:spPr>
        <a:xfrm>
          <a:off x="17737725" y="73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0" name="正方形/長方形 579">
          <a:extLst>
            <a:ext uri="{FF2B5EF4-FFF2-40B4-BE49-F238E27FC236}">
              <a16:creationId xmlns:a16="http://schemas.microsoft.com/office/drawing/2014/main" id="{CE0CA6F9-B617-4BFC-8FAB-E32E289EC16B}"/>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1" name="正方形/長方形 580">
          <a:extLst>
            <a:ext uri="{FF2B5EF4-FFF2-40B4-BE49-F238E27FC236}">
              <a16:creationId xmlns:a16="http://schemas.microsoft.com/office/drawing/2014/main" id="{B878E02B-1D92-4C4B-89CE-353934CB5641}"/>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2" name="正方形/長方形 581">
          <a:extLst>
            <a:ext uri="{FF2B5EF4-FFF2-40B4-BE49-F238E27FC236}">
              <a16:creationId xmlns:a16="http://schemas.microsoft.com/office/drawing/2014/main" id="{E9C19B33-CEF0-42D7-B4E4-0A9543C79C52}"/>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3" name="正方形/長方形 582">
          <a:extLst>
            <a:ext uri="{FF2B5EF4-FFF2-40B4-BE49-F238E27FC236}">
              <a16:creationId xmlns:a16="http://schemas.microsoft.com/office/drawing/2014/main" id="{DE39DB7E-6470-419F-9A4C-711A9423583D}"/>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4" name="正方形/長方形 583">
          <a:extLst>
            <a:ext uri="{FF2B5EF4-FFF2-40B4-BE49-F238E27FC236}">
              <a16:creationId xmlns:a16="http://schemas.microsoft.com/office/drawing/2014/main" id="{283D0300-3A17-4E0A-A946-97130FE90425}"/>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5" name="正方形/長方形 584">
          <a:extLst>
            <a:ext uri="{FF2B5EF4-FFF2-40B4-BE49-F238E27FC236}">
              <a16:creationId xmlns:a16="http://schemas.microsoft.com/office/drawing/2014/main" id="{430DF11A-711C-428F-96C8-74151F79C660}"/>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6" name="正方形/長方形 585">
          <a:extLst>
            <a:ext uri="{FF2B5EF4-FFF2-40B4-BE49-F238E27FC236}">
              <a16:creationId xmlns:a16="http://schemas.microsoft.com/office/drawing/2014/main" id="{920997C8-ADFC-405D-85A3-92778920095F}"/>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9E1622CC-3556-4C7D-97FA-B2A3F5C6658A}"/>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2A494AAB-2386-406F-9E15-66EE7225E320}"/>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017BF97D-1778-4CB9-B0BD-DD426878AE97}"/>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C7654F31-7EC9-4E10-9B5C-7ADA1E59B376}"/>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1" name="直線コネクタ 590">
          <a:extLst>
            <a:ext uri="{FF2B5EF4-FFF2-40B4-BE49-F238E27FC236}">
              <a16:creationId xmlns:a16="http://schemas.microsoft.com/office/drawing/2014/main" id="{C4DFE30A-C972-4013-A1EB-7D57BB0EB977}"/>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2" name="テキスト ボックス 591">
          <a:extLst>
            <a:ext uri="{FF2B5EF4-FFF2-40B4-BE49-F238E27FC236}">
              <a16:creationId xmlns:a16="http://schemas.microsoft.com/office/drawing/2014/main" id="{B7717679-BBFC-454D-8FF9-6161A5CCAA9B}"/>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3" name="直線コネクタ 592">
          <a:extLst>
            <a:ext uri="{FF2B5EF4-FFF2-40B4-BE49-F238E27FC236}">
              <a16:creationId xmlns:a16="http://schemas.microsoft.com/office/drawing/2014/main" id="{8C32CBAC-027C-406B-8D5C-43FD12946E51}"/>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4" name="テキスト ボックス 593">
          <a:extLst>
            <a:ext uri="{FF2B5EF4-FFF2-40B4-BE49-F238E27FC236}">
              <a16:creationId xmlns:a16="http://schemas.microsoft.com/office/drawing/2014/main" id="{8F705263-E458-4723-8CD0-5391085E1A9A}"/>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684C40F7-6C99-4000-AC70-0B0B9EB09447}"/>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4E9BCE8D-3DF4-4F7A-AE32-A402C5C9B589}"/>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7" name="直線コネクタ 596">
          <a:extLst>
            <a:ext uri="{FF2B5EF4-FFF2-40B4-BE49-F238E27FC236}">
              <a16:creationId xmlns:a16="http://schemas.microsoft.com/office/drawing/2014/main" id="{1EDFA448-BBCC-4035-A73A-7229948B6052}"/>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8" name="テキスト ボックス 597">
          <a:extLst>
            <a:ext uri="{FF2B5EF4-FFF2-40B4-BE49-F238E27FC236}">
              <a16:creationId xmlns:a16="http://schemas.microsoft.com/office/drawing/2014/main" id="{BB387FC9-1456-4EE7-B6C3-79B19C87F5A0}"/>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9" name="直線コネクタ 598">
          <a:extLst>
            <a:ext uri="{FF2B5EF4-FFF2-40B4-BE49-F238E27FC236}">
              <a16:creationId xmlns:a16="http://schemas.microsoft.com/office/drawing/2014/main" id="{18C00167-697B-46BC-B22F-71D9D89DB7C0}"/>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0" name="テキスト ボックス 599">
          <a:extLst>
            <a:ext uri="{FF2B5EF4-FFF2-40B4-BE49-F238E27FC236}">
              <a16:creationId xmlns:a16="http://schemas.microsoft.com/office/drawing/2014/main" id="{273BA315-C9C4-42C5-8C46-B89CE5CA7C62}"/>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1" name="直線コネクタ 600">
          <a:extLst>
            <a:ext uri="{FF2B5EF4-FFF2-40B4-BE49-F238E27FC236}">
              <a16:creationId xmlns:a16="http://schemas.microsoft.com/office/drawing/2014/main" id="{639B6A18-B23C-427D-885F-9A1F3A751FF5}"/>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2" name="テキスト ボックス 601">
          <a:extLst>
            <a:ext uri="{FF2B5EF4-FFF2-40B4-BE49-F238E27FC236}">
              <a16:creationId xmlns:a16="http://schemas.microsoft.com/office/drawing/2014/main" id="{DDD4E331-0B6E-4CD1-B8AC-01B866BA4BF6}"/>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3" name="【学校施設】&#10;有形固定資産減価償却率グラフ枠">
          <a:extLst>
            <a:ext uri="{FF2B5EF4-FFF2-40B4-BE49-F238E27FC236}">
              <a16:creationId xmlns:a16="http://schemas.microsoft.com/office/drawing/2014/main" id="{C4FD7F21-3888-4880-8200-7B28D2ECC396}"/>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04" name="直線コネクタ 603">
          <a:extLst>
            <a:ext uri="{FF2B5EF4-FFF2-40B4-BE49-F238E27FC236}">
              <a16:creationId xmlns:a16="http://schemas.microsoft.com/office/drawing/2014/main" id="{1CF0FC6D-F5DE-4E91-AB6F-6DEAD96787E7}"/>
            </a:ext>
          </a:extLst>
        </xdr:cNvPr>
        <xdr:cNvCxnSpPr/>
      </xdr:nvCxnSpPr>
      <xdr:spPr>
        <a:xfrm flipV="1">
          <a:off x="14995303" y="9930931"/>
          <a:ext cx="0" cy="1091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05" name="【学校施設】&#10;有形固定資産減価償却率最小値テキスト">
          <a:extLst>
            <a:ext uri="{FF2B5EF4-FFF2-40B4-BE49-F238E27FC236}">
              <a16:creationId xmlns:a16="http://schemas.microsoft.com/office/drawing/2014/main" id="{9EEA9A46-C171-491B-A1C4-98E1C66E42AA}"/>
            </a:ext>
          </a:extLst>
        </xdr:cNvPr>
        <xdr:cNvSpPr txBox="1"/>
      </xdr:nvSpPr>
      <xdr:spPr>
        <a:xfrm>
          <a:off x="15034039" y="1102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06" name="直線コネクタ 605">
          <a:extLst>
            <a:ext uri="{FF2B5EF4-FFF2-40B4-BE49-F238E27FC236}">
              <a16:creationId xmlns:a16="http://schemas.microsoft.com/office/drawing/2014/main" id="{15885B7D-3FC8-403D-82BA-DD0B54A3E371}"/>
            </a:ext>
          </a:extLst>
        </xdr:cNvPr>
        <xdr:cNvCxnSpPr/>
      </xdr:nvCxnSpPr>
      <xdr:spPr>
        <a:xfrm>
          <a:off x="14907039" y="110220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07" name="【学校施設】&#10;有形固定資産減価償却率最大値テキスト">
          <a:extLst>
            <a:ext uri="{FF2B5EF4-FFF2-40B4-BE49-F238E27FC236}">
              <a16:creationId xmlns:a16="http://schemas.microsoft.com/office/drawing/2014/main" id="{225242B2-9773-4C49-9C03-752B7DCE3ADA}"/>
            </a:ext>
          </a:extLst>
        </xdr:cNvPr>
        <xdr:cNvSpPr txBox="1"/>
      </xdr:nvSpPr>
      <xdr:spPr>
        <a:xfrm>
          <a:off x="15034039" y="9702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08" name="直線コネクタ 607">
          <a:extLst>
            <a:ext uri="{FF2B5EF4-FFF2-40B4-BE49-F238E27FC236}">
              <a16:creationId xmlns:a16="http://schemas.microsoft.com/office/drawing/2014/main" id="{B5384841-DBEE-4874-945E-4F50B64FEC36}"/>
            </a:ext>
          </a:extLst>
        </xdr:cNvPr>
        <xdr:cNvCxnSpPr/>
      </xdr:nvCxnSpPr>
      <xdr:spPr>
        <a:xfrm>
          <a:off x="14907039" y="99309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09" name="【学校施設】&#10;有形固定資産減価償却率平均値テキスト">
          <a:extLst>
            <a:ext uri="{FF2B5EF4-FFF2-40B4-BE49-F238E27FC236}">
              <a16:creationId xmlns:a16="http://schemas.microsoft.com/office/drawing/2014/main" id="{E875EF49-1A33-492A-816C-42669DA19A20}"/>
            </a:ext>
          </a:extLst>
        </xdr:cNvPr>
        <xdr:cNvSpPr txBox="1"/>
      </xdr:nvSpPr>
      <xdr:spPr>
        <a:xfrm>
          <a:off x="15034039" y="10410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10" name="フローチャート: 判断 609">
          <a:extLst>
            <a:ext uri="{FF2B5EF4-FFF2-40B4-BE49-F238E27FC236}">
              <a16:creationId xmlns:a16="http://schemas.microsoft.com/office/drawing/2014/main" id="{F7478CE7-B36D-4305-B177-EE09F81C0FCD}"/>
            </a:ext>
          </a:extLst>
        </xdr:cNvPr>
        <xdr:cNvSpPr/>
      </xdr:nvSpPr>
      <xdr:spPr>
        <a:xfrm>
          <a:off x="14945139" y="105627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11" name="フローチャート: 判断 610">
          <a:extLst>
            <a:ext uri="{FF2B5EF4-FFF2-40B4-BE49-F238E27FC236}">
              <a16:creationId xmlns:a16="http://schemas.microsoft.com/office/drawing/2014/main" id="{2D6397B6-9F31-4989-BAE5-4A2E257A83C3}"/>
            </a:ext>
          </a:extLst>
        </xdr:cNvPr>
        <xdr:cNvSpPr/>
      </xdr:nvSpPr>
      <xdr:spPr>
        <a:xfrm>
          <a:off x="14169224" y="105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12" name="フローチャート: 判断 611">
          <a:extLst>
            <a:ext uri="{FF2B5EF4-FFF2-40B4-BE49-F238E27FC236}">
              <a16:creationId xmlns:a16="http://schemas.microsoft.com/office/drawing/2014/main" id="{3585BFF6-E5FE-4CA3-B463-15D6FACBE774}"/>
            </a:ext>
          </a:extLst>
        </xdr:cNvPr>
        <xdr:cNvSpPr/>
      </xdr:nvSpPr>
      <xdr:spPr>
        <a:xfrm>
          <a:off x="13358081" y="105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13" name="フローチャート: 判断 612">
          <a:extLst>
            <a:ext uri="{FF2B5EF4-FFF2-40B4-BE49-F238E27FC236}">
              <a16:creationId xmlns:a16="http://schemas.microsoft.com/office/drawing/2014/main" id="{6F670D51-A38B-4D6C-8425-9A75B26259DC}"/>
            </a:ext>
          </a:extLst>
        </xdr:cNvPr>
        <xdr:cNvSpPr/>
      </xdr:nvSpPr>
      <xdr:spPr>
        <a:xfrm>
          <a:off x="12546937" y="104960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14" name="フローチャート: 判断 613">
          <a:extLst>
            <a:ext uri="{FF2B5EF4-FFF2-40B4-BE49-F238E27FC236}">
              <a16:creationId xmlns:a16="http://schemas.microsoft.com/office/drawing/2014/main" id="{3CD2321B-9DF4-470C-A0C8-A3F4D32B5A05}"/>
            </a:ext>
          </a:extLst>
        </xdr:cNvPr>
        <xdr:cNvSpPr/>
      </xdr:nvSpPr>
      <xdr:spPr>
        <a:xfrm>
          <a:off x="11720223" y="1047921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9044CB79-88D7-4DAA-BA1A-AC86E69394D1}"/>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9E4E0BB2-6077-4173-B5D9-FA877D2F9794}"/>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19619BC0-CEE2-4CB2-88F0-0DD6883038FA}"/>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94747337-1B2A-498E-9B2E-B96DC5396277}"/>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72D32A8D-1909-4B82-AE17-B0204A911857}"/>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620" name="楕円 619">
          <a:extLst>
            <a:ext uri="{FF2B5EF4-FFF2-40B4-BE49-F238E27FC236}">
              <a16:creationId xmlns:a16="http://schemas.microsoft.com/office/drawing/2014/main" id="{ADEDD230-6424-4C67-98F0-FFB9A7F8B07F}"/>
            </a:ext>
          </a:extLst>
        </xdr:cNvPr>
        <xdr:cNvSpPr/>
      </xdr:nvSpPr>
      <xdr:spPr>
        <a:xfrm>
          <a:off x="14945139" y="106236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114317</xdr:rowOff>
    </xdr:from>
    <xdr:ext cx="405111" cy="259045"/>
    <xdr:sp macro="" textlink="">
      <xdr:nvSpPr>
        <xdr:cNvPr id="621" name="【学校施設】&#10;有形固定資産減価償却率該当値テキスト">
          <a:extLst>
            <a:ext uri="{FF2B5EF4-FFF2-40B4-BE49-F238E27FC236}">
              <a16:creationId xmlns:a16="http://schemas.microsoft.com/office/drawing/2014/main" id="{3F4F604B-A4CC-4652-A9A9-83BFD97C2247}"/>
            </a:ext>
          </a:extLst>
        </xdr:cNvPr>
        <xdr:cNvSpPr txBox="1"/>
      </xdr:nvSpPr>
      <xdr:spPr>
        <a:xfrm>
          <a:off x="15034039" y="10602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93980</xdr:rowOff>
    </xdr:from>
    <xdr:to>
      <xdr:col>81</xdr:col>
      <xdr:colOff>101600</xdr:colOff>
      <xdr:row>61</xdr:row>
      <xdr:rowOff>24130</xdr:rowOff>
    </xdr:to>
    <xdr:sp macro="" textlink="">
      <xdr:nvSpPr>
        <xdr:cNvPr id="622" name="楕円 621">
          <a:extLst>
            <a:ext uri="{FF2B5EF4-FFF2-40B4-BE49-F238E27FC236}">
              <a16:creationId xmlns:a16="http://schemas.microsoft.com/office/drawing/2014/main" id="{E0037F9B-DDCF-4E4E-9354-9E7951B01723}"/>
            </a:ext>
          </a:extLst>
        </xdr:cNvPr>
        <xdr:cNvSpPr/>
      </xdr:nvSpPr>
      <xdr:spPr>
        <a:xfrm>
          <a:off x="14169224" y="105817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144780</xdr:rowOff>
    </xdr:from>
    <xdr:to>
      <xdr:col>85</xdr:col>
      <xdr:colOff>127000</xdr:colOff>
      <xdr:row>61</xdr:row>
      <xdr:rowOff>15240</xdr:rowOff>
    </xdr:to>
    <xdr:cxnSp macro="">
      <xdr:nvCxnSpPr>
        <xdr:cNvPr id="623" name="直線コネクタ 622">
          <a:extLst>
            <a:ext uri="{FF2B5EF4-FFF2-40B4-BE49-F238E27FC236}">
              <a16:creationId xmlns:a16="http://schemas.microsoft.com/office/drawing/2014/main" id="{7B150513-7699-4209-89C0-956A7DF3AB20}"/>
            </a:ext>
          </a:extLst>
        </xdr:cNvPr>
        <xdr:cNvCxnSpPr/>
      </xdr:nvCxnSpPr>
      <xdr:spPr>
        <a:xfrm>
          <a:off x="14220024" y="10632550"/>
          <a:ext cx="775915" cy="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48260</xdr:rowOff>
    </xdr:from>
    <xdr:to>
      <xdr:col>76</xdr:col>
      <xdr:colOff>165100</xdr:colOff>
      <xdr:row>60</xdr:row>
      <xdr:rowOff>149860</xdr:rowOff>
    </xdr:to>
    <xdr:sp macro="" textlink="">
      <xdr:nvSpPr>
        <xdr:cNvPr id="624" name="楕円 623">
          <a:extLst>
            <a:ext uri="{FF2B5EF4-FFF2-40B4-BE49-F238E27FC236}">
              <a16:creationId xmlns:a16="http://schemas.microsoft.com/office/drawing/2014/main" id="{3EC64752-CF35-46DC-B433-544E472600DC}"/>
            </a:ext>
          </a:extLst>
        </xdr:cNvPr>
        <xdr:cNvSpPr/>
      </xdr:nvSpPr>
      <xdr:spPr>
        <a:xfrm>
          <a:off x="13358081" y="105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99060</xdr:rowOff>
    </xdr:from>
    <xdr:to>
      <xdr:col>81</xdr:col>
      <xdr:colOff>50800</xdr:colOff>
      <xdr:row>60</xdr:row>
      <xdr:rowOff>144780</xdr:rowOff>
    </xdr:to>
    <xdr:cxnSp macro="">
      <xdr:nvCxnSpPr>
        <xdr:cNvPr id="625" name="直線コネクタ 624">
          <a:extLst>
            <a:ext uri="{FF2B5EF4-FFF2-40B4-BE49-F238E27FC236}">
              <a16:creationId xmlns:a16="http://schemas.microsoft.com/office/drawing/2014/main" id="{E254896B-C77C-4829-BB3F-89D28E0A8436}"/>
            </a:ext>
          </a:extLst>
        </xdr:cNvPr>
        <xdr:cNvCxnSpPr/>
      </xdr:nvCxnSpPr>
      <xdr:spPr>
        <a:xfrm>
          <a:off x="13408881" y="10586830"/>
          <a:ext cx="811143"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626" name="楕円 625">
          <a:extLst>
            <a:ext uri="{FF2B5EF4-FFF2-40B4-BE49-F238E27FC236}">
              <a16:creationId xmlns:a16="http://schemas.microsoft.com/office/drawing/2014/main" id="{9A7E3891-43B5-4254-8EB3-CC5E4D0E0BF1}"/>
            </a:ext>
          </a:extLst>
        </xdr:cNvPr>
        <xdr:cNvSpPr/>
      </xdr:nvSpPr>
      <xdr:spPr>
        <a:xfrm>
          <a:off x="12546937" y="1049221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99060</xdr:rowOff>
    </xdr:to>
    <xdr:cxnSp macro="">
      <xdr:nvCxnSpPr>
        <xdr:cNvPr id="627" name="直線コネクタ 626">
          <a:extLst>
            <a:ext uri="{FF2B5EF4-FFF2-40B4-BE49-F238E27FC236}">
              <a16:creationId xmlns:a16="http://schemas.microsoft.com/office/drawing/2014/main" id="{F026B7A4-3CB9-43C4-BF4B-31EF4587BBCC}"/>
            </a:ext>
          </a:extLst>
        </xdr:cNvPr>
        <xdr:cNvCxnSpPr/>
      </xdr:nvCxnSpPr>
      <xdr:spPr>
        <a:xfrm>
          <a:off x="12597737" y="10543015"/>
          <a:ext cx="811144"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28" name="n_1aveValue【学校施設】&#10;有形固定資産減価償却率">
          <a:extLst>
            <a:ext uri="{FF2B5EF4-FFF2-40B4-BE49-F238E27FC236}">
              <a16:creationId xmlns:a16="http://schemas.microsoft.com/office/drawing/2014/main" id="{91157863-7034-4E0C-B7C8-4D8916201C94}"/>
            </a:ext>
          </a:extLst>
        </xdr:cNvPr>
        <xdr:cNvSpPr txBox="1"/>
      </xdr:nvSpPr>
      <xdr:spPr>
        <a:xfrm>
          <a:off x="14020340" y="1032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29" name="n_2aveValue【学校施設】&#10;有形固定資産減価償却率">
          <a:extLst>
            <a:ext uri="{FF2B5EF4-FFF2-40B4-BE49-F238E27FC236}">
              <a16:creationId xmlns:a16="http://schemas.microsoft.com/office/drawing/2014/main" id="{595AA300-C295-464B-BD73-8F25561C62B6}"/>
            </a:ext>
          </a:extLst>
        </xdr:cNvPr>
        <xdr:cNvSpPr txBox="1"/>
      </xdr:nvSpPr>
      <xdr:spPr>
        <a:xfrm>
          <a:off x="13221896" y="10634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30" name="n_3aveValue【学校施設】&#10;有形固定資産減価償却率">
          <a:extLst>
            <a:ext uri="{FF2B5EF4-FFF2-40B4-BE49-F238E27FC236}">
              <a16:creationId xmlns:a16="http://schemas.microsoft.com/office/drawing/2014/main" id="{9BCD910C-4E0B-425B-888A-19E49451D096}"/>
            </a:ext>
          </a:extLst>
        </xdr:cNvPr>
        <xdr:cNvSpPr txBox="1"/>
      </xdr:nvSpPr>
      <xdr:spPr>
        <a:xfrm>
          <a:off x="12410753" y="105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31" name="n_4aveValue【学校施設】&#10;有形固定資産減価償却率">
          <a:extLst>
            <a:ext uri="{FF2B5EF4-FFF2-40B4-BE49-F238E27FC236}">
              <a16:creationId xmlns:a16="http://schemas.microsoft.com/office/drawing/2014/main" id="{CA43881B-1ACD-4641-8F3C-DAD8B5A24AE7}"/>
            </a:ext>
          </a:extLst>
        </xdr:cNvPr>
        <xdr:cNvSpPr txBox="1"/>
      </xdr:nvSpPr>
      <xdr:spPr>
        <a:xfrm>
          <a:off x="11584038" y="10250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15257</xdr:rowOff>
    </xdr:from>
    <xdr:ext cx="405111" cy="259045"/>
    <xdr:sp macro="" textlink="">
      <xdr:nvSpPr>
        <xdr:cNvPr id="632" name="n_1mainValue【学校施設】&#10;有形固定資産減価償却率">
          <a:extLst>
            <a:ext uri="{FF2B5EF4-FFF2-40B4-BE49-F238E27FC236}">
              <a16:creationId xmlns:a16="http://schemas.microsoft.com/office/drawing/2014/main" id="{672C1ECB-8C2A-40F6-9202-1296C6F3178D}"/>
            </a:ext>
          </a:extLst>
        </xdr:cNvPr>
        <xdr:cNvSpPr txBox="1"/>
      </xdr:nvSpPr>
      <xdr:spPr>
        <a:xfrm>
          <a:off x="14020340" y="1067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166387</xdr:rowOff>
    </xdr:from>
    <xdr:ext cx="405111" cy="259045"/>
    <xdr:sp macro="" textlink="">
      <xdr:nvSpPr>
        <xdr:cNvPr id="633" name="n_2mainValue【学校施設】&#10;有形固定資産減価償却率">
          <a:extLst>
            <a:ext uri="{FF2B5EF4-FFF2-40B4-BE49-F238E27FC236}">
              <a16:creationId xmlns:a16="http://schemas.microsoft.com/office/drawing/2014/main" id="{1F2490D0-6A84-42A2-B867-3441AC18CB60}"/>
            </a:ext>
          </a:extLst>
        </xdr:cNvPr>
        <xdr:cNvSpPr txBox="1"/>
      </xdr:nvSpPr>
      <xdr:spPr>
        <a:xfrm>
          <a:off x="13221896" y="1030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122572</xdr:rowOff>
    </xdr:from>
    <xdr:ext cx="405111" cy="259045"/>
    <xdr:sp macro="" textlink="">
      <xdr:nvSpPr>
        <xdr:cNvPr id="634" name="n_3mainValue【学校施設】&#10;有形固定資産減価償却率">
          <a:extLst>
            <a:ext uri="{FF2B5EF4-FFF2-40B4-BE49-F238E27FC236}">
              <a16:creationId xmlns:a16="http://schemas.microsoft.com/office/drawing/2014/main" id="{42931EEE-171B-4381-B8A7-3FE7B5FDFA53}"/>
            </a:ext>
          </a:extLst>
        </xdr:cNvPr>
        <xdr:cNvSpPr txBox="1"/>
      </xdr:nvSpPr>
      <xdr:spPr>
        <a:xfrm>
          <a:off x="12410753" y="10260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5" name="正方形/長方形 634">
          <a:extLst>
            <a:ext uri="{FF2B5EF4-FFF2-40B4-BE49-F238E27FC236}">
              <a16:creationId xmlns:a16="http://schemas.microsoft.com/office/drawing/2014/main" id="{DE1A3BB2-D4FB-4A88-9BB4-C30019EE7E33}"/>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6" name="正方形/長方形 635">
          <a:extLst>
            <a:ext uri="{FF2B5EF4-FFF2-40B4-BE49-F238E27FC236}">
              <a16:creationId xmlns:a16="http://schemas.microsoft.com/office/drawing/2014/main" id="{307ED9C9-D81F-434A-85F5-01D44DFDD044}"/>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7" name="正方形/長方形 636">
          <a:extLst>
            <a:ext uri="{FF2B5EF4-FFF2-40B4-BE49-F238E27FC236}">
              <a16:creationId xmlns:a16="http://schemas.microsoft.com/office/drawing/2014/main" id="{8EB88E76-A0CB-4896-AFA2-849747D15DA0}"/>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8" name="正方形/長方形 637">
          <a:extLst>
            <a:ext uri="{FF2B5EF4-FFF2-40B4-BE49-F238E27FC236}">
              <a16:creationId xmlns:a16="http://schemas.microsoft.com/office/drawing/2014/main" id="{C6A41BCE-9BE9-4FA4-B13A-17533B751BCD}"/>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9" name="正方形/長方形 638">
          <a:extLst>
            <a:ext uri="{FF2B5EF4-FFF2-40B4-BE49-F238E27FC236}">
              <a16:creationId xmlns:a16="http://schemas.microsoft.com/office/drawing/2014/main" id="{A5E72E0E-CFA0-4121-A373-212704DE1ED3}"/>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0" name="正方形/長方形 639">
          <a:extLst>
            <a:ext uri="{FF2B5EF4-FFF2-40B4-BE49-F238E27FC236}">
              <a16:creationId xmlns:a16="http://schemas.microsoft.com/office/drawing/2014/main" id="{5BA8672D-8047-4D11-9DBF-86839E57D513}"/>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1" name="正方形/長方形 640">
          <a:extLst>
            <a:ext uri="{FF2B5EF4-FFF2-40B4-BE49-F238E27FC236}">
              <a16:creationId xmlns:a16="http://schemas.microsoft.com/office/drawing/2014/main" id="{1D716274-CF11-49FA-B1AB-D63CD7824ABA}"/>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2" name="正方形/長方形 641">
          <a:extLst>
            <a:ext uri="{FF2B5EF4-FFF2-40B4-BE49-F238E27FC236}">
              <a16:creationId xmlns:a16="http://schemas.microsoft.com/office/drawing/2014/main" id="{2E6E286E-3E13-47A9-9E11-D64068C0490B}"/>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3" name="テキスト ボックス 642">
          <a:extLst>
            <a:ext uri="{FF2B5EF4-FFF2-40B4-BE49-F238E27FC236}">
              <a16:creationId xmlns:a16="http://schemas.microsoft.com/office/drawing/2014/main" id="{C9127781-67C2-45F3-8F65-4EAD202E81CA}"/>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4" name="直線コネクタ 643">
          <a:extLst>
            <a:ext uri="{FF2B5EF4-FFF2-40B4-BE49-F238E27FC236}">
              <a16:creationId xmlns:a16="http://schemas.microsoft.com/office/drawing/2014/main" id="{A95B7242-2B3E-44DC-883B-01B66FD0D93A}"/>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5" name="テキスト ボックス 644">
          <a:extLst>
            <a:ext uri="{FF2B5EF4-FFF2-40B4-BE49-F238E27FC236}">
              <a16:creationId xmlns:a16="http://schemas.microsoft.com/office/drawing/2014/main" id="{74133513-9BA3-4396-BF11-944C034EDC27}"/>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46" name="直線コネクタ 645">
          <a:extLst>
            <a:ext uri="{FF2B5EF4-FFF2-40B4-BE49-F238E27FC236}">
              <a16:creationId xmlns:a16="http://schemas.microsoft.com/office/drawing/2014/main" id="{63094D7D-1DD0-42AC-B4A1-47AA5830ED5B}"/>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7" name="テキスト ボックス 646">
          <a:extLst>
            <a:ext uri="{FF2B5EF4-FFF2-40B4-BE49-F238E27FC236}">
              <a16:creationId xmlns:a16="http://schemas.microsoft.com/office/drawing/2014/main" id="{DCEC5439-5EA3-49B5-97C6-8686A54DCCC3}"/>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48" name="直線コネクタ 647">
          <a:extLst>
            <a:ext uri="{FF2B5EF4-FFF2-40B4-BE49-F238E27FC236}">
              <a16:creationId xmlns:a16="http://schemas.microsoft.com/office/drawing/2014/main" id="{C36FB276-EEF6-4A5C-B3E1-6524166DAA64}"/>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49" name="テキスト ボックス 648">
          <a:extLst>
            <a:ext uri="{FF2B5EF4-FFF2-40B4-BE49-F238E27FC236}">
              <a16:creationId xmlns:a16="http://schemas.microsoft.com/office/drawing/2014/main" id="{EF0D9D52-CB02-4A8E-83A9-F60AAEC6722B}"/>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0" name="直線コネクタ 649">
          <a:extLst>
            <a:ext uri="{FF2B5EF4-FFF2-40B4-BE49-F238E27FC236}">
              <a16:creationId xmlns:a16="http://schemas.microsoft.com/office/drawing/2014/main" id="{0230D9B1-84BC-4F29-A1E2-C9F3E206CC17}"/>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1" name="テキスト ボックス 650">
          <a:extLst>
            <a:ext uri="{FF2B5EF4-FFF2-40B4-BE49-F238E27FC236}">
              <a16:creationId xmlns:a16="http://schemas.microsoft.com/office/drawing/2014/main" id="{EE3C301B-BEB3-4A1A-866F-CA9EFEBE35DC}"/>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2" name="直線コネクタ 651">
          <a:extLst>
            <a:ext uri="{FF2B5EF4-FFF2-40B4-BE49-F238E27FC236}">
              <a16:creationId xmlns:a16="http://schemas.microsoft.com/office/drawing/2014/main" id="{FBA1497D-98E4-4D41-9F5B-B668B134D006}"/>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3" name="テキスト ボックス 652">
          <a:extLst>
            <a:ext uri="{FF2B5EF4-FFF2-40B4-BE49-F238E27FC236}">
              <a16:creationId xmlns:a16="http://schemas.microsoft.com/office/drawing/2014/main" id="{FC4C8D8B-1300-4A6E-AE13-8F8365CC5E3D}"/>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4" name="直線コネクタ 653">
          <a:extLst>
            <a:ext uri="{FF2B5EF4-FFF2-40B4-BE49-F238E27FC236}">
              <a16:creationId xmlns:a16="http://schemas.microsoft.com/office/drawing/2014/main" id="{812FB6AF-FECF-4207-A010-978A14E0E3DA}"/>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5" name="テキスト ボックス 654">
          <a:extLst>
            <a:ext uri="{FF2B5EF4-FFF2-40B4-BE49-F238E27FC236}">
              <a16:creationId xmlns:a16="http://schemas.microsoft.com/office/drawing/2014/main" id="{29D28806-7C1D-4221-86B1-FC2916500D58}"/>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6" name="【学校施設】&#10;一人当たり面積グラフ枠">
          <a:extLst>
            <a:ext uri="{FF2B5EF4-FFF2-40B4-BE49-F238E27FC236}">
              <a16:creationId xmlns:a16="http://schemas.microsoft.com/office/drawing/2014/main" id="{338751C6-5E25-4444-A8EC-77C1496BEE10}"/>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57" name="直線コネクタ 656">
          <a:extLst>
            <a:ext uri="{FF2B5EF4-FFF2-40B4-BE49-F238E27FC236}">
              <a16:creationId xmlns:a16="http://schemas.microsoft.com/office/drawing/2014/main" id="{A935EC68-9ACB-458B-A928-D986C7873B77}"/>
            </a:ext>
          </a:extLst>
        </xdr:cNvPr>
        <xdr:cNvCxnSpPr/>
      </xdr:nvCxnSpPr>
      <xdr:spPr>
        <a:xfrm flipV="1">
          <a:off x="20354593" y="10055338"/>
          <a:ext cx="0" cy="1064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58" name="【学校施設】&#10;一人当たり面積最小値テキスト">
          <a:extLst>
            <a:ext uri="{FF2B5EF4-FFF2-40B4-BE49-F238E27FC236}">
              <a16:creationId xmlns:a16="http://schemas.microsoft.com/office/drawing/2014/main" id="{B521E5F6-D949-4509-A910-1EBF1EAA64BA}"/>
            </a:ext>
          </a:extLst>
        </xdr:cNvPr>
        <xdr:cNvSpPr txBox="1"/>
      </xdr:nvSpPr>
      <xdr:spPr>
        <a:xfrm>
          <a:off x="20393329" y="1112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59" name="直線コネクタ 658">
          <a:extLst>
            <a:ext uri="{FF2B5EF4-FFF2-40B4-BE49-F238E27FC236}">
              <a16:creationId xmlns:a16="http://schemas.microsoft.com/office/drawing/2014/main" id="{2F51E42E-7865-4847-847D-DC59D5716D23}"/>
            </a:ext>
          </a:extLst>
        </xdr:cNvPr>
        <xdr:cNvCxnSpPr/>
      </xdr:nvCxnSpPr>
      <xdr:spPr>
        <a:xfrm>
          <a:off x="20281900" y="111199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60" name="【学校施設】&#10;一人当たり面積最大値テキスト">
          <a:extLst>
            <a:ext uri="{FF2B5EF4-FFF2-40B4-BE49-F238E27FC236}">
              <a16:creationId xmlns:a16="http://schemas.microsoft.com/office/drawing/2014/main" id="{EEC6EBE5-AC4F-4482-B4FE-030AA650B322}"/>
            </a:ext>
          </a:extLst>
        </xdr:cNvPr>
        <xdr:cNvSpPr txBox="1"/>
      </xdr:nvSpPr>
      <xdr:spPr>
        <a:xfrm>
          <a:off x="20393329" y="982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61" name="直線コネクタ 660">
          <a:extLst>
            <a:ext uri="{FF2B5EF4-FFF2-40B4-BE49-F238E27FC236}">
              <a16:creationId xmlns:a16="http://schemas.microsoft.com/office/drawing/2014/main" id="{4C02E7F1-F374-4096-943D-40A4CF60B60C}"/>
            </a:ext>
          </a:extLst>
        </xdr:cNvPr>
        <xdr:cNvCxnSpPr/>
      </xdr:nvCxnSpPr>
      <xdr:spPr>
        <a:xfrm>
          <a:off x="20281900" y="100553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62" name="【学校施設】&#10;一人当たり面積平均値テキスト">
          <a:extLst>
            <a:ext uri="{FF2B5EF4-FFF2-40B4-BE49-F238E27FC236}">
              <a16:creationId xmlns:a16="http://schemas.microsoft.com/office/drawing/2014/main" id="{01042270-31F6-403C-A1FB-8CB710941B45}"/>
            </a:ext>
          </a:extLst>
        </xdr:cNvPr>
        <xdr:cNvSpPr txBox="1"/>
      </xdr:nvSpPr>
      <xdr:spPr>
        <a:xfrm>
          <a:off x="20393329" y="10482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63" name="フローチャート: 判断 662">
          <a:extLst>
            <a:ext uri="{FF2B5EF4-FFF2-40B4-BE49-F238E27FC236}">
              <a16:creationId xmlns:a16="http://schemas.microsoft.com/office/drawing/2014/main" id="{036C73A3-9489-4659-9C42-B3016C9BCF50}"/>
            </a:ext>
          </a:extLst>
        </xdr:cNvPr>
        <xdr:cNvSpPr/>
      </xdr:nvSpPr>
      <xdr:spPr>
        <a:xfrm>
          <a:off x="20304429" y="106349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64" name="フローチャート: 判断 663">
          <a:extLst>
            <a:ext uri="{FF2B5EF4-FFF2-40B4-BE49-F238E27FC236}">
              <a16:creationId xmlns:a16="http://schemas.microsoft.com/office/drawing/2014/main" id="{E0C38E2C-F8C6-48CE-AD8E-FF71AD68EAEF}"/>
            </a:ext>
          </a:extLst>
        </xdr:cNvPr>
        <xdr:cNvSpPr/>
      </xdr:nvSpPr>
      <xdr:spPr>
        <a:xfrm>
          <a:off x="19544085" y="1064956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65" name="フローチャート: 判断 664">
          <a:extLst>
            <a:ext uri="{FF2B5EF4-FFF2-40B4-BE49-F238E27FC236}">
              <a16:creationId xmlns:a16="http://schemas.microsoft.com/office/drawing/2014/main" id="{11F5E5A6-89B2-4E96-96A5-45B95B0DF5FD}"/>
            </a:ext>
          </a:extLst>
        </xdr:cNvPr>
        <xdr:cNvSpPr/>
      </xdr:nvSpPr>
      <xdr:spPr>
        <a:xfrm>
          <a:off x="18717370" y="106495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66" name="フローチャート: 判断 665">
          <a:extLst>
            <a:ext uri="{FF2B5EF4-FFF2-40B4-BE49-F238E27FC236}">
              <a16:creationId xmlns:a16="http://schemas.microsoft.com/office/drawing/2014/main" id="{806BCC1C-B051-46BB-82F7-F80C0C0BBCD3}"/>
            </a:ext>
          </a:extLst>
        </xdr:cNvPr>
        <xdr:cNvSpPr/>
      </xdr:nvSpPr>
      <xdr:spPr>
        <a:xfrm>
          <a:off x="17906227" y="106573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67" name="フローチャート: 判断 666">
          <a:extLst>
            <a:ext uri="{FF2B5EF4-FFF2-40B4-BE49-F238E27FC236}">
              <a16:creationId xmlns:a16="http://schemas.microsoft.com/office/drawing/2014/main" id="{3870A659-97C0-4CC0-994A-91B6C29864D8}"/>
            </a:ext>
          </a:extLst>
        </xdr:cNvPr>
        <xdr:cNvSpPr/>
      </xdr:nvSpPr>
      <xdr:spPr>
        <a:xfrm>
          <a:off x="17095083" y="1068688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8" name="テキスト ボックス 667">
          <a:extLst>
            <a:ext uri="{FF2B5EF4-FFF2-40B4-BE49-F238E27FC236}">
              <a16:creationId xmlns:a16="http://schemas.microsoft.com/office/drawing/2014/main" id="{7A386EBA-3F1C-441A-A4B6-8E036AEA1930}"/>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EBE9115E-B6FA-409A-AF75-CABFB0D96A4D}"/>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41B600AD-BE38-4DEB-9DE6-8DDF26FE4A33}"/>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47209249-8534-44F4-B003-BF8012401C8E}"/>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21BA0223-39C6-4626-8FCF-5A33385001E3}"/>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56185</xdr:rowOff>
    </xdr:from>
    <xdr:to>
      <xdr:col>116</xdr:col>
      <xdr:colOff>114300</xdr:colOff>
      <xdr:row>62</xdr:row>
      <xdr:rowOff>157785</xdr:rowOff>
    </xdr:to>
    <xdr:sp macro="" textlink="">
      <xdr:nvSpPr>
        <xdr:cNvPr id="673" name="楕円 672">
          <a:extLst>
            <a:ext uri="{FF2B5EF4-FFF2-40B4-BE49-F238E27FC236}">
              <a16:creationId xmlns:a16="http://schemas.microsoft.com/office/drawing/2014/main" id="{69CB7DBF-B2F1-473F-A8F4-07216E884C11}"/>
            </a:ext>
          </a:extLst>
        </xdr:cNvPr>
        <xdr:cNvSpPr/>
      </xdr:nvSpPr>
      <xdr:spPr>
        <a:xfrm>
          <a:off x="20304429" y="1089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34612</xdr:rowOff>
    </xdr:from>
    <xdr:ext cx="469744" cy="259045"/>
    <xdr:sp macro="" textlink="">
      <xdr:nvSpPr>
        <xdr:cNvPr id="674" name="【学校施設】&#10;一人当たり面積該当値テキスト">
          <a:extLst>
            <a:ext uri="{FF2B5EF4-FFF2-40B4-BE49-F238E27FC236}">
              <a16:creationId xmlns:a16="http://schemas.microsoft.com/office/drawing/2014/main" id="{431AA39D-4BAC-4018-A072-FCAFE40A79D5}"/>
            </a:ext>
          </a:extLst>
        </xdr:cNvPr>
        <xdr:cNvSpPr txBox="1"/>
      </xdr:nvSpPr>
      <xdr:spPr>
        <a:xfrm>
          <a:off x="20393329" y="1087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73101</xdr:rowOff>
    </xdr:from>
    <xdr:to>
      <xdr:col>112</xdr:col>
      <xdr:colOff>38100</xdr:colOff>
      <xdr:row>63</xdr:row>
      <xdr:rowOff>3251</xdr:rowOff>
    </xdr:to>
    <xdr:sp macro="" textlink="">
      <xdr:nvSpPr>
        <xdr:cNvPr id="675" name="楕円 674">
          <a:extLst>
            <a:ext uri="{FF2B5EF4-FFF2-40B4-BE49-F238E27FC236}">
              <a16:creationId xmlns:a16="http://schemas.microsoft.com/office/drawing/2014/main" id="{0C708756-71F1-4B00-AF8A-03F0844CB481}"/>
            </a:ext>
          </a:extLst>
        </xdr:cNvPr>
        <xdr:cNvSpPr/>
      </xdr:nvSpPr>
      <xdr:spPr>
        <a:xfrm>
          <a:off x="19544085" y="1091072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106985</xdr:rowOff>
    </xdr:from>
    <xdr:to>
      <xdr:col>116</xdr:col>
      <xdr:colOff>63500</xdr:colOff>
      <xdr:row>62</xdr:row>
      <xdr:rowOff>123901</xdr:rowOff>
    </xdr:to>
    <xdr:cxnSp macro="">
      <xdr:nvCxnSpPr>
        <xdr:cNvPr id="676" name="直線コネクタ 675">
          <a:extLst>
            <a:ext uri="{FF2B5EF4-FFF2-40B4-BE49-F238E27FC236}">
              <a16:creationId xmlns:a16="http://schemas.microsoft.com/office/drawing/2014/main" id="{8A42A4AC-F7D4-4C50-9C29-4842FE88971E}"/>
            </a:ext>
          </a:extLst>
        </xdr:cNvPr>
        <xdr:cNvCxnSpPr/>
      </xdr:nvCxnSpPr>
      <xdr:spPr>
        <a:xfrm flipV="1">
          <a:off x="19594885" y="10944613"/>
          <a:ext cx="760344"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677" name="楕円 676">
          <a:extLst>
            <a:ext uri="{FF2B5EF4-FFF2-40B4-BE49-F238E27FC236}">
              <a16:creationId xmlns:a16="http://schemas.microsoft.com/office/drawing/2014/main" id="{E6576EF0-B9D9-4A14-8EE5-BA5FEE7EDB41}"/>
            </a:ext>
          </a:extLst>
        </xdr:cNvPr>
        <xdr:cNvSpPr/>
      </xdr:nvSpPr>
      <xdr:spPr>
        <a:xfrm>
          <a:off x="18717370" y="1092398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123901</xdr:rowOff>
    </xdr:from>
    <xdr:to>
      <xdr:col>111</xdr:col>
      <xdr:colOff>177800</xdr:colOff>
      <xdr:row>62</xdr:row>
      <xdr:rowOff>137160</xdr:rowOff>
    </xdr:to>
    <xdr:cxnSp macro="">
      <xdr:nvCxnSpPr>
        <xdr:cNvPr id="678" name="直線コネクタ 677">
          <a:extLst>
            <a:ext uri="{FF2B5EF4-FFF2-40B4-BE49-F238E27FC236}">
              <a16:creationId xmlns:a16="http://schemas.microsoft.com/office/drawing/2014/main" id="{53B32693-5E64-41C9-A8E8-F2B953062034}"/>
            </a:ext>
          </a:extLst>
        </xdr:cNvPr>
        <xdr:cNvCxnSpPr/>
      </xdr:nvCxnSpPr>
      <xdr:spPr>
        <a:xfrm flipV="1">
          <a:off x="18768170" y="10961529"/>
          <a:ext cx="826715"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98704</xdr:rowOff>
    </xdr:from>
    <xdr:to>
      <xdr:col>102</xdr:col>
      <xdr:colOff>165100</xdr:colOff>
      <xdr:row>63</xdr:row>
      <xdr:rowOff>28854</xdr:rowOff>
    </xdr:to>
    <xdr:sp macro="" textlink="">
      <xdr:nvSpPr>
        <xdr:cNvPr id="679" name="楕円 678">
          <a:extLst>
            <a:ext uri="{FF2B5EF4-FFF2-40B4-BE49-F238E27FC236}">
              <a16:creationId xmlns:a16="http://schemas.microsoft.com/office/drawing/2014/main" id="{0BDC068D-56A7-4FE3-AF6D-D458EA266194}"/>
            </a:ext>
          </a:extLst>
        </xdr:cNvPr>
        <xdr:cNvSpPr/>
      </xdr:nvSpPr>
      <xdr:spPr>
        <a:xfrm>
          <a:off x="17906227" y="1093633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149504</xdr:rowOff>
    </xdr:to>
    <xdr:cxnSp macro="">
      <xdr:nvCxnSpPr>
        <xdr:cNvPr id="680" name="直線コネクタ 679">
          <a:extLst>
            <a:ext uri="{FF2B5EF4-FFF2-40B4-BE49-F238E27FC236}">
              <a16:creationId xmlns:a16="http://schemas.microsoft.com/office/drawing/2014/main" id="{3CD1E3C1-A2EA-4911-AE27-EA6626EB467E}"/>
            </a:ext>
          </a:extLst>
        </xdr:cNvPr>
        <xdr:cNvCxnSpPr/>
      </xdr:nvCxnSpPr>
      <xdr:spPr>
        <a:xfrm flipV="1">
          <a:off x="17957027" y="10974788"/>
          <a:ext cx="811143"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81" name="n_1aveValue【学校施設】&#10;一人当たり面積">
          <a:extLst>
            <a:ext uri="{FF2B5EF4-FFF2-40B4-BE49-F238E27FC236}">
              <a16:creationId xmlns:a16="http://schemas.microsoft.com/office/drawing/2014/main" id="{3D9C8661-2FFE-4E9E-A70F-E7E001BF3E56}"/>
            </a:ext>
          </a:extLst>
        </xdr:cNvPr>
        <xdr:cNvSpPr txBox="1"/>
      </xdr:nvSpPr>
      <xdr:spPr>
        <a:xfrm>
          <a:off x="19362884"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82" name="n_2aveValue【学校施設】&#10;一人当たり面積">
          <a:extLst>
            <a:ext uri="{FF2B5EF4-FFF2-40B4-BE49-F238E27FC236}">
              <a16:creationId xmlns:a16="http://schemas.microsoft.com/office/drawing/2014/main" id="{F6BE81AD-A677-477C-B4EC-65E2B1206A12}"/>
            </a:ext>
          </a:extLst>
        </xdr:cNvPr>
        <xdr:cNvSpPr txBox="1"/>
      </xdr:nvSpPr>
      <xdr:spPr>
        <a:xfrm>
          <a:off x="18548869"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83" name="n_3aveValue【学校施設】&#10;一人当たり面積">
          <a:extLst>
            <a:ext uri="{FF2B5EF4-FFF2-40B4-BE49-F238E27FC236}">
              <a16:creationId xmlns:a16="http://schemas.microsoft.com/office/drawing/2014/main" id="{84305D69-37B8-48C6-879B-7C1F5CFEE1DB}"/>
            </a:ext>
          </a:extLst>
        </xdr:cNvPr>
        <xdr:cNvSpPr txBox="1"/>
      </xdr:nvSpPr>
      <xdr:spPr>
        <a:xfrm>
          <a:off x="17737725" y="1042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84" name="n_4aveValue【学校施設】&#10;一人当たり面積">
          <a:extLst>
            <a:ext uri="{FF2B5EF4-FFF2-40B4-BE49-F238E27FC236}">
              <a16:creationId xmlns:a16="http://schemas.microsoft.com/office/drawing/2014/main" id="{450924E4-A714-43FC-BAD4-545ACBA57D84}"/>
            </a:ext>
          </a:extLst>
        </xdr:cNvPr>
        <xdr:cNvSpPr txBox="1"/>
      </xdr:nvSpPr>
      <xdr:spPr>
        <a:xfrm>
          <a:off x="16926582" y="1045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165828</xdr:rowOff>
    </xdr:from>
    <xdr:ext cx="469744" cy="259045"/>
    <xdr:sp macro="" textlink="">
      <xdr:nvSpPr>
        <xdr:cNvPr id="685" name="n_1mainValue【学校施設】&#10;一人当たり面積">
          <a:extLst>
            <a:ext uri="{FF2B5EF4-FFF2-40B4-BE49-F238E27FC236}">
              <a16:creationId xmlns:a16="http://schemas.microsoft.com/office/drawing/2014/main" id="{E2F52AD6-F412-4ABF-B8C8-63D62BBBF5EB}"/>
            </a:ext>
          </a:extLst>
        </xdr:cNvPr>
        <xdr:cNvSpPr txBox="1"/>
      </xdr:nvSpPr>
      <xdr:spPr>
        <a:xfrm>
          <a:off x="19362884" y="1100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7637</xdr:rowOff>
    </xdr:from>
    <xdr:ext cx="469744" cy="259045"/>
    <xdr:sp macro="" textlink="">
      <xdr:nvSpPr>
        <xdr:cNvPr id="686" name="n_2mainValue【学校施設】&#10;一人当たり面積">
          <a:extLst>
            <a:ext uri="{FF2B5EF4-FFF2-40B4-BE49-F238E27FC236}">
              <a16:creationId xmlns:a16="http://schemas.microsoft.com/office/drawing/2014/main" id="{2458A4CE-3D8C-4B08-8903-ACA198480948}"/>
            </a:ext>
          </a:extLst>
        </xdr:cNvPr>
        <xdr:cNvSpPr txBox="1"/>
      </xdr:nvSpPr>
      <xdr:spPr>
        <a:xfrm>
          <a:off x="18548869" y="1102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19981</xdr:rowOff>
    </xdr:from>
    <xdr:ext cx="469744" cy="259045"/>
    <xdr:sp macro="" textlink="">
      <xdr:nvSpPr>
        <xdr:cNvPr id="687" name="n_3mainValue【学校施設】&#10;一人当たり面積">
          <a:extLst>
            <a:ext uri="{FF2B5EF4-FFF2-40B4-BE49-F238E27FC236}">
              <a16:creationId xmlns:a16="http://schemas.microsoft.com/office/drawing/2014/main" id="{DF3E03EB-1CBC-4EF1-BD2B-2C3BD086C7A6}"/>
            </a:ext>
          </a:extLst>
        </xdr:cNvPr>
        <xdr:cNvSpPr txBox="1"/>
      </xdr:nvSpPr>
      <xdr:spPr>
        <a:xfrm>
          <a:off x="17737725" y="1103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8" name="正方形/長方形 687">
          <a:extLst>
            <a:ext uri="{FF2B5EF4-FFF2-40B4-BE49-F238E27FC236}">
              <a16:creationId xmlns:a16="http://schemas.microsoft.com/office/drawing/2014/main" id="{CCB3F6E0-6E87-4A44-98C9-8085DC1CA555}"/>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9" name="正方形/長方形 688">
          <a:extLst>
            <a:ext uri="{FF2B5EF4-FFF2-40B4-BE49-F238E27FC236}">
              <a16:creationId xmlns:a16="http://schemas.microsoft.com/office/drawing/2014/main" id="{C605A00C-2C7F-43F2-9799-8ED98FDD169D}"/>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0" name="正方形/長方形 689">
          <a:extLst>
            <a:ext uri="{FF2B5EF4-FFF2-40B4-BE49-F238E27FC236}">
              <a16:creationId xmlns:a16="http://schemas.microsoft.com/office/drawing/2014/main" id="{D681A79E-15B8-4B34-8B7F-B4ECF376B15E}"/>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1" name="正方形/長方形 690">
          <a:extLst>
            <a:ext uri="{FF2B5EF4-FFF2-40B4-BE49-F238E27FC236}">
              <a16:creationId xmlns:a16="http://schemas.microsoft.com/office/drawing/2014/main" id="{1DCA4292-66A7-466D-B157-4C0FF06ABDDD}"/>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2" name="正方形/長方形 691">
          <a:extLst>
            <a:ext uri="{FF2B5EF4-FFF2-40B4-BE49-F238E27FC236}">
              <a16:creationId xmlns:a16="http://schemas.microsoft.com/office/drawing/2014/main" id="{173BD446-E907-4E24-868C-25A6315BF2FC}"/>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3" name="正方形/長方形 692">
          <a:extLst>
            <a:ext uri="{FF2B5EF4-FFF2-40B4-BE49-F238E27FC236}">
              <a16:creationId xmlns:a16="http://schemas.microsoft.com/office/drawing/2014/main" id="{A3965F40-44DD-49A8-8BF3-7CFA290E8368}"/>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4" name="正方形/長方形 693">
          <a:extLst>
            <a:ext uri="{FF2B5EF4-FFF2-40B4-BE49-F238E27FC236}">
              <a16:creationId xmlns:a16="http://schemas.microsoft.com/office/drawing/2014/main" id="{00D12A63-9D2A-4B71-A0AE-114DC93735F7}"/>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5" name="正方形/長方形 694">
          <a:extLst>
            <a:ext uri="{FF2B5EF4-FFF2-40B4-BE49-F238E27FC236}">
              <a16:creationId xmlns:a16="http://schemas.microsoft.com/office/drawing/2014/main" id="{21A31055-E6B3-4962-927D-A1D8ECE481A9}"/>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6" name="テキスト ボックス 695">
          <a:extLst>
            <a:ext uri="{FF2B5EF4-FFF2-40B4-BE49-F238E27FC236}">
              <a16:creationId xmlns:a16="http://schemas.microsoft.com/office/drawing/2014/main" id="{F28AE867-1134-45E8-9089-4AA355BD6B91}"/>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7" name="直線コネクタ 696">
          <a:extLst>
            <a:ext uri="{FF2B5EF4-FFF2-40B4-BE49-F238E27FC236}">
              <a16:creationId xmlns:a16="http://schemas.microsoft.com/office/drawing/2014/main" id="{3E7C8617-AE7C-48ED-BCE4-E13F94BB1AA8}"/>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8" name="テキスト ボックス 697">
          <a:extLst>
            <a:ext uri="{FF2B5EF4-FFF2-40B4-BE49-F238E27FC236}">
              <a16:creationId xmlns:a16="http://schemas.microsoft.com/office/drawing/2014/main" id="{8FF47703-9E80-40E0-9D51-03BDB10BD620}"/>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99" name="直線コネクタ 698">
          <a:extLst>
            <a:ext uri="{FF2B5EF4-FFF2-40B4-BE49-F238E27FC236}">
              <a16:creationId xmlns:a16="http://schemas.microsoft.com/office/drawing/2014/main" id="{F974F6FE-0621-4D30-9F50-DB0111EC9901}"/>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2CF33CE9-BFB3-4F20-A555-2D26EE2F881C}"/>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01" name="直線コネクタ 700">
          <a:extLst>
            <a:ext uri="{FF2B5EF4-FFF2-40B4-BE49-F238E27FC236}">
              <a16:creationId xmlns:a16="http://schemas.microsoft.com/office/drawing/2014/main" id="{7EFBC469-FB84-4B48-8C0F-84E3B36F77B5}"/>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02" name="テキスト ボックス 701">
          <a:extLst>
            <a:ext uri="{FF2B5EF4-FFF2-40B4-BE49-F238E27FC236}">
              <a16:creationId xmlns:a16="http://schemas.microsoft.com/office/drawing/2014/main" id="{EE8C242C-12A2-44FE-942E-E13955F24910}"/>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03" name="直線コネクタ 702">
          <a:extLst>
            <a:ext uri="{FF2B5EF4-FFF2-40B4-BE49-F238E27FC236}">
              <a16:creationId xmlns:a16="http://schemas.microsoft.com/office/drawing/2014/main" id="{15091C00-3F66-4B8A-8DD5-351B5F3064A6}"/>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04" name="テキスト ボックス 703">
          <a:extLst>
            <a:ext uri="{FF2B5EF4-FFF2-40B4-BE49-F238E27FC236}">
              <a16:creationId xmlns:a16="http://schemas.microsoft.com/office/drawing/2014/main" id="{EFFBD09B-4D82-44D8-B451-CDB56A56FD6F}"/>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05" name="直線コネクタ 704">
          <a:extLst>
            <a:ext uri="{FF2B5EF4-FFF2-40B4-BE49-F238E27FC236}">
              <a16:creationId xmlns:a16="http://schemas.microsoft.com/office/drawing/2014/main" id="{39346A7F-B7C0-438E-A861-9BD308CC1AE7}"/>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06" name="テキスト ボックス 705">
          <a:extLst>
            <a:ext uri="{FF2B5EF4-FFF2-40B4-BE49-F238E27FC236}">
              <a16:creationId xmlns:a16="http://schemas.microsoft.com/office/drawing/2014/main" id="{FC1F82F6-FE45-474E-8E37-EC6DBDAC76A8}"/>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07" name="直線コネクタ 706">
          <a:extLst>
            <a:ext uri="{FF2B5EF4-FFF2-40B4-BE49-F238E27FC236}">
              <a16:creationId xmlns:a16="http://schemas.microsoft.com/office/drawing/2014/main" id="{A693DA5E-FC76-4B51-9A1E-FFF0C2B328BE}"/>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08" name="テキスト ボックス 707">
          <a:extLst>
            <a:ext uri="{FF2B5EF4-FFF2-40B4-BE49-F238E27FC236}">
              <a16:creationId xmlns:a16="http://schemas.microsoft.com/office/drawing/2014/main" id="{97EDA7E2-D64C-4120-8389-5593F2E8E8B2}"/>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09" name="直線コネクタ 708">
          <a:extLst>
            <a:ext uri="{FF2B5EF4-FFF2-40B4-BE49-F238E27FC236}">
              <a16:creationId xmlns:a16="http://schemas.microsoft.com/office/drawing/2014/main" id="{4CC1239F-3900-45C1-9FA8-910E0E9C0FAF}"/>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10" name="テキスト ボックス 709">
          <a:extLst>
            <a:ext uri="{FF2B5EF4-FFF2-40B4-BE49-F238E27FC236}">
              <a16:creationId xmlns:a16="http://schemas.microsoft.com/office/drawing/2014/main" id="{2A1B4442-DF97-40F2-8EA7-D765920C3608}"/>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1" name="直線コネクタ 710">
          <a:extLst>
            <a:ext uri="{FF2B5EF4-FFF2-40B4-BE49-F238E27FC236}">
              <a16:creationId xmlns:a16="http://schemas.microsoft.com/office/drawing/2014/main" id="{89B719C7-6648-4226-B776-AEE162E68931}"/>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2" name="【児童館】&#10;有形固定資産減価償却率グラフ枠">
          <a:extLst>
            <a:ext uri="{FF2B5EF4-FFF2-40B4-BE49-F238E27FC236}">
              <a16:creationId xmlns:a16="http://schemas.microsoft.com/office/drawing/2014/main" id="{E65B399C-559D-49E3-9122-C09907A6F761}"/>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13" name="直線コネクタ 712">
          <a:extLst>
            <a:ext uri="{FF2B5EF4-FFF2-40B4-BE49-F238E27FC236}">
              <a16:creationId xmlns:a16="http://schemas.microsoft.com/office/drawing/2014/main" id="{CD621A74-B69B-40BD-9AB2-4CD3688C072A}"/>
            </a:ext>
          </a:extLst>
        </xdr:cNvPr>
        <xdr:cNvCxnSpPr/>
      </xdr:nvCxnSpPr>
      <xdr:spPr>
        <a:xfrm flipV="1">
          <a:off x="14995303" y="13623756"/>
          <a:ext cx="0" cy="158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14" name="【児童館】&#10;有形固定資産減価償却率最小値テキスト">
          <a:extLst>
            <a:ext uri="{FF2B5EF4-FFF2-40B4-BE49-F238E27FC236}">
              <a16:creationId xmlns:a16="http://schemas.microsoft.com/office/drawing/2014/main" id="{6BAACC57-BAE8-40E0-B9AC-EDA5367A3417}"/>
            </a:ext>
          </a:extLst>
        </xdr:cNvPr>
        <xdr:cNvSpPr txBox="1"/>
      </xdr:nvSpPr>
      <xdr:spPr>
        <a:xfrm>
          <a:off x="15034039" y="152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15" name="直線コネクタ 714">
          <a:extLst>
            <a:ext uri="{FF2B5EF4-FFF2-40B4-BE49-F238E27FC236}">
              <a16:creationId xmlns:a16="http://schemas.microsoft.com/office/drawing/2014/main" id="{181DEFE7-EC50-4A98-971C-481DE71798DE}"/>
            </a:ext>
          </a:extLst>
        </xdr:cNvPr>
        <xdr:cNvCxnSpPr/>
      </xdr:nvCxnSpPr>
      <xdr:spPr>
        <a:xfrm>
          <a:off x="14907039" y="152046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16" name="【児童館】&#10;有形固定資産減価償却率最大値テキスト">
          <a:extLst>
            <a:ext uri="{FF2B5EF4-FFF2-40B4-BE49-F238E27FC236}">
              <a16:creationId xmlns:a16="http://schemas.microsoft.com/office/drawing/2014/main" id="{2E82AAD5-16A5-49EC-B4DE-620B7D5A0B69}"/>
            </a:ext>
          </a:extLst>
        </xdr:cNvPr>
        <xdr:cNvSpPr txBox="1"/>
      </xdr:nvSpPr>
      <xdr:spPr>
        <a:xfrm>
          <a:off x="15034039" y="133955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17" name="直線コネクタ 716">
          <a:extLst>
            <a:ext uri="{FF2B5EF4-FFF2-40B4-BE49-F238E27FC236}">
              <a16:creationId xmlns:a16="http://schemas.microsoft.com/office/drawing/2014/main" id="{D5A830B9-3C8E-49FC-A5F4-B79CBD4A5FF8}"/>
            </a:ext>
          </a:extLst>
        </xdr:cNvPr>
        <xdr:cNvCxnSpPr/>
      </xdr:nvCxnSpPr>
      <xdr:spPr>
        <a:xfrm>
          <a:off x="14907039" y="136237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18" name="【児童館】&#10;有形固定資産減価償却率平均値テキスト">
          <a:extLst>
            <a:ext uri="{FF2B5EF4-FFF2-40B4-BE49-F238E27FC236}">
              <a16:creationId xmlns:a16="http://schemas.microsoft.com/office/drawing/2014/main" id="{60CDF908-0CF8-4475-A0EC-1F83896FC0F6}"/>
            </a:ext>
          </a:extLst>
        </xdr:cNvPr>
        <xdr:cNvSpPr txBox="1"/>
      </xdr:nvSpPr>
      <xdr:spPr>
        <a:xfrm>
          <a:off x="15034039" y="14256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19" name="フローチャート: 判断 718">
          <a:extLst>
            <a:ext uri="{FF2B5EF4-FFF2-40B4-BE49-F238E27FC236}">
              <a16:creationId xmlns:a16="http://schemas.microsoft.com/office/drawing/2014/main" id="{73CA8E1B-9150-439C-A727-E4E63739CCBA}"/>
            </a:ext>
          </a:extLst>
        </xdr:cNvPr>
        <xdr:cNvSpPr/>
      </xdr:nvSpPr>
      <xdr:spPr>
        <a:xfrm>
          <a:off x="14945139" y="1440841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20" name="フローチャート: 判断 719">
          <a:extLst>
            <a:ext uri="{FF2B5EF4-FFF2-40B4-BE49-F238E27FC236}">
              <a16:creationId xmlns:a16="http://schemas.microsoft.com/office/drawing/2014/main" id="{1EA3A761-6646-4691-BF33-7AE48949F509}"/>
            </a:ext>
          </a:extLst>
        </xdr:cNvPr>
        <xdr:cNvSpPr/>
      </xdr:nvSpPr>
      <xdr:spPr>
        <a:xfrm>
          <a:off x="14169224" y="14413309"/>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21" name="フローチャート: 判断 720">
          <a:extLst>
            <a:ext uri="{FF2B5EF4-FFF2-40B4-BE49-F238E27FC236}">
              <a16:creationId xmlns:a16="http://schemas.microsoft.com/office/drawing/2014/main" id="{670F5EA4-08D8-4BC8-94FE-309A3E7BD756}"/>
            </a:ext>
          </a:extLst>
        </xdr:cNvPr>
        <xdr:cNvSpPr/>
      </xdr:nvSpPr>
      <xdr:spPr>
        <a:xfrm>
          <a:off x="13358081" y="1438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22" name="フローチャート: 判断 721">
          <a:extLst>
            <a:ext uri="{FF2B5EF4-FFF2-40B4-BE49-F238E27FC236}">
              <a16:creationId xmlns:a16="http://schemas.microsoft.com/office/drawing/2014/main" id="{240C0679-9D9C-41C5-9B2B-002FAB5387BF}"/>
            </a:ext>
          </a:extLst>
        </xdr:cNvPr>
        <xdr:cNvSpPr/>
      </xdr:nvSpPr>
      <xdr:spPr>
        <a:xfrm>
          <a:off x="12546937" y="1434309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23" name="フローチャート: 判断 722">
          <a:extLst>
            <a:ext uri="{FF2B5EF4-FFF2-40B4-BE49-F238E27FC236}">
              <a16:creationId xmlns:a16="http://schemas.microsoft.com/office/drawing/2014/main" id="{5A4CEC4C-363D-4A88-AB58-9CB293BF3849}"/>
            </a:ext>
          </a:extLst>
        </xdr:cNvPr>
        <xdr:cNvSpPr/>
      </xdr:nvSpPr>
      <xdr:spPr>
        <a:xfrm>
          <a:off x="11720223" y="1431512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9770B64C-B5FC-430B-B179-B7AD57D9A5D3}"/>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3A656BD-B822-4743-B88F-DF6205B27212}"/>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D8EB6C57-9DD9-430A-997A-07393C0B0168}"/>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946AE805-EDC6-4BE2-83F8-8171725F8E8E}"/>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F41394F6-822C-4A1A-B7F7-7EE8B3753B7F}"/>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31387</xdr:rowOff>
    </xdr:from>
    <xdr:to>
      <xdr:col>85</xdr:col>
      <xdr:colOff>177800</xdr:colOff>
      <xdr:row>84</xdr:row>
      <xdr:rowOff>132987</xdr:rowOff>
    </xdr:to>
    <xdr:sp macro="" textlink="">
      <xdr:nvSpPr>
        <xdr:cNvPr id="729" name="楕円 728">
          <a:extLst>
            <a:ext uri="{FF2B5EF4-FFF2-40B4-BE49-F238E27FC236}">
              <a16:creationId xmlns:a16="http://schemas.microsoft.com/office/drawing/2014/main" id="{1F87907A-2FD8-492A-9661-37930B956FE7}"/>
            </a:ext>
          </a:extLst>
        </xdr:cNvPr>
        <xdr:cNvSpPr/>
      </xdr:nvSpPr>
      <xdr:spPr>
        <a:xfrm>
          <a:off x="14945139" y="1471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9814</xdr:rowOff>
    </xdr:from>
    <xdr:ext cx="405111" cy="259045"/>
    <xdr:sp macro="" textlink="">
      <xdr:nvSpPr>
        <xdr:cNvPr id="730" name="【児童館】&#10;有形固定資産減価償却率該当値テキスト">
          <a:extLst>
            <a:ext uri="{FF2B5EF4-FFF2-40B4-BE49-F238E27FC236}">
              <a16:creationId xmlns:a16="http://schemas.microsoft.com/office/drawing/2014/main" id="{36946769-9B4E-4DFE-9D50-858C93CEAC10}"/>
            </a:ext>
          </a:extLst>
        </xdr:cNvPr>
        <xdr:cNvSpPr txBox="1"/>
      </xdr:nvSpPr>
      <xdr:spPr>
        <a:xfrm>
          <a:off x="15034039" y="14695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18324</xdr:rowOff>
    </xdr:from>
    <xdr:to>
      <xdr:col>81</xdr:col>
      <xdr:colOff>101600</xdr:colOff>
      <xdr:row>84</xdr:row>
      <xdr:rowOff>119924</xdr:rowOff>
    </xdr:to>
    <xdr:sp macro="" textlink="">
      <xdr:nvSpPr>
        <xdr:cNvPr id="731" name="楕円 730">
          <a:extLst>
            <a:ext uri="{FF2B5EF4-FFF2-40B4-BE49-F238E27FC236}">
              <a16:creationId xmlns:a16="http://schemas.microsoft.com/office/drawing/2014/main" id="{DB7B99BC-041D-417E-97E0-F8BD680EA3CC}"/>
            </a:ext>
          </a:extLst>
        </xdr:cNvPr>
        <xdr:cNvSpPr/>
      </xdr:nvSpPr>
      <xdr:spPr>
        <a:xfrm>
          <a:off x="14169224" y="1470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69124</xdr:rowOff>
    </xdr:from>
    <xdr:to>
      <xdr:col>85</xdr:col>
      <xdr:colOff>127000</xdr:colOff>
      <xdr:row>84</xdr:row>
      <xdr:rowOff>82187</xdr:rowOff>
    </xdr:to>
    <xdr:cxnSp macro="">
      <xdr:nvCxnSpPr>
        <xdr:cNvPr id="732" name="直線コネクタ 731">
          <a:extLst>
            <a:ext uri="{FF2B5EF4-FFF2-40B4-BE49-F238E27FC236}">
              <a16:creationId xmlns:a16="http://schemas.microsoft.com/office/drawing/2014/main" id="{47144181-0A12-46AB-852E-898FD842BF35}"/>
            </a:ext>
          </a:extLst>
        </xdr:cNvPr>
        <xdr:cNvCxnSpPr/>
      </xdr:nvCxnSpPr>
      <xdr:spPr>
        <a:xfrm>
          <a:off x="14220024" y="14755183"/>
          <a:ext cx="775915"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160382</xdr:rowOff>
    </xdr:from>
    <xdr:to>
      <xdr:col>76</xdr:col>
      <xdr:colOff>165100</xdr:colOff>
      <xdr:row>84</xdr:row>
      <xdr:rowOff>90532</xdr:rowOff>
    </xdr:to>
    <xdr:sp macro="" textlink="">
      <xdr:nvSpPr>
        <xdr:cNvPr id="733" name="楕円 732">
          <a:extLst>
            <a:ext uri="{FF2B5EF4-FFF2-40B4-BE49-F238E27FC236}">
              <a16:creationId xmlns:a16="http://schemas.microsoft.com/office/drawing/2014/main" id="{CCE38524-4B8E-41C5-B2EA-1678445F42AC}"/>
            </a:ext>
          </a:extLst>
        </xdr:cNvPr>
        <xdr:cNvSpPr/>
      </xdr:nvSpPr>
      <xdr:spPr>
        <a:xfrm>
          <a:off x="13358081" y="1467151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39732</xdr:rowOff>
    </xdr:from>
    <xdr:to>
      <xdr:col>81</xdr:col>
      <xdr:colOff>50800</xdr:colOff>
      <xdr:row>84</xdr:row>
      <xdr:rowOff>69124</xdr:rowOff>
    </xdr:to>
    <xdr:cxnSp macro="">
      <xdr:nvCxnSpPr>
        <xdr:cNvPr id="734" name="直線コネクタ 733">
          <a:extLst>
            <a:ext uri="{FF2B5EF4-FFF2-40B4-BE49-F238E27FC236}">
              <a16:creationId xmlns:a16="http://schemas.microsoft.com/office/drawing/2014/main" id="{B534F10E-234C-4336-A280-CC4C402560BF}"/>
            </a:ext>
          </a:extLst>
        </xdr:cNvPr>
        <xdr:cNvCxnSpPr/>
      </xdr:nvCxnSpPr>
      <xdr:spPr>
        <a:xfrm>
          <a:off x="13408881" y="14725791"/>
          <a:ext cx="811143"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121194</xdr:rowOff>
    </xdr:from>
    <xdr:to>
      <xdr:col>72</xdr:col>
      <xdr:colOff>38100</xdr:colOff>
      <xdr:row>84</xdr:row>
      <xdr:rowOff>51344</xdr:rowOff>
    </xdr:to>
    <xdr:sp macro="" textlink="">
      <xdr:nvSpPr>
        <xdr:cNvPr id="735" name="楕円 734">
          <a:extLst>
            <a:ext uri="{FF2B5EF4-FFF2-40B4-BE49-F238E27FC236}">
              <a16:creationId xmlns:a16="http://schemas.microsoft.com/office/drawing/2014/main" id="{CC845CDE-B52E-4DE6-97E7-1193B4E2DE70}"/>
            </a:ext>
          </a:extLst>
        </xdr:cNvPr>
        <xdr:cNvSpPr/>
      </xdr:nvSpPr>
      <xdr:spPr>
        <a:xfrm>
          <a:off x="12546937" y="1463232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544</xdr:rowOff>
    </xdr:from>
    <xdr:to>
      <xdr:col>76</xdr:col>
      <xdr:colOff>114300</xdr:colOff>
      <xdr:row>84</xdr:row>
      <xdr:rowOff>39732</xdr:rowOff>
    </xdr:to>
    <xdr:cxnSp macro="">
      <xdr:nvCxnSpPr>
        <xdr:cNvPr id="736" name="直線コネクタ 735">
          <a:extLst>
            <a:ext uri="{FF2B5EF4-FFF2-40B4-BE49-F238E27FC236}">
              <a16:creationId xmlns:a16="http://schemas.microsoft.com/office/drawing/2014/main" id="{5AC9D90C-CD7A-4CF5-8C48-7B1FA15D823C}"/>
            </a:ext>
          </a:extLst>
        </xdr:cNvPr>
        <xdr:cNvCxnSpPr/>
      </xdr:nvCxnSpPr>
      <xdr:spPr>
        <a:xfrm>
          <a:off x="12597737" y="14686603"/>
          <a:ext cx="811144"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37" name="n_1aveValue【児童館】&#10;有形固定資産減価償却率">
          <a:extLst>
            <a:ext uri="{FF2B5EF4-FFF2-40B4-BE49-F238E27FC236}">
              <a16:creationId xmlns:a16="http://schemas.microsoft.com/office/drawing/2014/main" id="{8DF27891-70DD-49FB-8E44-CAEC0595419F}"/>
            </a:ext>
          </a:extLst>
        </xdr:cNvPr>
        <xdr:cNvSpPr txBox="1"/>
      </xdr:nvSpPr>
      <xdr:spPr>
        <a:xfrm>
          <a:off x="14020340" y="1418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38" name="n_2aveValue【児童館】&#10;有形固定資産減価償却率">
          <a:extLst>
            <a:ext uri="{FF2B5EF4-FFF2-40B4-BE49-F238E27FC236}">
              <a16:creationId xmlns:a16="http://schemas.microsoft.com/office/drawing/2014/main" id="{C66FDBCC-39E0-46A2-8D59-CCC80DE6F687}"/>
            </a:ext>
          </a:extLst>
        </xdr:cNvPr>
        <xdr:cNvSpPr txBox="1"/>
      </xdr:nvSpPr>
      <xdr:spPr>
        <a:xfrm>
          <a:off x="13221896" y="141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39" name="n_3aveValue【児童館】&#10;有形固定資産減価償却率">
          <a:extLst>
            <a:ext uri="{FF2B5EF4-FFF2-40B4-BE49-F238E27FC236}">
              <a16:creationId xmlns:a16="http://schemas.microsoft.com/office/drawing/2014/main" id="{3395066A-DF3E-4827-B1C5-71B9F36FE375}"/>
            </a:ext>
          </a:extLst>
        </xdr:cNvPr>
        <xdr:cNvSpPr txBox="1"/>
      </xdr:nvSpPr>
      <xdr:spPr>
        <a:xfrm>
          <a:off x="12410753" y="1411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40" name="n_4aveValue【児童館】&#10;有形固定資産減価償却率">
          <a:extLst>
            <a:ext uri="{FF2B5EF4-FFF2-40B4-BE49-F238E27FC236}">
              <a16:creationId xmlns:a16="http://schemas.microsoft.com/office/drawing/2014/main" id="{8435E817-4100-4048-BEFF-5A342C8FDC01}"/>
            </a:ext>
          </a:extLst>
        </xdr:cNvPr>
        <xdr:cNvSpPr txBox="1"/>
      </xdr:nvSpPr>
      <xdr:spPr>
        <a:xfrm>
          <a:off x="11584038" y="140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111051</xdr:rowOff>
    </xdr:from>
    <xdr:ext cx="405111" cy="259045"/>
    <xdr:sp macro="" textlink="">
      <xdr:nvSpPr>
        <xdr:cNvPr id="741" name="n_1mainValue【児童館】&#10;有形固定資産減価償却率">
          <a:extLst>
            <a:ext uri="{FF2B5EF4-FFF2-40B4-BE49-F238E27FC236}">
              <a16:creationId xmlns:a16="http://schemas.microsoft.com/office/drawing/2014/main" id="{D0343BD6-7012-41CE-8B51-465F465B2A10}"/>
            </a:ext>
          </a:extLst>
        </xdr:cNvPr>
        <xdr:cNvSpPr txBox="1"/>
      </xdr:nvSpPr>
      <xdr:spPr>
        <a:xfrm>
          <a:off x="14020340" y="14797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81659</xdr:rowOff>
    </xdr:from>
    <xdr:ext cx="405111" cy="259045"/>
    <xdr:sp macro="" textlink="">
      <xdr:nvSpPr>
        <xdr:cNvPr id="742" name="n_2mainValue【児童館】&#10;有形固定資産減価償却率">
          <a:extLst>
            <a:ext uri="{FF2B5EF4-FFF2-40B4-BE49-F238E27FC236}">
              <a16:creationId xmlns:a16="http://schemas.microsoft.com/office/drawing/2014/main" id="{A87CA5AA-5C7B-4A0F-A394-CDFDF0E5388C}"/>
            </a:ext>
          </a:extLst>
        </xdr:cNvPr>
        <xdr:cNvSpPr txBox="1"/>
      </xdr:nvSpPr>
      <xdr:spPr>
        <a:xfrm>
          <a:off x="13221896" y="14767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42471</xdr:rowOff>
    </xdr:from>
    <xdr:ext cx="405111" cy="259045"/>
    <xdr:sp macro="" textlink="">
      <xdr:nvSpPr>
        <xdr:cNvPr id="743" name="n_3mainValue【児童館】&#10;有形固定資産減価償却率">
          <a:extLst>
            <a:ext uri="{FF2B5EF4-FFF2-40B4-BE49-F238E27FC236}">
              <a16:creationId xmlns:a16="http://schemas.microsoft.com/office/drawing/2014/main" id="{F9E35C5C-8656-4E35-A079-6CB1DA65A049}"/>
            </a:ext>
          </a:extLst>
        </xdr:cNvPr>
        <xdr:cNvSpPr txBox="1"/>
      </xdr:nvSpPr>
      <xdr:spPr>
        <a:xfrm>
          <a:off x="12410753" y="14728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4" name="正方形/長方形 743">
          <a:extLst>
            <a:ext uri="{FF2B5EF4-FFF2-40B4-BE49-F238E27FC236}">
              <a16:creationId xmlns:a16="http://schemas.microsoft.com/office/drawing/2014/main" id="{D1BB8142-A218-4C40-8C20-973E5AB37B05}"/>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5" name="正方形/長方形 744">
          <a:extLst>
            <a:ext uri="{FF2B5EF4-FFF2-40B4-BE49-F238E27FC236}">
              <a16:creationId xmlns:a16="http://schemas.microsoft.com/office/drawing/2014/main" id="{B3645FC8-D830-4B19-AC63-B9D590A9DB07}"/>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6" name="正方形/長方形 745">
          <a:extLst>
            <a:ext uri="{FF2B5EF4-FFF2-40B4-BE49-F238E27FC236}">
              <a16:creationId xmlns:a16="http://schemas.microsoft.com/office/drawing/2014/main" id="{65E6433B-89BF-4C8C-93FF-3061971ECADB}"/>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7" name="正方形/長方形 746">
          <a:extLst>
            <a:ext uri="{FF2B5EF4-FFF2-40B4-BE49-F238E27FC236}">
              <a16:creationId xmlns:a16="http://schemas.microsoft.com/office/drawing/2014/main" id="{4DD43E4F-0FC7-4C8A-A6FB-81978498BDEC}"/>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8" name="正方形/長方形 747">
          <a:extLst>
            <a:ext uri="{FF2B5EF4-FFF2-40B4-BE49-F238E27FC236}">
              <a16:creationId xmlns:a16="http://schemas.microsoft.com/office/drawing/2014/main" id="{B95CC4FF-C9C0-4EB4-8C81-74D5EA768644}"/>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9" name="正方形/長方形 748">
          <a:extLst>
            <a:ext uri="{FF2B5EF4-FFF2-40B4-BE49-F238E27FC236}">
              <a16:creationId xmlns:a16="http://schemas.microsoft.com/office/drawing/2014/main" id="{4A8CEA2D-6C87-475A-9F21-7B6256ADFD28}"/>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0" name="正方形/長方形 749">
          <a:extLst>
            <a:ext uri="{FF2B5EF4-FFF2-40B4-BE49-F238E27FC236}">
              <a16:creationId xmlns:a16="http://schemas.microsoft.com/office/drawing/2014/main" id="{7B30E47C-0D07-49C1-91B0-064244C8689A}"/>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1" name="正方形/長方形 750">
          <a:extLst>
            <a:ext uri="{FF2B5EF4-FFF2-40B4-BE49-F238E27FC236}">
              <a16:creationId xmlns:a16="http://schemas.microsoft.com/office/drawing/2014/main" id="{3AB981B1-8787-4762-B231-3574293548F5}"/>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2" name="テキスト ボックス 751">
          <a:extLst>
            <a:ext uri="{FF2B5EF4-FFF2-40B4-BE49-F238E27FC236}">
              <a16:creationId xmlns:a16="http://schemas.microsoft.com/office/drawing/2014/main" id="{F07C2FC7-88E3-48CE-97E2-456FCA6A3F44}"/>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3" name="直線コネクタ 752">
          <a:extLst>
            <a:ext uri="{FF2B5EF4-FFF2-40B4-BE49-F238E27FC236}">
              <a16:creationId xmlns:a16="http://schemas.microsoft.com/office/drawing/2014/main" id="{5CC5C2B9-24D5-4FBB-AB8E-61392A28E6AF}"/>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54" name="直線コネクタ 753">
          <a:extLst>
            <a:ext uri="{FF2B5EF4-FFF2-40B4-BE49-F238E27FC236}">
              <a16:creationId xmlns:a16="http://schemas.microsoft.com/office/drawing/2014/main" id="{4919D1BC-0C73-4D71-A0CC-E037301DA8DA}"/>
            </a:ext>
          </a:extLst>
        </xdr:cNvPr>
        <xdr:cNvCxnSpPr/>
      </xdr:nvCxnSpPr>
      <xdr:spPr>
        <a:xfrm>
          <a:off x="1679315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5" name="テキスト ボックス 754">
          <a:extLst>
            <a:ext uri="{FF2B5EF4-FFF2-40B4-BE49-F238E27FC236}">
              <a16:creationId xmlns:a16="http://schemas.microsoft.com/office/drawing/2014/main" id="{A7C14EB2-5F14-4C51-85AD-FBCB574EC069}"/>
            </a:ext>
          </a:extLst>
        </xdr:cNvPr>
        <xdr:cNvSpPr txBox="1"/>
      </xdr:nvSpPr>
      <xdr:spPr>
        <a:xfrm>
          <a:off x="1637269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56" name="直線コネクタ 755">
          <a:extLst>
            <a:ext uri="{FF2B5EF4-FFF2-40B4-BE49-F238E27FC236}">
              <a16:creationId xmlns:a16="http://schemas.microsoft.com/office/drawing/2014/main" id="{3668FF0C-56AD-4700-90C3-5303033C75CD}"/>
            </a:ext>
          </a:extLst>
        </xdr:cNvPr>
        <xdr:cNvCxnSpPr/>
      </xdr:nvCxnSpPr>
      <xdr:spPr>
        <a:xfrm>
          <a:off x="1679315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57" name="テキスト ボックス 756">
          <a:extLst>
            <a:ext uri="{FF2B5EF4-FFF2-40B4-BE49-F238E27FC236}">
              <a16:creationId xmlns:a16="http://schemas.microsoft.com/office/drawing/2014/main" id="{3FA66213-BE1E-474A-9FAE-E278F93E3E15}"/>
            </a:ext>
          </a:extLst>
        </xdr:cNvPr>
        <xdr:cNvSpPr txBox="1"/>
      </xdr:nvSpPr>
      <xdr:spPr>
        <a:xfrm>
          <a:off x="16372690"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58" name="直線コネクタ 757">
          <a:extLst>
            <a:ext uri="{FF2B5EF4-FFF2-40B4-BE49-F238E27FC236}">
              <a16:creationId xmlns:a16="http://schemas.microsoft.com/office/drawing/2014/main" id="{6126BC32-D7E7-48D6-8717-1DCF85718305}"/>
            </a:ext>
          </a:extLst>
        </xdr:cNvPr>
        <xdr:cNvCxnSpPr/>
      </xdr:nvCxnSpPr>
      <xdr:spPr>
        <a:xfrm>
          <a:off x="1679315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59" name="テキスト ボックス 758">
          <a:extLst>
            <a:ext uri="{FF2B5EF4-FFF2-40B4-BE49-F238E27FC236}">
              <a16:creationId xmlns:a16="http://schemas.microsoft.com/office/drawing/2014/main" id="{258888D5-9947-4EEF-B1A7-2ACAD34FD5AF}"/>
            </a:ext>
          </a:extLst>
        </xdr:cNvPr>
        <xdr:cNvSpPr txBox="1"/>
      </xdr:nvSpPr>
      <xdr:spPr>
        <a:xfrm>
          <a:off x="16372690"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0" name="直線コネクタ 759">
          <a:extLst>
            <a:ext uri="{FF2B5EF4-FFF2-40B4-BE49-F238E27FC236}">
              <a16:creationId xmlns:a16="http://schemas.microsoft.com/office/drawing/2014/main" id="{C2521D0F-031A-4731-9089-8C0C6FA0A830}"/>
            </a:ext>
          </a:extLst>
        </xdr:cNvPr>
        <xdr:cNvCxnSpPr/>
      </xdr:nvCxnSpPr>
      <xdr:spPr>
        <a:xfrm>
          <a:off x="1679315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1" name="テキスト ボックス 760">
          <a:extLst>
            <a:ext uri="{FF2B5EF4-FFF2-40B4-BE49-F238E27FC236}">
              <a16:creationId xmlns:a16="http://schemas.microsoft.com/office/drawing/2014/main" id="{36FD0B24-01DD-4A28-A5C9-6484B86BA91B}"/>
            </a:ext>
          </a:extLst>
        </xdr:cNvPr>
        <xdr:cNvSpPr txBox="1"/>
      </xdr:nvSpPr>
      <xdr:spPr>
        <a:xfrm>
          <a:off x="16372690"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2" name="直線コネクタ 761">
          <a:extLst>
            <a:ext uri="{FF2B5EF4-FFF2-40B4-BE49-F238E27FC236}">
              <a16:creationId xmlns:a16="http://schemas.microsoft.com/office/drawing/2014/main" id="{3D710D96-DBAB-4C59-AE24-1845BDC1340C}"/>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3" name="テキスト ボックス 762">
          <a:extLst>
            <a:ext uri="{FF2B5EF4-FFF2-40B4-BE49-F238E27FC236}">
              <a16:creationId xmlns:a16="http://schemas.microsoft.com/office/drawing/2014/main" id="{ABE112BF-72BA-457D-BB0E-2A71960D4ADF}"/>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4" name="【児童館】&#10;一人当たり面積グラフ枠">
          <a:extLst>
            <a:ext uri="{FF2B5EF4-FFF2-40B4-BE49-F238E27FC236}">
              <a16:creationId xmlns:a16="http://schemas.microsoft.com/office/drawing/2014/main" id="{064B74C9-D6F6-4A3C-AC18-6F7CD22B9148}"/>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65" name="直線コネクタ 764">
          <a:extLst>
            <a:ext uri="{FF2B5EF4-FFF2-40B4-BE49-F238E27FC236}">
              <a16:creationId xmlns:a16="http://schemas.microsoft.com/office/drawing/2014/main" id="{6E931E2B-25F8-4EDE-9A77-BB4C81CD422B}"/>
            </a:ext>
          </a:extLst>
        </xdr:cNvPr>
        <xdr:cNvCxnSpPr/>
      </xdr:nvCxnSpPr>
      <xdr:spPr>
        <a:xfrm flipV="1">
          <a:off x="20354593" y="13856374"/>
          <a:ext cx="0" cy="1194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66" name="【児童館】&#10;一人当たり面積最小値テキスト">
          <a:extLst>
            <a:ext uri="{FF2B5EF4-FFF2-40B4-BE49-F238E27FC236}">
              <a16:creationId xmlns:a16="http://schemas.microsoft.com/office/drawing/2014/main" id="{347FB847-E071-4128-8269-FA5FDD3028C3}"/>
            </a:ext>
          </a:extLst>
        </xdr:cNvPr>
        <xdr:cNvSpPr txBox="1"/>
      </xdr:nvSpPr>
      <xdr:spPr>
        <a:xfrm>
          <a:off x="20393329" y="15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67" name="直線コネクタ 766">
          <a:extLst>
            <a:ext uri="{FF2B5EF4-FFF2-40B4-BE49-F238E27FC236}">
              <a16:creationId xmlns:a16="http://schemas.microsoft.com/office/drawing/2014/main" id="{FC68BDB7-1ABD-44CE-88A3-C5C85ACE0310}"/>
            </a:ext>
          </a:extLst>
        </xdr:cNvPr>
        <xdr:cNvCxnSpPr/>
      </xdr:nvCxnSpPr>
      <xdr:spPr>
        <a:xfrm>
          <a:off x="20281900" y="150511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68" name="【児童館】&#10;一人当たり面積最大値テキスト">
          <a:extLst>
            <a:ext uri="{FF2B5EF4-FFF2-40B4-BE49-F238E27FC236}">
              <a16:creationId xmlns:a16="http://schemas.microsoft.com/office/drawing/2014/main" id="{3130054F-BE50-43CF-B995-6AAD7051D6F9}"/>
            </a:ext>
          </a:extLst>
        </xdr:cNvPr>
        <xdr:cNvSpPr txBox="1"/>
      </xdr:nvSpPr>
      <xdr:spPr>
        <a:xfrm>
          <a:off x="20393329" y="136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69" name="直線コネクタ 768">
          <a:extLst>
            <a:ext uri="{FF2B5EF4-FFF2-40B4-BE49-F238E27FC236}">
              <a16:creationId xmlns:a16="http://schemas.microsoft.com/office/drawing/2014/main" id="{7BDEAA48-D241-4DBC-96A7-D1171469D955}"/>
            </a:ext>
          </a:extLst>
        </xdr:cNvPr>
        <xdr:cNvCxnSpPr/>
      </xdr:nvCxnSpPr>
      <xdr:spPr>
        <a:xfrm>
          <a:off x="20281900" y="138563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70" name="【児童館】&#10;一人当たり面積平均値テキスト">
          <a:extLst>
            <a:ext uri="{FF2B5EF4-FFF2-40B4-BE49-F238E27FC236}">
              <a16:creationId xmlns:a16="http://schemas.microsoft.com/office/drawing/2014/main" id="{E4057AEF-62EE-4E52-9D6E-0D86730EFDD3}"/>
            </a:ext>
          </a:extLst>
        </xdr:cNvPr>
        <xdr:cNvSpPr txBox="1"/>
      </xdr:nvSpPr>
      <xdr:spPr>
        <a:xfrm>
          <a:off x="20393329" y="1469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71" name="フローチャート: 判断 770">
          <a:extLst>
            <a:ext uri="{FF2B5EF4-FFF2-40B4-BE49-F238E27FC236}">
              <a16:creationId xmlns:a16="http://schemas.microsoft.com/office/drawing/2014/main" id="{450A34BB-42BA-4185-B418-1D42C696950D}"/>
            </a:ext>
          </a:extLst>
        </xdr:cNvPr>
        <xdr:cNvSpPr/>
      </xdr:nvSpPr>
      <xdr:spPr>
        <a:xfrm>
          <a:off x="20304429" y="1484709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72" name="フローチャート: 判断 771">
          <a:extLst>
            <a:ext uri="{FF2B5EF4-FFF2-40B4-BE49-F238E27FC236}">
              <a16:creationId xmlns:a16="http://schemas.microsoft.com/office/drawing/2014/main" id="{33934152-FB30-4E03-BCA5-C960899FB557}"/>
            </a:ext>
          </a:extLst>
        </xdr:cNvPr>
        <xdr:cNvSpPr/>
      </xdr:nvSpPr>
      <xdr:spPr>
        <a:xfrm>
          <a:off x="19544085" y="1485623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73" name="フローチャート: 判断 772">
          <a:extLst>
            <a:ext uri="{FF2B5EF4-FFF2-40B4-BE49-F238E27FC236}">
              <a16:creationId xmlns:a16="http://schemas.microsoft.com/office/drawing/2014/main" id="{59D05486-6DD6-471D-A410-0F1DAB1D0EC7}"/>
            </a:ext>
          </a:extLst>
        </xdr:cNvPr>
        <xdr:cNvSpPr/>
      </xdr:nvSpPr>
      <xdr:spPr>
        <a:xfrm>
          <a:off x="18717370"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74" name="フローチャート: 判断 773">
          <a:extLst>
            <a:ext uri="{FF2B5EF4-FFF2-40B4-BE49-F238E27FC236}">
              <a16:creationId xmlns:a16="http://schemas.microsoft.com/office/drawing/2014/main" id="{D4262210-6E72-42D7-BCF1-6CA4454E398B}"/>
            </a:ext>
          </a:extLst>
        </xdr:cNvPr>
        <xdr:cNvSpPr/>
      </xdr:nvSpPr>
      <xdr:spPr>
        <a:xfrm>
          <a:off x="17906227"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75" name="フローチャート: 判断 774">
          <a:extLst>
            <a:ext uri="{FF2B5EF4-FFF2-40B4-BE49-F238E27FC236}">
              <a16:creationId xmlns:a16="http://schemas.microsoft.com/office/drawing/2014/main" id="{CA55E562-5AC4-40CB-A8C2-2930DA1563EF}"/>
            </a:ext>
          </a:extLst>
        </xdr:cNvPr>
        <xdr:cNvSpPr/>
      </xdr:nvSpPr>
      <xdr:spPr>
        <a:xfrm>
          <a:off x="17095083" y="1484709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6" name="テキスト ボックス 775">
          <a:extLst>
            <a:ext uri="{FF2B5EF4-FFF2-40B4-BE49-F238E27FC236}">
              <a16:creationId xmlns:a16="http://schemas.microsoft.com/office/drawing/2014/main" id="{CF65BD73-834C-44C1-9121-16561061E74F}"/>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45BCBB70-1342-4270-A4DB-EAC4E5A7AFB0}"/>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8" name="テキスト ボックス 777">
          <a:extLst>
            <a:ext uri="{FF2B5EF4-FFF2-40B4-BE49-F238E27FC236}">
              <a16:creationId xmlns:a16="http://schemas.microsoft.com/office/drawing/2014/main" id="{E6D20306-47F1-42FB-8D89-82001774ECE2}"/>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1D7EB660-4A6C-4B66-9EF2-9955679E3AD4}"/>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2AB27F0A-E737-4858-AA08-1AA6272A5D80}"/>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781" name="楕円 780">
          <a:extLst>
            <a:ext uri="{FF2B5EF4-FFF2-40B4-BE49-F238E27FC236}">
              <a16:creationId xmlns:a16="http://schemas.microsoft.com/office/drawing/2014/main" id="{F6E64A74-B462-474B-9156-8E5FFB0C2174}"/>
            </a:ext>
          </a:extLst>
        </xdr:cNvPr>
        <xdr:cNvSpPr/>
      </xdr:nvSpPr>
      <xdr:spPr>
        <a:xfrm>
          <a:off x="20304429" y="1498773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782" name="【児童館】&#10;一人当たり面積該当値テキスト">
          <a:extLst>
            <a:ext uri="{FF2B5EF4-FFF2-40B4-BE49-F238E27FC236}">
              <a16:creationId xmlns:a16="http://schemas.microsoft.com/office/drawing/2014/main" id="{68BCE889-EF79-4477-9D32-49FC09F0B8C8}"/>
            </a:ext>
          </a:extLst>
        </xdr:cNvPr>
        <xdr:cNvSpPr txBox="1"/>
      </xdr:nvSpPr>
      <xdr:spPr>
        <a:xfrm>
          <a:off x="20393329" y="1490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783" name="楕円 782">
          <a:extLst>
            <a:ext uri="{FF2B5EF4-FFF2-40B4-BE49-F238E27FC236}">
              <a16:creationId xmlns:a16="http://schemas.microsoft.com/office/drawing/2014/main" id="{E9F7A3EA-6E8A-4E86-BFF4-462C69FDF637}"/>
            </a:ext>
          </a:extLst>
        </xdr:cNvPr>
        <xdr:cNvSpPr/>
      </xdr:nvSpPr>
      <xdr:spPr>
        <a:xfrm>
          <a:off x="19544085" y="1498773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784" name="直線コネクタ 783">
          <a:extLst>
            <a:ext uri="{FF2B5EF4-FFF2-40B4-BE49-F238E27FC236}">
              <a16:creationId xmlns:a16="http://schemas.microsoft.com/office/drawing/2014/main" id="{71E7DCA6-F6CE-4C1F-9912-F2B2363D5660}"/>
            </a:ext>
          </a:extLst>
        </xdr:cNvPr>
        <xdr:cNvCxnSpPr/>
      </xdr:nvCxnSpPr>
      <xdr:spPr>
        <a:xfrm>
          <a:off x="19594885" y="15042013"/>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131318</xdr:rowOff>
    </xdr:from>
    <xdr:to>
      <xdr:col>107</xdr:col>
      <xdr:colOff>101600</xdr:colOff>
      <xdr:row>86</xdr:row>
      <xdr:rowOff>61468</xdr:rowOff>
    </xdr:to>
    <xdr:sp macro="" textlink="">
      <xdr:nvSpPr>
        <xdr:cNvPr id="785" name="楕円 784">
          <a:extLst>
            <a:ext uri="{FF2B5EF4-FFF2-40B4-BE49-F238E27FC236}">
              <a16:creationId xmlns:a16="http://schemas.microsoft.com/office/drawing/2014/main" id="{EDD725F7-BC49-4931-AEEC-9C05F4B13041}"/>
            </a:ext>
          </a:extLst>
        </xdr:cNvPr>
        <xdr:cNvSpPr/>
      </xdr:nvSpPr>
      <xdr:spPr>
        <a:xfrm>
          <a:off x="18717370" y="1499230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10668</xdr:rowOff>
    </xdr:to>
    <xdr:cxnSp macro="">
      <xdr:nvCxnSpPr>
        <xdr:cNvPr id="786" name="直線コネクタ 785">
          <a:extLst>
            <a:ext uri="{FF2B5EF4-FFF2-40B4-BE49-F238E27FC236}">
              <a16:creationId xmlns:a16="http://schemas.microsoft.com/office/drawing/2014/main" id="{86127D73-B4AE-4BED-9F5A-848F3E34B049}"/>
            </a:ext>
          </a:extLst>
        </xdr:cNvPr>
        <xdr:cNvCxnSpPr/>
      </xdr:nvCxnSpPr>
      <xdr:spPr>
        <a:xfrm flipV="1">
          <a:off x="18768170" y="15042013"/>
          <a:ext cx="82671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787" name="楕円 786">
          <a:extLst>
            <a:ext uri="{FF2B5EF4-FFF2-40B4-BE49-F238E27FC236}">
              <a16:creationId xmlns:a16="http://schemas.microsoft.com/office/drawing/2014/main" id="{85F4FDFB-72E1-4976-B615-B71A1FAF2DBA}"/>
            </a:ext>
          </a:extLst>
        </xdr:cNvPr>
        <xdr:cNvSpPr/>
      </xdr:nvSpPr>
      <xdr:spPr>
        <a:xfrm>
          <a:off x="17906227" y="1499230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xdr:rowOff>
    </xdr:from>
    <xdr:to>
      <xdr:col>107</xdr:col>
      <xdr:colOff>50800</xdr:colOff>
      <xdr:row>86</xdr:row>
      <xdr:rowOff>10668</xdr:rowOff>
    </xdr:to>
    <xdr:cxnSp macro="">
      <xdr:nvCxnSpPr>
        <xdr:cNvPr id="788" name="直線コネクタ 787">
          <a:extLst>
            <a:ext uri="{FF2B5EF4-FFF2-40B4-BE49-F238E27FC236}">
              <a16:creationId xmlns:a16="http://schemas.microsoft.com/office/drawing/2014/main" id="{50052952-1F73-4CC2-869D-880D5CA2328F}"/>
            </a:ext>
          </a:extLst>
        </xdr:cNvPr>
        <xdr:cNvCxnSpPr/>
      </xdr:nvCxnSpPr>
      <xdr:spPr>
        <a:xfrm>
          <a:off x="17957027" y="15046585"/>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89" name="n_1aveValue【児童館】&#10;一人当たり面積">
          <a:extLst>
            <a:ext uri="{FF2B5EF4-FFF2-40B4-BE49-F238E27FC236}">
              <a16:creationId xmlns:a16="http://schemas.microsoft.com/office/drawing/2014/main" id="{072565C2-678D-4507-A1B0-DAF38229E326}"/>
            </a:ext>
          </a:extLst>
        </xdr:cNvPr>
        <xdr:cNvSpPr txBox="1"/>
      </xdr:nvSpPr>
      <xdr:spPr>
        <a:xfrm>
          <a:off x="19362884"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90" name="n_2aveValue【児童館】&#10;一人当たり面積">
          <a:extLst>
            <a:ext uri="{FF2B5EF4-FFF2-40B4-BE49-F238E27FC236}">
              <a16:creationId xmlns:a16="http://schemas.microsoft.com/office/drawing/2014/main" id="{EDD15725-F60E-44AD-A943-56B1E9560051}"/>
            </a:ext>
          </a:extLst>
        </xdr:cNvPr>
        <xdr:cNvSpPr txBox="1"/>
      </xdr:nvSpPr>
      <xdr:spPr>
        <a:xfrm>
          <a:off x="18548869"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91" name="n_3aveValue【児童館】&#10;一人当たり面積">
          <a:extLst>
            <a:ext uri="{FF2B5EF4-FFF2-40B4-BE49-F238E27FC236}">
              <a16:creationId xmlns:a16="http://schemas.microsoft.com/office/drawing/2014/main" id="{7100EE98-C1E0-4145-A58C-8972596994C6}"/>
            </a:ext>
          </a:extLst>
        </xdr:cNvPr>
        <xdr:cNvSpPr txBox="1"/>
      </xdr:nvSpPr>
      <xdr:spPr>
        <a:xfrm>
          <a:off x="17737725"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92" name="n_4aveValue【児童館】&#10;一人当たり面積">
          <a:extLst>
            <a:ext uri="{FF2B5EF4-FFF2-40B4-BE49-F238E27FC236}">
              <a16:creationId xmlns:a16="http://schemas.microsoft.com/office/drawing/2014/main" id="{83CE97F4-0143-46D8-932E-A7B67D7437A0}"/>
            </a:ext>
          </a:extLst>
        </xdr:cNvPr>
        <xdr:cNvSpPr txBox="1"/>
      </xdr:nvSpPr>
      <xdr:spPr>
        <a:xfrm>
          <a:off x="16926582" y="1461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793" name="n_1mainValue【児童館】&#10;一人当たり面積">
          <a:extLst>
            <a:ext uri="{FF2B5EF4-FFF2-40B4-BE49-F238E27FC236}">
              <a16:creationId xmlns:a16="http://schemas.microsoft.com/office/drawing/2014/main" id="{37DF966C-4FF5-4A54-B2A4-F6ECCC325E62}"/>
            </a:ext>
          </a:extLst>
        </xdr:cNvPr>
        <xdr:cNvSpPr txBox="1"/>
      </xdr:nvSpPr>
      <xdr:spPr>
        <a:xfrm>
          <a:off x="19362884" y="1508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52595</xdr:rowOff>
    </xdr:from>
    <xdr:ext cx="469744" cy="259045"/>
    <xdr:sp macro="" textlink="">
      <xdr:nvSpPr>
        <xdr:cNvPr id="794" name="n_2mainValue【児童館】&#10;一人当たり面積">
          <a:extLst>
            <a:ext uri="{FF2B5EF4-FFF2-40B4-BE49-F238E27FC236}">
              <a16:creationId xmlns:a16="http://schemas.microsoft.com/office/drawing/2014/main" id="{A38D8030-BCE1-46AF-930B-7D6FEDF66C3B}"/>
            </a:ext>
          </a:extLst>
        </xdr:cNvPr>
        <xdr:cNvSpPr txBox="1"/>
      </xdr:nvSpPr>
      <xdr:spPr>
        <a:xfrm>
          <a:off x="18548869" y="1508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52595</xdr:rowOff>
    </xdr:from>
    <xdr:ext cx="469744" cy="259045"/>
    <xdr:sp macro="" textlink="">
      <xdr:nvSpPr>
        <xdr:cNvPr id="795" name="n_3mainValue【児童館】&#10;一人当たり面積">
          <a:extLst>
            <a:ext uri="{FF2B5EF4-FFF2-40B4-BE49-F238E27FC236}">
              <a16:creationId xmlns:a16="http://schemas.microsoft.com/office/drawing/2014/main" id="{09B60E0E-E060-457D-8226-4892B008A165}"/>
            </a:ext>
          </a:extLst>
        </xdr:cNvPr>
        <xdr:cNvSpPr txBox="1"/>
      </xdr:nvSpPr>
      <xdr:spPr>
        <a:xfrm>
          <a:off x="17737725" y="1508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6" name="正方形/長方形 795">
          <a:extLst>
            <a:ext uri="{FF2B5EF4-FFF2-40B4-BE49-F238E27FC236}">
              <a16:creationId xmlns:a16="http://schemas.microsoft.com/office/drawing/2014/main" id="{56135A37-DB99-4370-A343-B276157646C2}"/>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7" name="正方形/長方形 796">
          <a:extLst>
            <a:ext uri="{FF2B5EF4-FFF2-40B4-BE49-F238E27FC236}">
              <a16:creationId xmlns:a16="http://schemas.microsoft.com/office/drawing/2014/main" id="{B9283B55-B51F-4DF8-B9F8-6CF1075EFA1D}"/>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8" name="正方形/長方形 797">
          <a:extLst>
            <a:ext uri="{FF2B5EF4-FFF2-40B4-BE49-F238E27FC236}">
              <a16:creationId xmlns:a16="http://schemas.microsoft.com/office/drawing/2014/main" id="{EDC7AB58-DBBE-42C6-ADC9-4BDEC754C713}"/>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9" name="正方形/長方形 798">
          <a:extLst>
            <a:ext uri="{FF2B5EF4-FFF2-40B4-BE49-F238E27FC236}">
              <a16:creationId xmlns:a16="http://schemas.microsoft.com/office/drawing/2014/main" id="{BCA9FCBF-B7CC-4EAC-914E-B832B863D9C9}"/>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0" name="正方形/長方形 799">
          <a:extLst>
            <a:ext uri="{FF2B5EF4-FFF2-40B4-BE49-F238E27FC236}">
              <a16:creationId xmlns:a16="http://schemas.microsoft.com/office/drawing/2014/main" id="{A7D6FCFC-777C-42E9-80CE-D31DDB63715D}"/>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1" name="正方形/長方形 800">
          <a:extLst>
            <a:ext uri="{FF2B5EF4-FFF2-40B4-BE49-F238E27FC236}">
              <a16:creationId xmlns:a16="http://schemas.microsoft.com/office/drawing/2014/main" id="{3AF19FAB-B527-4AFC-B056-B5714C1EF6B9}"/>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2" name="正方形/長方形 801">
          <a:extLst>
            <a:ext uri="{FF2B5EF4-FFF2-40B4-BE49-F238E27FC236}">
              <a16:creationId xmlns:a16="http://schemas.microsoft.com/office/drawing/2014/main" id="{F035FFCE-7D67-4C28-8914-408216CE5421}"/>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3" name="正方形/長方形 802">
          <a:extLst>
            <a:ext uri="{FF2B5EF4-FFF2-40B4-BE49-F238E27FC236}">
              <a16:creationId xmlns:a16="http://schemas.microsoft.com/office/drawing/2014/main" id="{F75C5D89-1676-4EDE-AE5C-53A422094B24}"/>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4" name="テキスト ボックス 803">
          <a:extLst>
            <a:ext uri="{FF2B5EF4-FFF2-40B4-BE49-F238E27FC236}">
              <a16:creationId xmlns:a16="http://schemas.microsoft.com/office/drawing/2014/main" id="{8A510256-E2D2-49D1-A270-930E0FFE91AD}"/>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5" name="直線コネクタ 804">
          <a:extLst>
            <a:ext uri="{FF2B5EF4-FFF2-40B4-BE49-F238E27FC236}">
              <a16:creationId xmlns:a16="http://schemas.microsoft.com/office/drawing/2014/main" id="{1924FE3C-865B-4888-86EF-9D0FC5B472E8}"/>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6" name="テキスト ボックス 805">
          <a:extLst>
            <a:ext uri="{FF2B5EF4-FFF2-40B4-BE49-F238E27FC236}">
              <a16:creationId xmlns:a16="http://schemas.microsoft.com/office/drawing/2014/main" id="{71C8855E-09C2-4E56-8830-9A6151467272}"/>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07" name="直線コネクタ 806">
          <a:extLst>
            <a:ext uri="{FF2B5EF4-FFF2-40B4-BE49-F238E27FC236}">
              <a16:creationId xmlns:a16="http://schemas.microsoft.com/office/drawing/2014/main" id="{5488DF8A-7A19-4B89-B439-C14D4EF2C4D7}"/>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08" name="テキスト ボックス 807">
          <a:extLst>
            <a:ext uri="{FF2B5EF4-FFF2-40B4-BE49-F238E27FC236}">
              <a16:creationId xmlns:a16="http://schemas.microsoft.com/office/drawing/2014/main" id="{9A7371C7-ECF4-4D89-AE99-56CEB2C2155A}"/>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09" name="直線コネクタ 808">
          <a:extLst>
            <a:ext uri="{FF2B5EF4-FFF2-40B4-BE49-F238E27FC236}">
              <a16:creationId xmlns:a16="http://schemas.microsoft.com/office/drawing/2014/main" id="{06429C46-B0C9-4A7B-8B3B-14A8C79E1F76}"/>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10" name="テキスト ボックス 809">
          <a:extLst>
            <a:ext uri="{FF2B5EF4-FFF2-40B4-BE49-F238E27FC236}">
              <a16:creationId xmlns:a16="http://schemas.microsoft.com/office/drawing/2014/main" id="{B09EE9E1-63E4-4D8A-8B2F-5C204A5C81E9}"/>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11" name="直線コネクタ 810">
          <a:extLst>
            <a:ext uri="{FF2B5EF4-FFF2-40B4-BE49-F238E27FC236}">
              <a16:creationId xmlns:a16="http://schemas.microsoft.com/office/drawing/2014/main" id="{8FFB254A-B8AC-4836-97A4-DBA4A7C493D0}"/>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12" name="テキスト ボックス 811">
          <a:extLst>
            <a:ext uri="{FF2B5EF4-FFF2-40B4-BE49-F238E27FC236}">
              <a16:creationId xmlns:a16="http://schemas.microsoft.com/office/drawing/2014/main" id="{1376761E-1312-497A-B4EA-BEA598C8ACC4}"/>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13" name="直線コネクタ 812">
          <a:extLst>
            <a:ext uri="{FF2B5EF4-FFF2-40B4-BE49-F238E27FC236}">
              <a16:creationId xmlns:a16="http://schemas.microsoft.com/office/drawing/2014/main" id="{B660D43E-C7F5-4236-8F2E-5486448B8455}"/>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14" name="テキスト ボックス 813">
          <a:extLst>
            <a:ext uri="{FF2B5EF4-FFF2-40B4-BE49-F238E27FC236}">
              <a16:creationId xmlns:a16="http://schemas.microsoft.com/office/drawing/2014/main" id="{5F10485B-2C77-4070-8782-3370B3DC699E}"/>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15" name="直線コネクタ 814">
          <a:extLst>
            <a:ext uri="{FF2B5EF4-FFF2-40B4-BE49-F238E27FC236}">
              <a16:creationId xmlns:a16="http://schemas.microsoft.com/office/drawing/2014/main" id="{D0F62766-0FB6-4787-BDEC-AF326D87B256}"/>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16" name="テキスト ボックス 815">
          <a:extLst>
            <a:ext uri="{FF2B5EF4-FFF2-40B4-BE49-F238E27FC236}">
              <a16:creationId xmlns:a16="http://schemas.microsoft.com/office/drawing/2014/main" id="{D4354730-7422-454B-A8AF-3E5CCEF707BC}"/>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7" name="直線コネクタ 816">
          <a:extLst>
            <a:ext uri="{FF2B5EF4-FFF2-40B4-BE49-F238E27FC236}">
              <a16:creationId xmlns:a16="http://schemas.microsoft.com/office/drawing/2014/main" id="{7967D514-0F26-4556-9E5F-E52426EB9A89}"/>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18" name="テキスト ボックス 817">
          <a:extLst>
            <a:ext uri="{FF2B5EF4-FFF2-40B4-BE49-F238E27FC236}">
              <a16:creationId xmlns:a16="http://schemas.microsoft.com/office/drawing/2014/main" id="{62DD75B0-E426-48D1-839C-B4B7765AE6CA}"/>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19" name="【公民館】&#10;有形固定資産減価償却率グラフ枠">
          <a:extLst>
            <a:ext uri="{FF2B5EF4-FFF2-40B4-BE49-F238E27FC236}">
              <a16:creationId xmlns:a16="http://schemas.microsoft.com/office/drawing/2014/main" id="{8AC0E948-EF04-4F3F-801A-ED62E07D6C77}"/>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20" name="直線コネクタ 819">
          <a:extLst>
            <a:ext uri="{FF2B5EF4-FFF2-40B4-BE49-F238E27FC236}">
              <a16:creationId xmlns:a16="http://schemas.microsoft.com/office/drawing/2014/main" id="{0653C3CE-C9C2-4BD0-B5A1-8EB5D3B0D88A}"/>
            </a:ext>
          </a:extLst>
        </xdr:cNvPr>
        <xdr:cNvCxnSpPr/>
      </xdr:nvCxnSpPr>
      <xdr:spPr>
        <a:xfrm flipV="1">
          <a:off x="14995303" y="17468602"/>
          <a:ext cx="0" cy="1432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21" name="【公民館】&#10;有形固定資産減価償却率最小値テキスト">
          <a:extLst>
            <a:ext uri="{FF2B5EF4-FFF2-40B4-BE49-F238E27FC236}">
              <a16:creationId xmlns:a16="http://schemas.microsoft.com/office/drawing/2014/main" id="{81277B7D-3FAB-472A-B493-609CA83B38DD}"/>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22" name="直線コネクタ 821">
          <a:extLst>
            <a:ext uri="{FF2B5EF4-FFF2-40B4-BE49-F238E27FC236}">
              <a16:creationId xmlns:a16="http://schemas.microsoft.com/office/drawing/2014/main" id="{51037EFB-04B0-4C2A-AACC-F7BAD65E5288}"/>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23" name="【公民館】&#10;有形固定資産減価償却率最大値テキスト">
          <a:extLst>
            <a:ext uri="{FF2B5EF4-FFF2-40B4-BE49-F238E27FC236}">
              <a16:creationId xmlns:a16="http://schemas.microsoft.com/office/drawing/2014/main" id="{62AB5573-64DB-45D1-A561-2107683E761A}"/>
            </a:ext>
          </a:extLst>
        </xdr:cNvPr>
        <xdr:cNvSpPr txBox="1"/>
      </xdr:nvSpPr>
      <xdr:spPr>
        <a:xfrm>
          <a:off x="15034039" y="1724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24" name="直線コネクタ 823">
          <a:extLst>
            <a:ext uri="{FF2B5EF4-FFF2-40B4-BE49-F238E27FC236}">
              <a16:creationId xmlns:a16="http://schemas.microsoft.com/office/drawing/2014/main" id="{45567422-4926-402B-9F8F-AC5C0183B99F}"/>
            </a:ext>
          </a:extLst>
        </xdr:cNvPr>
        <xdr:cNvCxnSpPr/>
      </xdr:nvCxnSpPr>
      <xdr:spPr>
        <a:xfrm>
          <a:off x="14907039" y="174686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825" name="【公民館】&#10;有形固定資産減価償却率平均値テキスト">
          <a:extLst>
            <a:ext uri="{FF2B5EF4-FFF2-40B4-BE49-F238E27FC236}">
              <a16:creationId xmlns:a16="http://schemas.microsoft.com/office/drawing/2014/main" id="{EA80C72F-60C0-4CBB-AFE0-937A839BE14F}"/>
            </a:ext>
          </a:extLst>
        </xdr:cNvPr>
        <xdr:cNvSpPr txBox="1"/>
      </xdr:nvSpPr>
      <xdr:spPr>
        <a:xfrm>
          <a:off x="15034039" y="18190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26" name="フローチャート: 判断 825">
          <a:extLst>
            <a:ext uri="{FF2B5EF4-FFF2-40B4-BE49-F238E27FC236}">
              <a16:creationId xmlns:a16="http://schemas.microsoft.com/office/drawing/2014/main" id="{2108A4F9-E713-4055-9393-8AD6EA92781A}"/>
            </a:ext>
          </a:extLst>
        </xdr:cNvPr>
        <xdr:cNvSpPr/>
      </xdr:nvSpPr>
      <xdr:spPr>
        <a:xfrm>
          <a:off x="14945139" y="1833460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27" name="フローチャート: 判断 826">
          <a:extLst>
            <a:ext uri="{FF2B5EF4-FFF2-40B4-BE49-F238E27FC236}">
              <a16:creationId xmlns:a16="http://schemas.microsoft.com/office/drawing/2014/main" id="{9F074B1F-AF0C-4E3C-8E89-E532F7EDC0B3}"/>
            </a:ext>
          </a:extLst>
        </xdr:cNvPr>
        <xdr:cNvSpPr/>
      </xdr:nvSpPr>
      <xdr:spPr>
        <a:xfrm>
          <a:off x="14169224" y="1832888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28" name="フローチャート: 判断 827">
          <a:extLst>
            <a:ext uri="{FF2B5EF4-FFF2-40B4-BE49-F238E27FC236}">
              <a16:creationId xmlns:a16="http://schemas.microsoft.com/office/drawing/2014/main" id="{936F4407-F353-4877-93FF-E1D76973C214}"/>
            </a:ext>
          </a:extLst>
        </xdr:cNvPr>
        <xdr:cNvSpPr/>
      </xdr:nvSpPr>
      <xdr:spPr>
        <a:xfrm>
          <a:off x="13358081" y="182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29" name="フローチャート: 判断 828">
          <a:extLst>
            <a:ext uri="{FF2B5EF4-FFF2-40B4-BE49-F238E27FC236}">
              <a16:creationId xmlns:a16="http://schemas.microsoft.com/office/drawing/2014/main" id="{0EA82133-4EBC-4716-AF22-274DBFE35E57}"/>
            </a:ext>
          </a:extLst>
        </xdr:cNvPr>
        <xdr:cNvSpPr/>
      </xdr:nvSpPr>
      <xdr:spPr>
        <a:xfrm>
          <a:off x="12546937" y="182755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30" name="フローチャート: 判断 829">
          <a:extLst>
            <a:ext uri="{FF2B5EF4-FFF2-40B4-BE49-F238E27FC236}">
              <a16:creationId xmlns:a16="http://schemas.microsoft.com/office/drawing/2014/main" id="{B4022A81-BBA6-4E75-B173-F56260521307}"/>
            </a:ext>
          </a:extLst>
        </xdr:cNvPr>
        <xdr:cNvSpPr/>
      </xdr:nvSpPr>
      <xdr:spPr>
        <a:xfrm>
          <a:off x="11720223" y="1823430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37AF4FB-4D5D-47F5-9108-58EC3DC672A4}"/>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9C6EBCB-5E45-4A1F-9F06-555BE0292EC6}"/>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575BFEB-CB60-4B77-A993-277893D89B66}"/>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EC1432C-F563-42FA-968C-52B08B54BCF8}"/>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AEABE59-92D1-469E-9B3C-45DD51836F29}"/>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36" name="楕円 835">
          <a:extLst>
            <a:ext uri="{FF2B5EF4-FFF2-40B4-BE49-F238E27FC236}">
              <a16:creationId xmlns:a16="http://schemas.microsoft.com/office/drawing/2014/main" id="{C8A0D9C5-71DB-4919-9439-8E1A3FA960CB}"/>
            </a:ext>
          </a:extLst>
        </xdr:cNvPr>
        <xdr:cNvSpPr/>
      </xdr:nvSpPr>
      <xdr:spPr>
        <a:xfrm>
          <a:off x="14945139" y="18334604"/>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64788</xdr:rowOff>
    </xdr:from>
    <xdr:ext cx="405111" cy="259045"/>
    <xdr:sp macro="" textlink="">
      <xdr:nvSpPr>
        <xdr:cNvPr id="837" name="【公民館】&#10;有形固定資産減価償却率該当値テキスト">
          <a:extLst>
            <a:ext uri="{FF2B5EF4-FFF2-40B4-BE49-F238E27FC236}">
              <a16:creationId xmlns:a16="http://schemas.microsoft.com/office/drawing/2014/main" id="{E5C8D6D9-20CE-4E9F-9950-910C7D37B0FB}"/>
            </a:ext>
          </a:extLst>
        </xdr:cNvPr>
        <xdr:cNvSpPr txBox="1"/>
      </xdr:nvSpPr>
      <xdr:spPr>
        <a:xfrm>
          <a:off x="15034039" y="18313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48261</xdr:rowOff>
    </xdr:from>
    <xdr:to>
      <xdr:col>81</xdr:col>
      <xdr:colOff>101600</xdr:colOff>
      <xdr:row>105</xdr:row>
      <xdr:rowOff>149861</xdr:rowOff>
    </xdr:to>
    <xdr:sp macro="" textlink="">
      <xdr:nvSpPr>
        <xdr:cNvPr id="838" name="楕円 837">
          <a:extLst>
            <a:ext uri="{FF2B5EF4-FFF2-40B4-BE49-F238E27FC236}">
              <a16:creationId xmlns:a16="http://schemas.microsoft.com/office/drawing/2014/main" id="{0D87AA83-8727-42AC-B49B-C6BE5527C39F}"/>
            </a:ext>
          </a:extLst>
        </xdr:cNvPr>
        <xdr:cNvSpPr/>
      </xdr:nvSpPr>
      <xdr:spPr>
        <a:xfrm>
          <a:off x="14169224" y="1829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99061</xdr:rowOff>
    </xdr:from>
    <xdr:to>
      <xdr:col>85</xdr:col>
      <xdr:colOff>127000</xdr:colOff>
      <xdr:row>105</xdr:row>
      <xdr:rowOff>137161</xdr:rowOff>
    </xdr:to>
    <xdr:cxnSp macro="">
      <xdr:nvCxnSpPr>
        <xdr:cNvPr id="839" name="直線コネクタ 838">
          <a:extLst>
            <a:ext uri="{FF2B5EF4-FFF2-40B4-BE49-F238E27FC236}">
              <a16:creationId xmlns:a16="http://schemas.microsoft.com/office/drawing/2014/main" id="{31406EA5-6535-49D8-8387-9468C20ECAAC}"/>
            </a:ext>
          </a:extLst>
        </xdr:cNvPr>
        <xdr:cNvCxnSpPr/>
      </xdr:nvCxnSpPr>
      <xdr:spPr>
        <a:xfrm>
          <a:off x="14220024" y="18347304"/>
          <a:ext cx="77591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10161</xdr:rowOff>
    </xdr:from>
    <xdr:to>
      <xdr:col>76</xdr:col>
      <xdr:colOff>165100</xdr:colOff>
      <xdr:row>105</xdr:row>
      <xdr:rowOff>111761</xdr:rowOff>
    </xdr:to>
    <xdr:sp macro="" textlink="">
      <xdr:nvSpPr>
        <xdr:cNvPr id="840" name="楕円 839">
          <a:extLst>
            <a:ext uri="{FF2B5EF4-FFF2-40B4-BE49-F238E27FC236}">
              <a16:creationId xmlns:a16="http://schemas.microsoft.com/office/drawing/2014/main" id="{637EAECF-57AF-45C8-8F9B-FF31CC52A699}"/>
            </a:ext>
          </a:extLst>
        </xdr:cNvPr>
        <xdr:cNvSpPr/>
      </xdr:nvSpPr>
      <xdr:spPr>
        <a:xfrm>
          <a:off x="13358081" y="1825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60961</xdr:rowOff>
    </xdr:from>
    <xdr:to>
      <xdr:col>81</xdr:col>
      <xdr:colOff>50800</xdr:colOff>
      <xdr:row>105</xdr:row>
      <xdr:rowOff>99061</xdr:rowOff>
    </xdr:to>
    <xdr:cxnSp macro="">
      <xdr:nvCxnSpPr>
        <xdr:cNvPr id="841" name="直線コネクタ 840">
          <a:extLst>
            <a:ext uri="{FF2B5EF4-FFF2-40B4-BE49-F238E27FC236}">
              <a16:creationId xmlns:a16="http://schemas.microsoft.com/office/drawing/2014/main" id="{45AF4CCA-0932-4F4C-BA1B-7F7C2017F326}"/>
            </a:ext>
          </a:extLst>
        </xdr:cNvPr>
        <xdr:cNvCxnSpPr/>
      </xdr:nvCxnSpPr>
      <xdr:spPr>
        <a:xfrm>
          <a:off x="13408881" y="18309204"/>
          <a:ext cx="811143"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842" name="楕円 841">
          <a:extLst>
            <a:ext uri="{FF2B5EF4-FFF2-40B4-BE49-F238E27FC236}">
              <a16:creationId xmlns:a16="http://schemas.microsoft.com/office/drawing/2014/main" id="{D9FFBE32-3F22-4A9A-B40B-DE2E53A98C50}"/>
            </a:ext>
          </a:extLst>
        </xdr:cNvPr>
        <xdr:cNvSpPr/>
      </xdr:nvSpPr>
      <xdr:spPr>
        <a:xfrm>
          <a:off x="12546937" y="18224777"/>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22861</xdr:rowOff>
    </xdr:from>
    <xdr:to>
      <xdr:col>76</xdr:col>
      <xdr:colOff>114300</xdr:colOff>
      <xdr:row>105</xdr:row>
      <xdr:rowOff>60961</xdr:rowOff>
    </xdr:to>
    <xdr:cxnSp macro="">
      <xdr:nvCxnSpPr>
        <xdr:cNvPr id="843" name="直線コネクタ 842">
          <a:extLst>
            <a:ext uri="{FF2B5EF4-FFF2-40B4-BE49-F238E27FC236}">
              <a16:creationId xmlns:a16="http://schemas.microsoft.com/office/drawing/2014/main" id="{499BBDEC-B7EA-4A3B-97EF-ECF14E3A4927}"/>
            </a:ext>
          </a:extLst>
        </xdr:cNvPr>
        <xdr:cNvCxnSpPr/>
      </xdr:nvCxnSpPr>
      <xdr:spPr>
        <a:xfrm>
          <a:off x="12597737" y="18271104"/>
          <a:ext cx="8111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844" name="n_1aveValue【公民館】&#10;有形固定資産減価償却率">
          <a:extLst>
            <a:ext uri="{FF2B5EF4-FFF2-40B4-BE49-F238E27FC236}">
              <a16:creationId xmlns:a16="http://schemas.microsoft.com/office/drawing/2014/main" id="{D1A11576-D051-403F-864F-1931C42A1182}"/>
            </a:ext>
          </a:extLst>
        </xdr:cNvPr>
        <xdr:cNvSpPr txBox="1"/>
      </xdr:nvSpPr>
      <xdr:spPr>
        <a:xfrm>
          <a:off x="14020340" y="18417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845" name="n_2aveValue【公民館】&#10;有形固定資産減価償却率">
          <a:extLst>
            <a:ext uri="{FF2B5EF4-FFF2-40B4-BE49-F238E27FC236}">
              <a16:creationId xmlns:a16="http://schemas.microsoft.com/office/drawing/2014/main" id="{69A82326-86BC-45C9-9632-4E5C220765EB}"/>
            </a:ext>
          </a:extLst>
        </xdr:cNvPr>
        <xdr:cNvSpPr txBox="1"/>
      </xdr:nvSpPr>
      <xdr:spPr>
        <a:xfrm>
          <a:off x="13221896" y="1837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846" name="n_3aveValue【公民館】&#10;有形固定資産減価償却率">
          <a:extLst>
            <a:ext uri="{FF2B5EF4-FFF2-40B4-BE49-F238E27FC236}">
              <a16:creationId xmlns:a16="http://schemas.microsoft.com/office/drawing/2014/main" id="{C7F630E6-83A4-4E6C-9555-7B444E737294}"/>
            </a:ext>
          </a:extLst>
        </xdr:cNvPr>
        <xdr:cNvSpPr txBox="1"/>
      </xdr:nvSpPr>
      <xdr:spPr>
        <a:xfrm>
          <a:off x="12410753" y="1836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847" name="n_4aveValue【公民館】&#10;有形固定資産減価償却率">
          <a:extLst>
            <a:ext uri="{FF2B5EF4-FFF2-40B4-BE49-F238E27FC236}">
              <a16:creationId xmlns:a16="http://schemas.microsoft.com/office/drawing/2014/main" id="{6684B7A0-878F-4BC8-AB31-9DD6E54AABEB}"/>
            </a:ext>
          </a:extLst>
        </xdr:cNvPr>
        <xdr:cNvSpPr txBox="1"/>
      </xdr:nvSpPr>
      <xdr:spPr>
        <a:xfrm>
          <a:off x="11584038" y="18014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166388</xdr:rowOff>
    </xdr:from>
    <xdr:ext cx="405111" cy="259045"/>
    <xdr:sp macro="" textlink="">
      <xdr:nvSpPr>
        <xdr:cNvPr id="848" name="n_1mainValue【公民館】&#10;有形固定資産減価償却率">
          <a:extLst>
            <a:ext uri="{FF2B5EF4-FFF2-40B4-BE49-F238E27FC236}">
              <a16:creationId xmlns:a16="http://schemas.microsoft.com/office/drawing/2014/main" id="{4A7404CB-553F-4EAE-9FAE-40A06CFE9CF8}"/>
            </a:ext>
          </a:extLst>
        </xdr:cNvPr>
        <xdr:cNvSpPr txBox="1"/>
      </xdr:nvSpPr>
      <xdr:spPr>
        <a:xfrm>
          <a:off x="14020340" y="1808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128288</xdr:rowOff>
    </xdr:from>
    <xdr:ext cx="405111" cy="259045"/>
    <xdr:sp macro="" textlink="">
      <xdr:nvSpPr>
        <xdr:cNvPr id="849" name="n_2mainValue【公民館】&#10;有形固定資産減価償却率">
          <a:extLst>
            <a:ext uri="{FF2B5EF4-FFF2-40B4-BE49-F238E27FC236}">
              <a16:creationId xmlns:a16="http://schemas.microsoft.com/office/drawing/2014/main" id="{C8CE519C-AD2D-4D44-8A1A-CB96E6A5BC64}"/>
            </a:ext>
          </a:extLst>
        </xdr:cNvPr>
        <xdr:cNvSpPr txBox="1"/>
      </xdr:nvSpPr>
      <xdr:spPr>
        <a:xfrm>
          <a:off x="13221896" y="1804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850" name="n_3mainValue【公民館】&#10;有形固定資産減価償却率">
          <a:extLst>
            <a:ext uri="{FF2B5EF4-FFF2-40B4-BE49-F238E27FC236}">
              <a16:creationId xmlns:a16="http://schemas.microsoft.com/office/drawing/2014/main" id="{F969F3AA-E1AD-4259-B7B1-3DE4EE9A8413}"/>
            </a:ext>
          </a:extLst>
        </xdr:cNvPr>
        <xdr:cNvSpPr txBox="1"/>
      </xdr:nvSpPr>
      <xdr:spPr>
        <a:xfrm>
          <a:off x="12410753" y="1800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1" name="正方形/長方形 850">
          <a:extLst>
            <a:ext uri="{FF2B5EF4-FFF2-40B4-BE49-F238E27FC236}">
              <a16:creationId xmlns:a16="http://schemas.microsoft.com/office/drawing/2014/main" id="{A27FB657-D356-43A3-8199-E00F6198431B}"/>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2" name="正方形/長方形 851">
          <a:extLst>
            <a:ext uri="{FF2B5EF4-FFF2-40B4-BE49-F238E27FC236}">
              <a16:creationId xmlns:a16="http://schemas.microsoft.com/office/drawing/2014/main" id="{14283372-60AC-4A82-A9FA-0E9326CA5145}"/>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3" name="正方形/長方形 852">
          <a:extLst>
            <a:ext uri="{FF2B5EF4-FFF2-40B4-BE49-F238E27FC236}">
              <a16:creationId xmlns:a16="http://schemas.microsoft.com/office/drawing/2014/main" id="{49D7139E-6A44-4670-919E-643A1A62E1DB}"/>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4" name="正方形/長方形 853">
          <a:extLst>
            <a:ext uri="{FF2B5EF4-FFF2-40B4-BE49-F238E27FC236}">
              <a16:creationId xmlns:a16="http://schemas.microsoft.com/office/drawing/2014/main" id="{AB03F180-E09F-4C2F-8014-9527F988CF19}"/>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5" name="正方形/長方形 854">
          <a:extLst>
            <a:ext uri="{FF2B5EF4-FFF2-40B4-BE49-F238E27FC236}">
              <a16:creationId xmlns:a16="http://schemas.microsoft.com/office/drawing/2014/main" id="{E0907916-9170-4F89-94D9-A44D83FBA461}"/>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6" name="正方形/長方形 855">
          <a:extLst>
            <a:ext uri="{FF2B5EF4-FFF2-40B4-BE49-F238E27FC236}">
              <a16:creationId xmlns:a16="http://schemas.microsoft.com/office/drawing/2014/main" id="{6F4B357F-239D-476E-B0A3-CDB9E6E7B26F}"/>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7" name="正方形/長方形 856">
          <a:extLst>
            <a:ext uri="{FF2B5EF4-FFF2-40B4-BE49-F238E27FC236}">
              <a16:creationId xmlns:a16="http://schemas.microsoft.com/office/drawing/2014/main" id="{56BBB62C-22F2-4BA4-9C9B-EEF4CE19E2C3}"/>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8" name="正方形/長方形 857">
          <a:extLst>
            <a:ext uri="{FF2B5EF4-FFF2-40B4-BE49-F238E27FC236}">
              <a16:creationId xmlns:a16="http://schemas.microsoft.com/office/drawing/2014/main" id="{00AA9692-3C0D-482D-81A8-85132D69B853}"/>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9" name="テキスト ボックス 858">
          <a:extLst>
            <a:ext uri="{FF2B5EF4-FFF2-40B4-BE49-F238E27FC236}">
              <a16:creationId xmlns:a16="http://schemas.microsoft.com/office/drawing/2014/main" id="{220623A3-699A-4158-95ED-A83CF365FB78}"/>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0" name="直線コネクタ 859">
          <a:extLst>
            <a:ext uri="{FF2B5EF4-FFF2-40B4-BE49-F238E27FC236}">
              <a16:creationId xmlns:a16="http://schemas.microsoft.com/office/drawing/2014/main" id="{362306AB-2F86-44D8-919D-813119F5C769}"/>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61" name="直線コネクタ 860">
          <a:extLst>
            <a:ext uri="{FF2B5EF4-FFF2-40B4-BE49-F238E27FC236}">
              <a16:creationId xmlns:a16="http://schemas.microsoft.com/office/drawing/2014/main" id="{14F3A0AD-3E2C-4181-8300-77A7F9EBFEDA}"/>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62" name="テキスト ボックス 861">
          <a:extLst>
            <a:ext uri="{FF2B5EF4-FFF2-40B4-BE49-F238E27FC236}">
              <a16:creationId xmlns:a16="http://schemas.microsoft.com/office/drawing/2014/main" id="{8FCBB05D-895F-4CF4-8F2E-1207078C0D1F}"/>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63" name="直線コネクタ 862">
          <a:extLst>
            <a:ext uri="{FF2B5EF4-FFF2-40B4-BE49-F238E27FC236}">
              <a16:creationId xmlns:a16="http://schemas.microsoft.com/office/drawing/2014/main" id="{909F9459-EE92-46C9-8EE7-718F3B60268C}"/>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64" name="テキスト ボックス 863">
          <a:extLst>
            <a:ext uri="{FF2B5EF4-FFF2-40B4-BE49-F238E27FC236}">
              <a16:creationId xmlns:a16="http://schemas.microsoft.com/office/drawing/2014/main" id="{C04CFEE0-96E2-4ED0-99D6-81730A50B3AD}"/>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65" name="直線コネクタ 864">
          <a:extLst>
            <a:ext uri="{FF2B5EF4-FFF2-40B4-BE49-F238E27FC236}">
              <a16:creationId xmlns:a16="http://schemas.microsoft.com/office/drawing/2014/main" id="{1195ED85-CF4B-45F0-877E-6C33017492E2}"/>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66" name="テキスト ボックス 865">
          <a:extLst>
            <a:ext uri="{FF2B5EF4-FFF2-40B4-BE49-F238E27FC236}">
              <a16:creationId xmlns:a16="http://schemas.microsoft.com/office/drawing/2014/main" id="{EBB98C75-0D04-44E7-BFE0-FB36B28ED772}"/>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67" name="直線コネクタ 866">
          <a:extLst>
            <a:ext uri="{FF2B5EF4-FFF2-40B4-BE49-F238E27FC236}">
              <a16:creationId xmlns:a16="http://schemas.microsoft.com/office/drawing/2014/main" id="{12F08F9F-CF9B-47B3-ABD9-6D7D7112DDFE}"/>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68" name="テキスト ボックス 867">
          <a:extLst>
            <a:ext uri="{FF2B5EF4-FFF2-40B4-BE49-F238E27FC236}">
              <a16:creationId xmlns:a16="http://schemas.microsoft.com/office/drawing/2014/main" id="{B1404D08-A76A-405D-B8BE-35C519DE96DC}"/>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9" name="直線コネクタ 868">
          <a:extLst>
            <a:ext uri="{FF2B5EF4-FFF2-40B4-BE49-F238E27FC236}">
              <a16:creationId xmlns:a16="http://schemas.microsoft.com/office/drawing/2014/main" id="{0120DC74-4105-4A61-B9D3-68647C09302B}"/>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0" name="テキスト ボックス 869">
          <a:extLst>
            <a:ext uri="{FF2B5EF4-FFF2-40B4-BE49-F238E27FC236}">
              <a16:creationId xmlns:a16="http://schemas.microsoft.com/office/drawing/2014/main" id="{CEBCCB79-6E3C-41A5-B80D-C16B2049C6A6}"/>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1" name="【公民館】&#10;一人当たり面積グラフ枠">
          <a:extLst>
            <a:ext uri="{FF2B5EF4-FFF2-40B4-BE49-F238E27FC236}">
              <a16:creationId xmlns:a16="http://schemas.microsoft.com/office/drawing/2014/main" id="{4EEE8CC5-2400-43A8-AB9B-5E7825350327}"/>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72" name="直線コネクタ 871">
          <a:extLst>
            <a:ext uri="{FF2B5EF4-FFF2-40B4-BE49-F238E27FC236}">
              <a16:creationId xmlns:a16="http://schemas.microsoft.com/office/drawing/2014/main" id="{5EEB717B-C64D-4A2C-927C-44ACC47AD035}"/>
            </a:ext>
          </a:extLst>
        </xdr:cNvPr>
        <xdr:cNvCxnSpPr/>
      </xdr:nvCxnSpPr>
      <xdr:spPr>
        <a:xfrm flipV="1">
          <a:off x="20354593" y="17377442"/>
          <a:ext cx="0" cy="140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73" name="【公民館】&#10;一人当たり面積最小値テキスト">
          <a:extLst>
            <a:ext uri="{FF2B5EF4-FFF2-40B4-BE49-F238E27FC236}">
              <a16:creationId xmlns:a16="http://schemas.microsoft.com/office/drawing/2014/main" id="{442DDBBE-E8D6-40C7-9CC5-F00869711F98}"/>
            </a:ext>
          </a:extLst>
        </xdr:cNvPr>
        <xdr:cNvSpPr txBox="1"/>
      </xdr:nvSpPr>
      <xdr:spPr>
        <a:xfrm>
          <a:off x="20393329" y="1878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74" name="直線コネクタ 873">
          <a:extLst>
            <a:ext uri="{FF2B5EF4-FFF2-40B4-BE49-F238E27FC236}">
              <a16:creationId xmlns:a16="http://schemas.microsoft.com/office/drawing/2014/main" id="{5596D225-6CE7-467B-932E-6047DFD11D27}"/>
            </a:ext>
          </a:extLst>
        </xdr:cNvPr>
        <xdr:cNvCxnSpPr/>
      </xdr:nvCxnSpPr>
      <xdr:spPr>
        <a:xfrm>
          <a:off x="20281900" y="187819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75" name="【公民館】&#10;一人当たり面積最大値テキスト">
          <a:extLst>
            <a:ext uri="{FF2B5EF4-FFF2-40B4-BE49-F238E27FC236}">
              <a16:creationId xmlns:a16="http://schemas.microsoft.com/office/drawing/2014/main" id="{AE34A754-7B81-4BE4-9AA8-822F0A8B53B7}"/>
            </a:ext>
          </a:extLst>
        </xdr:cNvPr>
        <xdr:cNvSpPr txBox="1"/>
      </xdr:nvSpPr>
      <xdr:spPr>
        <a:xfrm>
          <a:off x="20393329" y="1715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76" name="直線コネクタ 875">
          <a:extLst>
            <a:ext uri="{FF2B5EF4-FFF2-40B4-BE49-F238E27FC236}">
              <a16:creationId xmlns:a16="http://schemas.microsoft.com/office/drawing/2014/main" id="{CA395DA8-B3B3-408C-B963-B0DCBC627366}"/>
            </a:ext>
          </a:extLst>
        </xdr:cNvPr>
        <xdr:cNvCxnSpPr/>
      </xdr:nvCxnSpPr>
      <xdr:spPr>
        <a:xfrm>
          <a:off x="20281900" y="173774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77" name="【公民館】&#10;一人当たり面積平均値テキスト">
          <a:extLst>
            <a:ext uri="{FF2B5EF4-FFF2-40B4-BE49-F238E27FC236}">
              <a16:creationId xmlns:a16="http://schemas.microsoft.com/office/drawing/2014/main" id="{FDA3B4ED-AFB5-4F96-BF76-9C8CFE548C41}"/>
            </a:ext>
          </a:extLst>
        </xdr:cNvPr>
        <xdr:cNvSpPr txBox="1"/>
      </xdr:nvSpPr>
      <xdr:spPr>
        <a:xfrm>
          <a:off x="20393329" y="18227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78" name="フローチャート: 判断 877">
          <a:extLst>
            <a:ext uri="{FF2B5EF4-FFF2-40B4-BE49-F238E27FC236}">
              <a16:creationId xmlns:a16="http://schemas.microsoft.com/office/drawing/2014/main" id="{2DEAFD43-644A-4A41-BB42-766F55AA3CB3}"/>
            </a:ext>
          </a:extLst>
        </xdr:cNvPr>
        <xdr:cNvSpPr/>
      </xdr:nvSpPr>
      <xdr:spPr>
        <a:xfrm>
          <a:off x="20304429" y="1837194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79" name="フローチャート: 判断 878">
          <a:extLst>
            <a:ext uri="{FF2B5EF4-FFF2-40B4-BE49-F238E27FC236}">
              <a16:creationId xmlns:a16="http://schemas.microsoft.com/office/drawing/2014/main" id="{7B1C628F-3233-4797-91D2-EA04EF7F495E}"/>
            </a:ext>
          </a:extLst>
        </xdr:cNvPr>
        <xdr:cNvSpPr/>
      </xdr:nvSpPr>
      <xdr:spPr>
        <a:xfrm>
          <a:off x="19544085" y="1837422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80" name="フローチャート: 判断 879">
          <a:extLst>
            <a:ext uri="{FF2B5EF4-FFF2-40B4-BE49-F238E27FC236}">
              <a16:creationId xmlns:a16="http://schemas.microsoft.com/office/drawing/2014/main" id="{CE45CBD7-591E-4309-B7B9-A4CFA4AA050C}"/>
            </a:ext>
          </a:extLst>
        </xdr:cNvPr>
        <xdr:cNvSpPr/>
      </xdr:nvSpPr>
      <xdr:spPr>
        <a:xfrm>
          <a:off x="18717370" y="1836508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81" name="フローチャート: 判断 880">
          <a:extLst>
            <a:ext uri="{FF2B5EF4-FFF2-40B4-BE49-F238E27FC236}">
              <a16:creationId xmlns:a16="http://schemas.microsoft.com/office/drawing/2014/main" id="{54A44D8B-E534-455A-984D-40B70FD7CC2F}"/>
            </a:ext>
          </a:extLst>
        </xdr:cNvPr>
        <xdr:cNvSpPr/>
      </xdr:nvSpPr>
      <xdr:spPr>
        <a:xfrm>
          <a:off x="17906227" y="1837422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82" name="フローチャート: 判断 881">
          <a:extLst>
            <a:ext uri="{FF2B5EF4-FFF2-40B4-BE49-F238E27FC236}">
              <a16:creationId xmlns:a16="http://schemas.microsoft.com/office/drawing/2014/main" id="{F4C22F00-7C57-48B3-96C3-531DADFAFFEB}"/>
            </a:ext>
          </a:extLst>
        </xdr:cNvPr>
        <xdr:cNvSpPr/>
      </xdr:nvSpPr>
      <xdr:spPr>
        <a:xfrm>
          <a:off x="17095083" y="1838108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1005F708-933D-47F7-8A5F-8A46734D120A}"/>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880AD175-9E9D-47E9-9E60-7FB4786B327C}"/>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3F73CBC7-F3CB-43C6-B404-007E014E7304}"/>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D53C8D43-3E1D-49CC-A245-B0B3E003E0C7}"/>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8DB32DF6-4ACE-429F-9B0C-2EB08E29CE1C}"/>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45974</xdr:rowOff>
    </xdr:from>
    <xdr:to>
      <xdr:col>116</xdr:col>
      <xdr:colOff>114300</xdr:colOff>
      <xdr:row>107</xdr:row>
      <xdr:rowOff>147574</xdr:rowOff>
    </xdr:to>
    <xdr:sp macro="" textlink="">
      <xdr:nvSpPr>
        <xdr:cNvPr id="888" name="楕円 887">
          <a:extLst>
            <a:ext uri="{FF2B5EF4-FFF2-40B4-BE49-F238E27FC236}">
              <a16:creationId xmlns:a16="http://schemas.microsoft.com/office/drawing/2014/main" id="{35CAAEAC-62B6-4F8A-B358-69938A8C50DA}"/>
            </a:ext>
          </a:extLst>
        </xdr:cNvPr>
        <xdr:cNvSpPr/>
      </xdr:nvSpPr>
      <xdr:spPr>
        <a:xfrm>
          <a:off x="20304429" y="1862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132351</xdr:rowOff>
    </xdr:from>
    <xdr:ext cx="469744" cy="259045"/>
    <xdr:sp macro="" textlink="">
      <xdr:nvSpPr>
        <xdr:cNvPr id="889" name="【公民館】&#10;一人当たり面積該当値テキスト">
          <a:extLst>
            <a:ext uri="{FF2B5EF4-FFF2-40B4-BE49-F238E27FC236}">
              <a16:creationId xmlns:a16="http://schemas.microsoft.com/office/drawing/2014/main" id="{EBBB8BDC-6D5D-45EB-98E9-091B32E5638D}"/>
            </a:ext>
          </a:extLst>
        </xdr:cNvPr>
        <xdr:cNvSpPr txBox="1"/>
      </xdr:nvSpPr>
      <xdr:spPr>
        <a:xfrm>
          <a:off x="20393329" y="1854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48261</xdr:rowOff>
    </xdr:from>
    <xdr:to>
      <xdr:col>112</xdr:col>
      <xdr:colOff>38100</xdr:colOff>
      <xdr:row>107</xdr:row>
      <xdr:rowOff>149861</xdr:rowOff>
    </xdr:to>
    <xdr:sp macro="" textlink="">
      <xdr:nvSpPr>
        <xdr:cNvPr id="890" name="楕円 889">
          <a:extLst>
            <a:ext uri="{FF2B5EF4-FFF2-40B4-BE49-F238E27FC236}">
              <a16:creationId xmlns:a16="http://schemas.microsoft.com/office/drawing/2014/main" id="{1694613E-E311-40D7-968E-D3FD5F1A993C}"/>
            </a:ext>
          </a:extLst>
        </xdr:cNvPr>
        <xdr:cNvSpPr/>
      </xdr:nvSpPr>
      <xdr:spPr>
        <a:xfrm>
          <a:off x="19544085" y="1863045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96774</xdr:rowOff>
    </xdr:from>
    <xdr:to>
      <xdr:col>116</xdr:col>
      <xdr:colOff>63500</xdr:colOff>
      <xdr:row>107</xdr:row>
      <xdr:rowOff>99061</xdr:rowOff>
    </xdr:to>
    <xdr:cxnSp macro="">
      <xdr:nvCxnSpPr>
        <xdr:cNvPr id="891" name="直線コネクタ 890">
          <a:extLst>
            <a:ext uri="{FF2B5EF4-FFF2-40B4-BE49-F238E27FC236}">
              <a16:creationId xmlns:a16="http://schemas.microsoft.com/office/drawing/2014/main" id="{FC1A90B7-B3B4-49A9-B0FC-5625BE0924F2}"/>
            </a:ext>
          </a:extLst>
        </xdr:cNvPr>
        <xdr:cNvCxnSpPr/>
      </xdr:nvCxnSpPr>
      <xdr:spPr>
        <a:xfrm flipV="1">
          <a:off x="19594885" y="18678972"/>
          <a:ext cx="760344"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48261</xdr:rowOff>
    </xdr:from>
    <xdr:to>
      <xdr:col>107</xdr:col>
      <xdr:colOff>101600</xdr:colOff>
      <xdr:row>107</xdr:row>
      <xdr:rowOff>149861</xdr:rowOff>
    </xdr:to>
    <xdr:sp macro="" textlink="">
      <xdr:nvSpPr>
        <xdr:cNvPr id="892" name="楕円 891">
          <a:extLst>
            <a:ext uri="{FF2B5EF4-FFF2-40B4-BE49-F238E27FC236}">
              <a16:creationId xmlns:a16="http://schemas.microsoft.com/office/drawing/2014/main" id="{D29FB1B5-CCB4-4AEA-AC12-BAD3E1A080E5}"/>
            </a:ext>
          </a:extLst>
        </xdr:cNvPr>
        <xdr:cNvSpPr/>
      </xdr:nvSpPr>
      <xdr:spPr>
        <a:xfrm>
          <a:off x="18717370" y="1863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99061</xdr:rowOff>
    </xdr:from>
    <xdr:to>
      <xdr:col>111</xdr:col>
      <xdr:colOff>177800</xdr:colOff>
      <xdr:row>107</xdr:row>
      <xdr:rowOff>99061</xdr:rowOff>
    </xdr:to>
    <xdr:cxnSp macro="">
      <xdr:nvCxnSpPr>
        <xdr:cNvPr id="893" name="直線コネクタ 892">
          <a:extLst>
            <a:ext uri="{FF2B5EF4-FFF2-40B4-BE49-F238E27FC236}">
              <a16:creationId xmlns:a16="http://schemas.microsoft.com/office/drawing/2014/main" id="{6A61146E-49A0-4C2E-9212-0FBDB90E904F}"/>
            </a:ext>
          </a:extLst>
        </xdr:cNvPr>
        <xdr:cNvCxnSpPr/>
      </xdr:nvCxnSpPr>
      <xdr:spPr>
        <a:xfrm>
          <a:off x="18768170" y="18681259"/>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894" name="楕円 893">
          <a:extLst>
            <a:ext uri="{FF2B5EF4-FFF2-40B4-BE49-F238E27FC236}">
              <a16:creationId xmlns:a16="http://schemas.microsoft.com/office/drawing/2014/main" id="{4CB8E162-D456-4F3F-8719-98479AC67FBA}"/>
            </a:ext>
          </a:extLst>
        </xdr:cNvPr>
        <xdr:cNvSpPr/>
      </xdr:nvSpPr>
      <xdr:spPr>
        <a:xfrm>
          <a:off x="17906227" y="1860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69342</xdr:rowOff>
    </xdr:from>
    <xdr:to>
      <xdr:col>107</xdr:col>
      <xdr:colOff>50800</xdr:colOff>
      <xdr:row>107</xdr:row>
      <xdr:rowOff>99061</xdr:rowOff>
    </xdr:to>
    <xdr:cxnSp macro="">
      <xdr:nvCxnSpPr>
        <xdr:cNvPr id="895" name="直線コネクタ 894">
          <a:extLst>
            <a:ext uri="{FF2B5EF4-FFF2-40B4-BE49-F238E27FC236}">
              <a16:creationId xmlns:a16="http://schemas.microsoft.com/office/drawing/2014/main" id="{8653A9A7-53D9-4528-8186-496DF15BD747}"/>
            </a:ext>
          </a:extLst>
        </xdr:cNvPr>
        <xdr:cNvCxnSpPr/>
      </xdr:nvCxnSpPr>
      <xdr:spPr>
        <a:xfrm>
          <a:off x="17957027" y="18651540"/>
          <a:ext cx="811143"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96" name="n_1aveValue【公民館】&#10;一人当たり面積">
          <a:extLst>
            <a:ext uri="{FF2B5EF4-FFF2-40B4-BE49-F238E27FC236}">
              <a16:creationId xmlns:a16="http://schemas.microsoft.com/office/drawing/2014/main" id="{5C8BA29E-4052-4F45-B7FF-F5406E370C3D}"/>
            </a:ext>
          </a:extLst>
        </xdr:cNvPr>
        <xdr:cNvSpPr txBox="1"/>
      </xdr:nvSpPr>
      <xdr:spPr>
        <a:xfrm>
          <a:off x="19362884" y="1815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97" name="n_2aveValue【公民館】&#10;一人当たり面積">
          <a:extLst>
            <a:ext uri="{FF2B5EF4-FFF2-40B4-BE49-F238E27FC236}">
              <a16:creationId xmlns:a16="http://schemas.microsoft.com/office/drawing/2014/main" id="{53EAF7EC-164B-43C1-A1D0-0CE19FBF940E}"/>
            </a:ext>
          </a:extLst>
        </xdr:cNvPr>
        <xdr:cNvSpPr txBox="1"/>
      </xdr:nvSpPr>
      <xdr:spPr>
        <a:xfrm>
          <a:off x="18548869" y="1814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98" name="n_3aveValue【公民館】&#10;一人当たり面積">
          <a:extLst>
            <a:ext uri="{FF2B5EF4-FFF2-40B4-BE49-F238E27FC236}">
              <a16:creationId xmlns:a16="http://schemas.microsoft.com/office/drawing/2014/main" id="{BDCB92DD-C4F6-405C-9586-1BAB69F4CBB5}"/>
            </a:ext>
          </a:extLst>
        </xdr:cNvPr>
        <xdr:cNvSpPr txBox="1"/>
      </xdr:nvSpPr>
      <xdr:spPr>
        <a:xfrm>
          <a:off x="17737725" y="1815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99" name="n_4aveValue【公民館】&#10;一人当たり面積">
          <a:extLst>
            <a:ext uri="{FF2B5EF4-FFF2-40B4-BE49-F238E27FC236}">
              <a16:creationId xmlns:a16="http://schemas.microsoft.com/office/drawing/2014/main" id="{748486A5-A851-4FFB-8A57-F2DD36BF7CB0}"/>
            </a:ext>
          </a:extLst>
        </xdr:cNvPr>
        <xdr:cNvSpPr txBox="1"/>
      </xdr:nvSpPr>
      <xdr:spPr>
        <a:xfrm>
          <a:off x="16926582" y="1816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140988</xdr:rowOff>
    </xdr:from>
    <xdr:ext cx="469744" cy="259045"/>
    <xdr:sp macro="" textlink="">
      <xdr:nvSpPr>
        <xdr:cNvPr id="900" name="n_1mainValue【公民館】&#10;一人当たり面積">
          <a:extLst>
            <a:ext uri="{FF2B5EF4-FFF2-40B4-BE49-F238E27FC236}">
              <a16:creationId xmlns:a16="http://schemas.microsoft.com/office/drawing/2014/main" id="{30853EF8-B476-4B2C-B27D-CCDCF4D439BE}"/>
            </a:ext>
          </a:extLst>
        </xdr:cNvPr>
        <xdr:cNvSpPr txBox="1"/>
      </xdr:nvSpPr>
      <xdr:spPr>
        <a:xfrm>
          <a:off x="19362884" y="1872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140988</xdr:rowOff>
    </xdr:from>
    <xdr:ext cx="469744" cy="259045"/>
    <xdr:sp macro="" textlink="">
      <xdr:nvSpPr>
        <xdr:cNvPr id="901" name="n_2mainValue【公民館】&#10;一人当たり面積">
          <a:extLst>
            <a:ext uri="{FF2B5EF4-FFF2-40B4-BE49-F238E27FC236}">
              <a16:creationId xmlns:a16="http://schemas.microsoft.com/office/drawing/2014/main" id="{5CF9C4AF-C1D8-42BE-95D0-57AC9D70C8EA}"/>
            </a:ext>
          </a:extLst>
        </xdr:cNvPr>
        <xdr:cNvSpPr txBox="1"/>
      </xdr:nvSpPr>
      <xdr:spPr>
        <a:xfrm>
          <a:off x="18548869" y="1872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902" name="n_3mainValue【公民館】&#10;一人当たり面積">
          <a:extLst>
            <a:ext uri="{FF2B5EF4-FFF2-40B4-BE49-F238E27FC236}">
              <a16:creationId xmlns:a16="http://schemas.microsoft.com/office/drawing/2014/main" id="{F651EAC4-C436-4432-B942-149483B9A15F}"/>
            </a:ext>
          </a:extLst>
        </xdr:cNvPr>
        <xdr:cNvSpPr txBox="1"/>
      </xdr:nvSpPr>
      <xdr:spPr>
        <a:xfrm>
          <a:off x="17737725" y="1869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3" name="正方形/長方形 902">
          <a:extLst>
            <a:ext uri="{FF2B5EF4-FFF2-40B4-BE49-F238E27FC236}">
              <a16:creationId xmlns:a16="http://schemas.microsoft.com/office/drawing/2014/main" id="{1DEBE0B3-6C92-42F9-9813-BEEBA689C669}"/>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4" name="正方形/長方形 903">
          <a:extLst>
            <a:ext uri="{FF2B5EF4-FFF2-40B4-BE49-F238E27FC236}">
              <a16:creationId xmlns:a16="http://schemas.microsoft.com/office/drawing/2014/main" id="{3428EE56-AE89-41E5-9F60-29CDC869A1A5}"/>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5" name="テキスト ボックス 904">
          <a:extLst>
            <a:ext uri="{FF2B5EF4-FFF2-40B4-BE49-F238E27FC236}">
              <a16:creationId xmlns:a16="http://schemas.microsoft.com/office/drawing/2014/main" id="{216D8C6F-1F5D-4174-B0B9-C9FFDAAE87D6}"/>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「認定こども園・幼稚園、・保育所」の有形固定資産減価償却率については、</a:t>
          </a:r>
          <a:r>
            <a:rPr kumimoji="1" lang="ja-JP" altLang="en-US" sz="1100">
              <a:solidFill>
                <a:schemeClr val="dk1"/>
              </a:solidFill>
              <a:effectLst/>
              <a:latin typeface="+mn-lt"/>
              <a:ea typeface="+mn-ea"/>
              <a:cs typeface="+mn-cs"/>
            </a:rPr>
            <a:t>前年度</a:t>
          </a:r>
          <a:r>
            <a:rPr kumimoji="1" lang="ja-JP" altLang="ja-JP" sz="1100">
              <a:solidFill>
                <a:schemeClr val="dk1"/>
              </a:solidFill>
              <a:effectLst/>
              <a:latin typeface="+mn-lt"/>
              <a:ea typeface="+mn-ea"/>
              <a:cs typeface="+mn-cs"/>
            </a:rPr>
            <a:t>に施設を更新したため指数は大幅に改善し</a:t>
          </a:r>
          <a:r>
            <a:rPr kumimoji="1" lang="ja-JP" altLang="en-US" sz="1100">
              <a:solidFill>
                <a:schemeClr val="dk1"/>
              </a:solidFill>
              <a:effectLst/>
              <a:latin typeface="+mn-lt"/>
              <a:ea typeface="+mn-ea"/>
              <a:cs typeface="+mn-cs"/>
            </a:rPr>
            <a:t>、令和６年度においてもその影響が大きい。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CF282F-C608-43D6-AECA-C443CBAE9620}"/>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EE05AED-516A-47C8-B537-51FA0CD39B0F}"/>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5B11D8-149F-4F43-9D9F-86D12D34894E}"/>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FE779E-FFC5-4E7A-9899-845A0DAC97FC}"/>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1F38EF-FBB6-44C7-938A-09B90EE4FFF4}"/>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4ECFE7-AB01-49F0-BFD4-1E732A38F7BB}"/>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5B6789-85CD-44F3-8B60-D4107F9A2920}"/>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F3505C-4F2E-4D3E-8B7E-3392BB971381}"/>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3B0BBD-C398-46D2-8CE1-127211CC305C}"/>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43BF86A-601F-4684-A994-5F630164E759}"/>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D14DA7-D752-4858-9F7A-53669278FFE4}"/>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70EE96-2BC5-4FDD-8007-50FB0A2A9FC2}"/>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74DC4F5-0F3C-47F2-A762-2866470A1B5F}"/>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F049BC-184D-48EC-9851-1631FC2438DF}"/>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82FEDA-CE99-4A47-A5AB-F4CEFF531C74}"/>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1667684-2EDC-44DA-B133-B11BADA94EB4}"/>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DDAE21-4C2D-40EA-9E85-BF88830A732E}"/>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E787EE-A9DE-4318-9A36-B96810278285}"/>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6AA74A-4293-4AFA-8A9C-CCA514A0B65A}"/>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9A1B9C-9B51-4932-BD65-A0A8D0E96DB8}"/>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D26755-7FE5-4885-9B2D-2772E9B14615}"/>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9A9599-7FAB-4DFC-BC36-E4707179D443}"/>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E88C736-9CBB-4BBB-A97C-185FA386A4DC}"/>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D6A164C-DF36-445D-89C9-6A9476800C0A}"/>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CC271D-E99B-4B5A-8055-7FE3CBCD14C9}"/>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9D3A86-7A7C-440F-824B-C0F9734F8DF4}"/>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4CACB3-34A7-4B1F-BCDE-0A6F3763873C}"/>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F20CCD-B8BA-4328-B71A-801699CBF72F}"/>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9043D8E-B969-4D7F-BE3B-BFBE8BB35194}"/>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EEB4E6-4442-47FA-818E-B76D3AB932E6}"/>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101BD4-BE67-4748-9B33-44B78C090E8B}"/>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5D0917-1644-4EBF-8CE6-A809773B954E}"/>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A76F51-5F33-4006-AF3A-5E124CD271F1}"/>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7A1818-1FA0-4D02-AE00-E33D14A19BB0}"/>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CE87EE-64F8-4B31-88D1-1020CC8962A0}"/>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3A6708-2A00-43FE-816E-FFCCBEE6DCEF}"/>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83715F-1767-4229-9282-4709997EC117}"/>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5C0BA7-3146-4C15-895D-78AECE3FED15}"/>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D698EA-E0C4-4052-9FE0-5E42D75A6AE8}"/>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332048-6CA9-4D88-91F6-82076E514828}"/>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267C76-2E4E-4C38-B058-FBF31104265B}"/>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93BD9C-BF4D-4B03-8EC5-FD163CDCA429}"/>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B91AB79-4EB1-41FE-98F6-AF9F28C3671E}"/>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84DA45C-E836-4BAB-9022-1547CF6039CC}"/>
            </a:ext>
          </a:extLst>
        </xdr:cNvPr>
        <xdr:cNvSpPr txBox="1"/>
      </xdr:nvSpPr>
      <xdr:spPr>
        <a:xfrm>
          <a:off x="27925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DEAB43C-6F79-40F5-B881-A21601511101}"/>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6955725-1809-4CB5-962B-F2FED47CF0EF}"/>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C7B8A5D-59DE-44E8-BEDD-6C58912E0606}"/>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38C2F01-124A-43B5-B1F1-91A3999ABBE3}"/>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4CA6937-D427-45F3-B957-26A01A827D39}"/>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B349019-C8D1-4C45-A59A-12E6F7FA449D}"/>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F12A2F0-1824-4285-B941-30A9D4225AEB}"/>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55F9300-60CA-4780-A36C-9875095157E4}"/>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E206712-268A-453E-805E-B38B9A4A6650}"/>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6BFD798-DABA-40AC-98DB-576D54EAA146}"/>
            </a:ext>
          </a:extLst>
        </xdr:cNvPr>
        <xdr:cNvSpPr txBox="1"/>
      </xdr:nvSpPr>
      <xdr:spPr>
        <a:xfrm>
          <a:off x="391918"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CC2E76E-9BAA-4548-B6DE-62CEB91FD743}"/>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47D05F5-C104-40CD-AEA8-9DC282D3C292}"/>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0544303-EA18-410F-AFBD-768767CB980E}"/>
            </a:ext>
          </a:extLst>
        </xdr:cNvPr>
        <xdr:cNvCxnSpPr/>
      </xdr:nvCxnSpPr>
      <xdr:spPr>
        <a:xfrm flipV="1">
          <a:off x="4261154" y="5819669"/>
          <a:ext cx="0" cy="161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7866473-9CBB-433D-8675-F844AF33BE50}"/>
            </a:ext>
          </a:extLst>
        </xdr:cNvPr>
        <xdr:cNvSpPr txBox="1"/>
      </xdr:nvSpPr>
      <xdr:spPr>
        <a:xfrm>
          <a:off x="429988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497BD5D-B535-49D1-BAC3-5F103C7F5D21}"/>
            </a:ext>
          </a:extLst>
        </xdr:cNvPr>
        <xdr:cNvCxnSpPr/>
      </xdr:nvCxnSpPr>
      <xdr:spPr>
        <a:xfrm>
          <a:off x="4188460"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20F2F417-F783-4134-9A9C-FDDCCDD8C195}"/>
            </a:ext>
          </a:extLst>
        </xdr:cNvPr>
        <xdr:cNvSpPr txBox="1"/>
      </xdr:nvSpPr>
      <xdr:spPr>
        <a:xfrm>
          <a:off x="4299889" y="5591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6F81ED6F-2B36-46FC-9732-66F9510513AD}"/>
            </a:ext>
          </a:extLst>
        </xdr:cNvPr>
        <xdr:cNvCxnSpPr/>
      </xdr:nvCxnSpPr>
      <xdr:spPr>
        <a:xfrm>
          <a:off x="4188460" y="58196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BF90182F-19E1-4655-9D0F-4261791E08B1}"/>
            </a:ext>
          </a:extLst>
        </xdr:cNvPr>
        <xdr:cNvSpPr txBox="1"/>
      </xdr:nvSpPr>
      <xdr:spPr>
        <a:xfrm>
          <a:off x="4299889" y="6365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9ADB2574-ACF0-4A51-A782-D7529DA73C76}"/>
            </a:ext>
          </a:extLst>
        </xdr:cNvPr>
        <xdr:cNvSpPr/>
      </xdr:nvSpPr>
      <xdr:spPr>
        <a:xfrm>
          <a:off x="4210989" y="651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7227AB25-5778-40F8-A0F7-0470A1C00119}"/>
            </a:ext>
          </a:extLst>
        </xdr:cNvPr>
        <xdr:cNvSpPr/>
      </xdr:nvSpPr>
      <xdr:spPr>
        <a:xfrm>
          <a:off x="3450645" y="649144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B4693CB7-32AD-4934-A8D4-6DFD80E6BD80}"/>
            </a:ext>
          </a:extLst>
        </xdr:cNvPr>
        <xdr:cNvSpPr/>
      </xdr:nvSpPr>
      <xdr:spPr>
        <a:xfrm>
          <a:off x="2623930" y="654042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9DB8D73-0066-4977-B6C4-489091CEE49B}"/>
            </a:ext>
          </a:extLst>
        </xdr:cNvPr>
        <xdr:cNvSpPr/>
      </xdr:nvSpPr>
      <xdr:spPr>
        <a:xfrm>
          <a:off x="1812787" y="65681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35A73F4-4543-44C5-955A-29110B97C9F6}"/>
            </a:ext>
          </a:extLst>
        </xdr:cNvPr>
        <xdr:cNvSpPr/>
      </xdr:nvSpPr>
      <xdr:spPr>
        <a:xfrm>
          <a:off x="1001643" y="6545327"/>
          <a:ext cx="86029" cy="1050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D3CF6D-AA44-4B2C-AFA8-41CCFA4BDE6D}"/>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9C2602-4255-4CD4-88E5-812AEE87DDCA}"/>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A3701C-95F5-4D4A-806E-E24B5FD7E8D3}"/>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F3CFE6-41E4-43D9-B613-D4C1750D06B2}"/>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FDA1E83-428E-4B6A-8CBF-07F35F3883FF}"/>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41728</xdr:rowOff>
    </xdr:from>
    <xdr:to>
      <xdr:col>24</xdr:col>
      <xdr:colOff>114300</xdr:colOff>
      <xdr:row>42</xdr:row>
      <xdr:rowOff>143328</xdr:rowOff>
    </xdr:to>
    <xdr:sp macro="" textlink="">
      <xdr:nvSpPr>
        <xdr:cNvPr id="74" name="楕円 73">
          <a:extLst>
            <a:ext uri="{FF2B5EF4-FFF2-40B4-BE49-F238E27FC236}">
              <a16:creationId xmlns:a16="http://schemas.microsoft.com/office/drawing/2014/main" id="{2F264FAF-F86E-43D4-805D-790C41A3C7CE}"/>
            </a:ext>
          </a:extLst>
        </xdr:cNvPr>
        <xdr:cNvSpPr/>
      </xdr:nvSpPr>
      <xdr:spPr>
        <a:xfrm>
          <a:off x="4210989" y="738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128105</xdr:rowOff>
    </xdr:from>
    <xdr:ext cx="469744" cy="259045"/>
    <xdr:sp macro="" textlink="">
      <xdr:nvSpPr>
        <xdr:cNvPr id="75" name="【図書館】&#10;有形固定資産減価償却率該当値テキスト">
          <a:extLst>
            <a:ext uri="{FF2B5EF4-FFF2-40B4-BE49-F238E27FC236}">
              <a16:creationId xmlns:a16="http://schemas.microsoft.com/office/drawing/2014/main" id="{C528AFF9-E095-4EAA-B173-4A5F6EC33ED6}"/>
            </a:ext>
          </a:extLst>
        </xdr:cNvPr>
        <xdr:cNvSpPr txBox="1"/>
      </xdr:nvSpPr>
      <xdr:spPr>
        <a:xfrm>
          <a:off x="4299889" y="729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6" name="楕円 75">
          <a:extLst>
            <a:ext uri="{FF2B5EF4-FFF2-40B4-BE49-F238E27FC236}">
              <a16:creationId xmlns:a16="http://schemas.microsoft.com/office/drawing/2014/main" id="{454DBFC3-4945-4474-930F-97A139E1A551}"/>
            </a:ext>
          </a:extLst>
        </xdr:cNvPr>
        <xdr:cNvSpPr/>
      </xdr:nvSpPr>
      <xdr:spPr>
        <a:xfrm>
          <a:off x="3450645" y="738078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92528</xdr:rowOff>
    </xdr:from>
    <xdr:to>
      <xdr:col>24</xdr:col>
      <xdr:colOff>63500</xdr:colOff>
      <xdr:row>42</xdr:row>
      <xdr:rowOff>92528</xdr:rowOff>
    </xdr:to>
    <xdr:cxnSp macro="">
      <xdr:nvCxnSpPr>
        <xdr:cNvPr id="77" name="直線コネクタ 76">
          <a:extLst>
            <a:ext uri="{FF2B5EF4-FFF2-40B4-BE49-F238E27FC236}">
              <a16:creationId xmlns:a16="http://schemas.microsoft.com/office/drawing/2014/main" id="{A048163F-E5F6-4257-800D-BB470D97A55E}"/>
            </a:ext>
          </a:extLst>
        </xdr:cNvPr>
        <xdr:cNvCxnSpPr/>
      </xdr:nvCxnSpPr>
      <xdr:spPr>
        <a:xfrm>
          <a:off x="3501445" y="7431582"/>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41728</xdr:rowOff>
    </xdr:from>
    <xdr:to>
      <xdr:col>15</xdr:col>
      <xdr:colOff>101600</xdr:colOff>
      <xdr:row>42</xdr:row>
      <xdr:rowOff>143328</xdr:rowOff>
    </xdr:to>
    <xdr:sp macro="" textlink="">
      <xdr:nvSpPr>
        <xdr:cNvPr id="78" name="楕円 77">
          <a:extLst>
            <a:ext uri="{FF2B5EF4-FFF2-40B4-BE49-F238E27FC236}">
              <a16:creationId xmlns:a16="http://schemas.microsoft.com/office/drawing/2014/main" id="{0D9C3C97-1867-41CE-9483-762CBB81CF22}"/>
            </a:ext>
          </a:extLst>
        </xdr:cNvPr>
        <xdr:cNvSpPr/>
      </xdr:nvSpPr>
      <xdr:spPr>
        <a:xfrm>
          <a:off x="2623930" y="738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92528</xdr:rowOff>
    </xdr:from>
    <xdr:to>
      <xdr:col>19</xdr:col>
      <xdr:colOff>177800</xdr:colOff>
      <xdr:row>42</xdr:row>
      <xdr:rowOff>92528</xdr:rowOff>
    </xdr:to>
    <xdr:cxnSp macro="">
      <xdr:nvCxnSpPr>
        <xdr:cNvPr id="79" name="直線コネクタ 78">
          <a:extLst>
            <a:ext uri="{FF2B5EF4-FFF2-40B4-BE49-F238E27FC236}">
              <a16:creationId xmlns:a16="http://schemas.microsoft.com/office/drawing/2014/main" id="{381AFF1F-6654-4D1E-967E-B5E7FF50BE58}"/>
            </a:ext>
          </a:extLst>
        </xdr:cNvPr>
        <xdr:cNvCxnSpPr/>
      </xdr:nvCxnSpPr>
      <xdr:spPr>
        <a:xfrm>
          <a:off x="2674730" y="7431582"/>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41728</xdr:rowOff>
    </xdr:from>
    <xdr:to>
      <xdr:col>10</xdr:col>
      <xdr:colOff>165100</xdr:colOff>
      <xdr:row>42</xdr:row>
      <xdr:rowOff>143328</xdr:rowOff>
    </xdr:to>
    <xdr:sp macro="" textlink="">
      <xdr:nvSpPr>
        <xdr:cNvPr id="80" name="楕円 79">
          <a:extLst>
            <a:ext uri="{FF2B5EF4-FFF2-40B4-BE49-F238E27FC236}">
              <a16:creationId xmlns:a16="http://schemas.microsoft.com/office/drawing/2014/main" id="{7BDDC4CF-F7B1-4BF4-A29E-A1FA9D97BA8E}"/>
            </a:ext>
          </a:extLst>
        </xdr:cNvPr>
        <xdr:cNvSpPr/>
      </xdr:nvSpPr>
      <xdr:spPr>
        <a:xfrm>
          <a:off x="1812787" y="738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92528</xdr:rowOff>
    </xdr:from>
    <xdr:to>
      <xdr:col>15</xdr:col>
      <xdr:colOff>50800</xdr:colOff>
      <xdr:row>42</xdr:row>
      <xdr:rowOff>92528</xdr:rowOff>
    </xdr:to>
    <xdr:cxnSp macro="">
      <xdr:nvCxnSpPr>
        <xdr:cNvPr id="81" name="直線コネクタ 80">
          <a:extLst>
            <a:ext uri="{FF2B5EF4-FFF2-40B4-BE49-F238E27FC236}">
              <a16:creationId xmlns:a16="http://schemas.microsoft.com/office/drawing/2014/main" id="{1FDE13E7-A06B-45DF-8C9A-B086433CAAD7}"/>
            </a:ext>
          </a:extLst>
        </xdr:cNvPr>
        <xdr:cNvCxnSpPr/>
      </xdr:nvCxnSpPr>
      <xdr:spPr>
        <a:xfrm>
          <a:off x="1863587" y="7431582"/>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2" name="n_1aveValue【図書館】&#10;有形固定資産減価償却率">
          <a:extLst>
            <a:ext uri="{FF2B5EF4-FFF2-40B4-BE49-F238E27FC236}">
              <a16:creationId xmlns:a16="http://schemas.microsoft.com/office/drawing/2014/main" id="{F1E609C5-11C4-46AD-B90D-081BCCEA928F}"/>
            </a:ext>
          </a:extLst>
        </xdr:cNvPr>
        <xdr:cNvSpPr txBox="1"/>
      </xdr:nvSpPr>
      <xdr:spPr>
        <a:xfrm>
          <a:off x="3301761" y="625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3" name="n_2aveValue【図書館】&#10;有形固定資産減価償却率">
          <a:extLst>
            <a:ext uri="{FF2B5EF4-FFF2-40B4-BE49-F238E27FC236}">
              <a16:creationId xmlns:a16="http://schemas.microsoft.com/office/drawing/2014/main" id="{2D5CA241-309F-42E6-937B-F65DB62DD69F}"/>
            </a:ext>
          </a:extLst>
        </xdr:cNvPr>
        <xdr:cNvSpPr txBox="1"/>
      </xdr:nvSpPr>
      <xdr:spPr>
        <a:xfrm>
          <a:off x="2487746" y="63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4" name="n_3aveValue【図書館】&#10;有形固定資産減価償却率">
          <a:extLst>
            <a:ext uri="{FF2B5EF4-FFF2-40B4-BE49-F238E27FC236}">
              <a16:creationId xmlns:a16="http://schemas.microsoft.com/office/drawing/2014/main" id="{2EDD2EAD-3226-4C9D-8A47-A8FB7FA6D7A8}"/>
            </a:ext>
          </a:extLst>
        </xdr:cNvPr>
        <xdr:cNvSpPr txBox="1"/>
      </xdr:nvSpPr>
      <xdr:spPr>
        <a:xfrm>
          <a:off x="1676602" y="6339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5" name="n_4aveValue【図書館】&#10;有形固定資産減価償却率">
          <a:extLst>
            <a:ext uri="{FF2B5EF4-FFF2-40B4-BE49-F238E27FC236}">
              <a16:creationId xmlns:a16="http://schemas.microsoft.com/office/drawing/2014/main" id="{55BE6999-A826-4504-A402-577079D4F967}"/>
            </a:ext>
          </a:extLst>
        </xdr:cNvPr>
        <xdr:cNvSpPr txBox="1"/>
      </xdr:nvSpPr>
      <xdr:spPr>
        <a:xfrm>
          <a:off x="865459" y="631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134455</xdr:rowOff>
    </xdr:from>
    <xdr:ext cx="469744" cy="259045"/>
    <xdr:sp macro="" textlink="">
      <xdr:nvSpPr>
        <xdr:cNvPr id="86" name="n_1mainValue【図書館】&#10;有形固定資産減価償却率">
          <a:extLst>
            <a:ext uri="{FF2B5EF4-FFF2-40B4-BE49-F238E27FC236}">
              <a16:creationId xmlns:a16="http://schemas.microsoft.com/office/drawing/2014/main" id="{AEB01A47-7B77-4988-9A18-05DA374E98FA}"/>
            </a:ext>
          </a:extLst>
        </xdr:cNvPr>
        <xdr:cNvSpPr txBox="1"/>
      </xdr:nvSpPr>
      <xdr:spPr>
        <a:xfrm>
          <a:off x="3269444" y="747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134455</xdr:rowOff>
    </xdr:from>
    <xdr:ext cx="469744" cy="259045"/>
    <xdr:sp macro="" textlink="">
      <xdr:nvSpPr>
        <xdr:cNvPr id="87" name="n_2mainValue【図書館】&#10;有形固定資産減価償却率">
          <a:extLst>
            <a:ext uri="{FF2B5EF4-FFF2-40B4-BE49-F238E27FC236}">
              <a16:creationId xmlns:a16="http://schemas.microsoft.com/office/drawing/2014/main" id="{683D1F70-0A6D-4A6C-961E-4293C5BC16FE}"/>
            </a:ext>
          </a:extLst>
        </xdr:cNvPr>
        <xdr:cNvSpPr txBox="1"/>
      </xdr:nvSpPr>
      <xdr:spPr>
        <a:xfrm>
          <a:off x="2455429" y="747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134455</xdr:rowOff>
    </xdr:from>
    <xdr:ext cx="469744" cy="259045"/>
    <xdr:sp macro="" textlink="">
      <xdr:nvSpPr>
        <xdr:cNvPr id="88" name="n_3mainValue【図書館】&#10;有形固定資産減価償却率">
          <a:extLst>
            <a:ext uri="{FF2B5EF4-FFF2-40B4-BE49-F238E27FC236}">
              <a16:creationId xmlns:a16="http://schemas.microsoft.com/office/drawing/2014/main" id="{8A4DD091-B3C1-4B35-9A23-06646235A0FB}"/>
            </a:ext>
          </a:extLst>
        </xdr:cNvPr>
        <xdr:cNvSpPr txBox="1"/>
      </xdr:nvSpPr>
      <xdr:spPr>
        <a:xfrm>
          <a:off x="1644285" y="747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FE0E065-F76C-4273-A621-78B824E13CD2}"/>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FB1C890-C535-4B78-BB73-A56DA47A98D6}"/>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FEC034D-4585-4EDF-ABCB-DF964B0B54FE}"/>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46F516A-14A8-443C-A123-747BD7C234E5}"/>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24D0D3A-4D86-4EEA-83CF-01177D77149A}"/>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2E97953-C498-4445-8348-F63377B2AE87}"/>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774D771-9ACA-4FC1-B80C-094844C00AC3}"/>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E141C6D-943F-47A7-AF24-3250D8E1CB7D}"/>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BA6C58FF-55B1-4791-ADC0-1477202139A6}"/>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12263E4-2223-4ADC-A1B0-666200835F76}"/>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E875C05-D9CA-4FC3-B166-86BE2069E8EC}"/>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D5E5083-44F7-4902-97D7-28F225274FFC}"/>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A781976-3BF0-47CA-9046-D8E8F455BA66}"/>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8266EE2-8A03-45DE-9F32-E2049900325A}"/>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CEDC3F2-7DEC-4F23-ADAC-238C914303D8}"/>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995CF0BC-D33C-4A8A-9E90-2CE27E7F6B9D}"/>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A431396-D784-4B15-A3E8-B0DC775532A7}"/>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808B8231-51CE-4D5C-8745-C9965180D669}"/>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FB83683-5560-4DC4-9C71-2707B63011D8}"/>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F4D2A31F-6436-404B-8DFD-7046A5F87875}"/>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BD96BDA-1697-4E0B-B2FC-A879798514DD}"/>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1FA6A1D-FF8F-4375-8EBA-5D2B08C6C8AC}"/>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73D4F76-A759-45AF-8641-B6161EBCD22A}"/>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2" name="直線コネクタ 111">
          <a:extLst>
            <a:ext uri="{FF2B5EF4-FFF2-40B4-BE49-F238E27FC236}">
              <a16:creationId xmlns:a16="http://schemas.microsoft.com/office/drawing/2014/main" id="{C2EAFC90-F0BF-4C61-AD80-A82FE089E435}"/>
            </a:ext>
          </a:extLst>
        </xdr:cNvPr>
        <xdr:cNvCxnSpPr/>
      </xdr:nvCxnSpPr>
      <xdr:spPr>
        <a:xfrm flipV="1">
          <a:off x="9620113" y="6008204"/>
          <a:ext cx="0" cy="1243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3" name="【図書館】&#10;一人当たり面積最小値テキスト">
          <a:extLst>
            <a:ext uri="{FF2B5EF4-FFF2-40B4-BE49-F238E27FC236}">
              <a16:creationId xmlns:a16="http://schemas.microsoft.com/office/drawing/2014/main" id="{0A29C576-F7AD-4154-83CE-D15765A03486}"/>
            </a:ext>
          </a:extLst>
        </xdr:cNvPr>
        <xdr:cNvSpPr txBox="1"/>
      </xdr:nvSpPr>
      <xdr:spPr>
        <a:xfrm>
          <a:off x="9659178" y="725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4" name="直線コネクタ 113">
          <a:extLst>
            <a:ext uri="{FF2B5EF4-FFF2-40B4-BE49-F238E27FC236}">
              <a16:creationId xmlns:a16="http://schemas.microsoft.com/office/drawing/2014/main" id="{4CE944FF-835A-435D-8B82-EDECFE89073A}"/>
            </a:ext>
          </a:extLst>
        </xdr:cNvPr>
        <xdr:cNvCxnSpPr/>
      </xdr:nvCxnSpPr>
      <xdr:spPr>
        <a:xfrm>
          <a:off x="9547750" y="72517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5" name="【図書館】&#10;一人当たり面積最大値テキスト">
          <a:extLst>
            <a:ext uri="{FF2B5EF4-FFF2-40B4-BE49-F238E27FC236}">
              <a16:creationId xmlns:a16="http://schemas.microsoft.com/office/drawing/2014/main" id="{C0F1FAD5-957D-4DE6-BC15-36554EFFC84F}"/>
            </a:ext>
          </a:extLst>
        </xdr:cNvPr>
        <xdr:cNvSpPr txBox="1"/>
      </xdr:nvSpPr>
      <xdr:spPr>
        <a:xfrm>
          <a:off x="9659178" y="577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6" name="直線コネクタ 115">
          <a:extLst>
            <a:ext uri="{FF2B5EF4-FFF2-40B4-BE49-F238E27FC236}">
              <a16:creationId xmlns:a16="http://schemas.microsoft.com/office/drawing/2014/main" id="{D35C46F1-6F09-4A81-A999-F4785C37615B}"/>
            </a:ext>
          </a:extLst>
        </xdr:cNvPr>
        <xdr:cNvCxnSpPr/>
      </xdr:nvCxnSpPr>
      <xdr:spPr>
        <a:xfrm>
          <a:off x="9547750" y="600820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17" name="【図書館】&#10;一人当たり面積平均値テキスト">
          <a:extLst>
            <a:ext uri="{FF2B5EF4-FFF2-40B4-BE49-F238E27FC236}">
              <a16:creationId xmlns:a16="http://schemas.microsoft.com/office/drawing/2014/main" id="{D71F3C91-6139-47D8-869B-158E530F0DE1}"/>
            </a:ext>
          </a:extLst>
        </xdr:cNvPr>
        <xdr:cNvSpPr txBox="1"/>
      </xdr:nvSpPr>
      <xdr:spPr>
        <a:xfrm>
          <a:off x="9659178" y="6619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18" name="フローチャート: 判断 117">
          <a:extLst>
            <a:ext uri="{FF2B5EF4-FFF2-40B4-BE49-F238E27FC236}">
              <a16:creationId xmlns:a16="http://schemas.microsoft.com/office/drawing/2014/main" id="{847AB42E-B6C1-4786-B165-CBC2B6C0A327}"/>
            </a:ext>
          </a:extLst>
        </xdr:cNvPr>
        <xdr:cNvSpPr/>
      </xdr:nvSpPr>
      <xdr:spPr>
        <a:xfrm>
          <a:off x="9585850" y="677141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9" name="フローチャート: 判断 118">
          <a:extLst>
            <a:ext uri="{FF2B5EF4-FFF2-40B4-BE49-F238E27FC236}">
              <a16:creationId xmlns:a16="http://schemas.microsoft.com/office/drawing/2014/main" id="{BC6B77C4-CD81-4B57-9228-0AFBDEC0D13D}"/>
            </a:ext>
          </a:extLst>
        </xdr:cNvPr>
        <xdr:cNvSpPr/>
      </xdr:nvSpPr>
      <xdr:spPr>
        <a:xfrm>
          <a:off x="8809935" y="677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0" name="フローチャート: 判断 119">
          <a:extLst>
            <a:ext uri="{FF2B5EF4-FFF2-40B4-BE49-F238E27FC236}">
              <a16:creationId xmlns:a16="http://schemas.microsoft.com/office/drawing/2014/main" id="{E35C2174-16E8-4894-8896-2234B5D938D0}"/>
            </a:ext>
          </a:extLst>
        </xdr:cNvPr>
        <xdr:cNvSpPr/>
      </xdr:nvSpPr>
      <xdr:spPr>
        <a:xfrm>
          <a:off x="7998791" y="67942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1" name="フローチャート: 判断 120">
          <a:extLst>
            <a:ext uri="{FF2B5EF4-FFF2-40B4-BE49-F238E27FC236}">
              <a16:creationId xmlns:a16="http://schemas.microsoft.com/office/drawing/2014/main" id="{1A69F356-9E50-4AE9-A98A-C3D8CF7D7197}"/>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2" name="フローチャート: 判断 121">
          <a:extLst>
            <a:ext uri="{FF2B5EF4-FFF2-40B4-BE49-F238E27FC236}">
              <a16:creationId xmlns:a16="http://schemas.microsoft.com/office/drawing/2014/main" id="{7101C7B6-EC4A-46FB-B929-A277EE4F62E7}"/>
            </a:ext>
          </a:extLst>
        </xdr:cNvPr>
        <xdr:cNvSpPr/>
      </xdr:nvSpPr>
      <xdr:spPr>
        <a:xfrm>
          <a:off x="6360933" y="68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50D0A98-F7D1-4C50-92BD-32E3828E6AEC}"/>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58CC44D-1186-4790-9AAF-7D59D93F9AC9}"/>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C16D74-854E-433B-AEB7-3BF89746DA90}"/>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D37910-B822-4E0E-8CC0-2EFDED09A823}"/>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BB0A27-9C9C-4E32-89F3-021CA0207C1B}"/>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33020</xdr:rowOff>
    </xdr:from>
    <xdr:to>
      <xdr:col>55</xdr:col>
      <xdr:colOff>50800</xdr:colOff>
      <xdr:row>40</xdr:row>
      <xdr:rowOff>134620</xdr:rowOff>
    </xdr:to>
    <xdr:sp macro="" textlink="">
      <xdr:nvSpPr>
        <xdr:cNvPr id="128" name="楕円 127">
          <a:extLst>
            <a:ext uri="{FF2B5EF4-FFF2-40B4-BE49-F238E27FC236}">
              <a16:creationId xmlns:a16="http://schemas.microsoft.com/office/drawing/2014/main" id="{F54ADEA6-37E6-460C-8B41-42E5DF64EA47}"/>
            </a:ext>
          </a:extLst>
        </xdr:cNvPr>
        <xdr:cNvSpPr/>
      </xdr:nvSpPr>
      <xdr:spPr>
        <a:xfrm>
          <a:off x="9585850" y="7022217"/>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11447</xdr:rowOff>
    </xdr:from>
    <xdr:ext cx="469744" cy="259045"/>
    <xdr:sp macro="" textlink="">
      <xdr:nvSpPr>
        <xdr:cNvPr id="129" name="【図書館】&#10;一人当たり面積該当値テキスト">
          <a:extLst>
            <a:ext uri="{FF2B5EF4-FFF2-40B4-BE49-F238E27FC236}">
              <a16:creationId xmlns:a16="http://schemas.microsoft.com/office/drawing/2014/main" id="{0695C80F-1CAA-43CB-B966-BAF5DBE408B0}"/>
            </a:ext>
          </a:extLst>
        </xdr:cNvPr>
        <xdr:cNvSpPr txBox="1"/>
      </xdr:nvSpPr>
      <xdr:spPr>
        <a:xfrm>
          <a:off x="9659178" y="700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40640</xdr:rowOff>
    </xdr:from>
    <xdr:to>
      <xdr:col>50</xdr:col>
      <xdr:colOff>165100</xdr:colOff>
      <xdr:row>40</xdr:row>
      <xdr:rowOff>142240</xdr:rowOff>
    </xdr:to>
    <xdr:sp macro="" textlink="">
      <xdr:nvSpPr>
        <xdr:cNvPr id="130" name="楕円 129">
          <a:extLst>
            <a:ext uri="{FF2B5EF4-FFF2-40B4-BE49-F238E27FC236}">
              <a16:creationId xmlns:a16="http://schemas.microsoft.com/office/drawing/2014/main" id="{6AA94CA8-AAD0-49E7-A2FC-C0A9F42DF985}"/>
            </a:ext>
          </a:extLst>
        </xdr:cNvPr>
        <xdr:cNvSpPr/>
      </xdr:nvSpPr>
      <xdr:spPr>
        <a:xfrm>
          <a:off x="8809935" y="702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83820</xdr:rowOff>
    </xdr:from>
    <xdr:to>
      <xdr:col>55</xdr:col>
      <xdr:colOff>0</xdr:colOff>
      <xdr:row>40</xdr:row>
      <xdr:rowOff>91440</xdr:rowOff>
    </xdr:to>
    <xdr:cxnSp macro="">
      <xdr:nvCxnSpPr>
        <xdr:cNvPr id="131" name="直線コネクタ 130">
          <a:extLst>
            <a:ext uri="{FF2B5EF4-FFF2-40B4-BE49-F238E27FC236}">
              <a16:creationId xmlns:a16="http://schemas.microsoft.com/office/drawing/2014/main" id="{B2698412-1053-4FBD-99CF-F93111583333}"/>
            </a:ext>
          </a:extLst>
        </xdr:cNvPr>
        <xdr:cNvCxnSpPr/>
      </xdr:nvCxnSpPr>
      <xdr:spPr>
        <a:xfrm flipV="1">
          <a:off x="8860735" y="7073017"/>
          <a:ext cx="76034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2" name="楕円 131">
          <a:extLst>
            <a:ext uri="{FF2B5EF4-FFF2-40B4-BE49-F238E27FC236}">
              <a16:creationId xmlns:a16="http://schemas.microsoft.com/office/drawing/2014/main" id="{180D77A9-AA9B-4BE8-A696-847AA05FAC60}"/>
            </a:ext>
          </a:extLst>
        </xdr:cNvPr>
        <xdr:cNvSpPr/>
      </xdr:nvSpPr>
      <xdr:spPr>
        <a:xfrm>
          <a:off x="7998791" y="703745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91440</xdr:rowOff>
    </xdr:from>
    <xdr:to>
      <xdr:col>50</xdr:col>
      <xdr:colOff>114300</xdr:colOff>
      <xdr:row>40</xdr:row>
      <xdr:rowOff>99060</xdr:rowOff>
    </xdr:to>
    <xdr:cxnSp macro="">
      <xdr:nvCxnSpPr>
        <xdr:cNvPr id="133" name="直線コネクタ 132">
          <a:extLst>
            <a:ext uri="{FF2B5EF4-FFF2-40B4-BE49-F238E27FC236}">
              <a16:creationId xmlns:a16="http://schemas.microsoft.com/office/drawing/2014/main" id="{650079A8-6333-4E38-9B7E-D6D3F2440538}"/>
            </a:ext>
          </a:extLst>
        </xdr:cNvPr>
        <xdr:cNvCxnSpPr/>
      </xdr:nvCxnSpPr>
      <xdr:spPr>
        <a:xfrm flipV="1">
          <a:off x="8049591" y="7080637"/>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4" name="楕円 133">
          <a:extLst>
            <a:ext uri="{FF2B5EF4-FFF2-40B4-BE49-F238E27FC236}">
              <a16:creationId xmlns:a16="http://schemas.microsoft.com/office/drawing/2014/main" id="{B86A8AE3-5A9D-4070-904A-7B3BC2C61E79}"/>
            </a:ext>
          </a:extLst>
        </xdr:cNvPr>
        <xdr:cNvSpPr/>
      </xdr:nvSpPr>
      <xdr:spPr>
        <a:xfrm>
          <a:off x="7172077" y="703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99060</xdr:rowOff>
    </xdr:to>
    <xdr:cxnSp macro="">
      <xdr:nvCxnSpPr>
        <xdr:cNvPr id="135" name="直線コネクタ 134">
          <a:extLst>
            <a:ext uri="{FF2B5EF4-FFF2-40B4-BE49-F238E27FC236}">
              <a16:creationId xmlns:a16="http://schemas.microsoft.com/office/drawing/2014/main" id="{9F3C68F0-F078-433F-AACE-6C4F09B8D2D6}"/>
            </a:ext>
          </a:extLst>
        </xdr:cNvPr>
        <xdr:cNvCxnSpPr/>
      </xdr:nvCxnSpPr>
      <xdr:spPr>
        <a:xfrm>
          <a:off x="7222877" y="7088257"/>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36" name="n_1aveValue【図書館】&#10;一人当たり面積">
          <a:extLst>
            <a:ext uri="{FF2B5EF4-FFF2-40B4-BE49-F238E27FC236}">
              <a16:creationId xmlns:a16="http://schemas.microsoft.com/office/drawing/2014/main" id="{FFDE7295-5508-4111-9055-24116734F4CE}"/>
            </a:ext>
          </a:extLst>
        </xdr:cNvPr>
        <xdr:cNvSpPr txBox="1"/>
      </xdr:nvSpPr>
      <xdr:spPr>
        <a:xfrm>
          <a:off x="8628733" y="655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37" name="n_2aveValue【図書館】&#10;一人当たり面積">
          <a:extLst>
            <a:ext uri="{FF2B5EF4-FFF2-40B4-BE49-F238E27FC236}">
              <a16:creationId xmlns:a16="http://schemas.microsoft.com/office/drawing/2014/main" id="{8AB137D7-AC52-4BC4-91F2-AAED5255EB26}"/>
            </a:ext>
          </a:extLst>
        </xdr:cNvPr>
        <xdr:cNvSpPr txBox="1"/>
      </xdr:nvSpPr>
      <xdr:spPr>
        <a:xfrm>
          <a:off x="7830290" y="656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38" name="n_3aveValue【図書館】&#10;一人当たり面積">
          <a:extLst>
            <a:ext uri="{FF2B5EF4-FFF2-40B4-BE49-F238E27FC236}">
              <a16:creationId xmlns:a16="http://schemas.microsoft.com/office/drawing/2014/main" id="{7A169099-100F-45FC-AB13-063FDBBF4B04}"/>
            </a:ext>
          </a:extLst>
        </xdr:cNvPr>
        <xdr:cNvSpPr txBox="1"/>
      </xdr:nvSpPr>
      <xdr:spPr>
        <a:xfrm>
          <a:off x="7003575" y="6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39" name="n_4aveValue【図書館】&#10;一人当たり面積">
          <a:extLst>
            <a:ext uri="{FF2B5EF4-FFF2-40B4-BE49-F238E27FC236}">
              <a16:creationId xmlns:a16="http://schemas.microsoft.com/office/drawing/2014/main" id="{25E7BAC9-5E77-4C9B-8B51-6BCB54D1053C}"/>
            </a:ext>
          </a:extLst>
        </xdr:cNvPr>
        <xdr:cNvSpPr txBox="1"/>
      </xdr:nvSpPr>
      <xdr:spPr>
        <a:xfrm>
          <a:off x="6192431" y="661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133367</xdr:rowOff>
    </xdr:from>
    <xdr:ext cx="469744" cy="259045"/>
    <xdr:sp macro="" textlink="">
      <xdr:nvSpPr>
        <xdr:cNvPr id="140" name="n_1mainValue【図書館】&#10;一人当たり面積">
          <a:extLst>
            <a:ext uri="{FF2B5EF4-FFF2-40B4-BE49-F238E27FC236}">
              <a16:creationId xmlns:a16="http://schemas.microsoft.com/office/drawing/2014/main" id="{6C0EF17F-67CB-4FAB-A906-0971A9BF8221}"/>
            </a:ext>
          </a:extLst>
        </xdr:cNvPr>
        <xdr:cNvSpPr txBox="1"/>
      </xdr:nvSpPr>
      <xdr:spPr>
        <a:xfrm>
          <a:off x="8628733" y="712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1" name="n_2mainValue【図書館】&#10;一人当たり面積">
          <a:extLst>
            <a:ext uri="{FF2B5EF4-FFF2-40B4-BE49-F238E27FC236}">
              <a16:creationId xmlns:a16="http://schemas.microsoft.com/office/drawing/2014/main" id="{28F4E87D-8FE0-43C7-BE6B-8AF9FF67A635}"/>
            </a:ext>
          </a:extLst>
        </xdr:cNvPr>
        <xdr:cNvSpPr txBox="1"/>
      </xdr:nvSpPr>
      <xdr:spPr>
        <a:xfrm>
          <a:off x="7830290" y="713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42" name="n_3mainValue【図書館】&#10;一人当たり面積">
          <a:extLst>
            <a:ext uri="{FF2B5EF4-FFF2-40B4-BE49-F238E27FC236}">
              <a16:creationId xmlns:a16="http://schemas.microsoft.com/office/drawing/2014/main" id="{10790986-ACB4-4446-A78E-87C1367564DE}"/>
            </a:ext>
          </a:extLst>
        </xdr:cNvPr>
        <xdr:cNvSpPr txBox="1"/>
      </xdr:nvSpPr>
      <xdr:spPr>
        <a:xfrm>
          <a:off x="7003575" y="713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6286BF83-D3AD-41F9-A03D-D6010079F7B2}"/>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37F60C38-2FD7-4A2B-9A01-6ECEE7E9A212}"/>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490170F2-CDAE-4635-B73C-CFE3DD75BF9D}"/>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9F7026CA-69B4-49CA-AB6B-F9707A655429}"/>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445A3B31-852C-4065-B016-6BC1A74A0661}"/>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B2C7476E-F4D7-48DD-8098-75379DBDEFB8}"/>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C4203A86-252B-433C-A771-EF34BC98ED4E}"/>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E118F48D-31B7-4755-B049-AEB054B13426}"/>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77F03B86-1AAD-4B1D-9345-E28B7881BC83}"/>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548DCAA6-856A-4405-AD9D-2EB4B96ADEB2}"/>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5BE838E-DC61-497E-9F3B-17466B286C87}"/>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E09A8FBA-CA79-4EBB-8695-0AAD51920188}"/>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38C884E1-BE57-492A-A690-B882967DAC1C}"/>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FCF22255-1AC7-4C73-9BED-2A56AB06F73C}"/>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FD966627-EA26-42AA-AD60-5E8640FD6B9D}"/>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5C0750C2-C867-4CB0-B45E-BDC5D01E1C80}"/>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82742C03-1392-4E14-AA6B-9DD66DC5DB46}"/>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BF052246-70CE-4658-A544-DB8CB2F7888F}"/>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A3965432-4F25-4C8F-9054-AA9A7DA56032}"/>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909B2EE8-15C1-4211-A675-0C23CA4196DE}"/>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B105D690-5523-4CC4-B482-42B613623916}"/>
            </a:ext>
          </a:extLst>
        </xdr:cNvPr>
        <xdr:cNvSpPr txBox="1"/>
      </xdr:nvSpPr>
      <xdr:spPr>
        <a:xfrm>
          <a:off x="343370"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4367B957-EFF0-40FF-90CD-9CA80AEF1014}"/>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5" name="テキスト ボックス 164">
          <a:extLst>
            <a:ext uri="{FF2B5EF4-FFF2-40B4-BE49-F238E27FC236}">
              <a16:creationId xmlns:a16="http://schemas.microsoft.com/office/drawing/2014/main" id="{6BBE58E4-0681-4AAD-A692-27FC23C59750}"/>
            </a:ext>
          </a:extLst>
        </xdr:cNvPr>
        <xdr:cNvSpPr txBox="1"/>
      </xdr:nvSpPr>
      <xdr:spPr>
        <a:xfrm>
          <a:off x="391918"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体育館・プール】&#10;有形固定資産減価償却率グラフ枠">
          <a:extLst>
            <a:ext uri="{FF2B5EF4-FFF2-40B4-BE49-F238E27FC236}">
              <a16:creationId xmlns:a16="http://schemas.microsoft.com/office/drawing/2014/main" id="{0F1A6B33-2A39-4A78-939E-0AF39B13495A}"/>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67" name="直線コネクタ 166">
          <a:extLst>
            <a:ext uri="{FF2B5EF4-FFF2-40B4-BE49-F238E27FC236}">
              <a16:creationId xmlns:a16="http://schemas.microsoft.com/office/drawing/2014/main" id="{42B0D196-D7E7-49D2-9A55-345A6127D8C1}"/>
            </a:ext>
          </a:extLst>
        </xdr:cNvPr>
        <xdr:cNvCxnSpPr/>
      </xdr:nvCxnSpPr>
      <xdr:spPr>
        <a:xfrm flipV="1">
          <a:off x="4261154" y="9955696"/>
          <a:ext cx="0" cy="1304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68" name="【体育館・プール】&#10;有形固定資産減価償却率最小値テキスト">
          <a:extLst>
            <a:ext uri="{FF2B5EF4-FFF2-40B4-BE49-F238E27FC236}">
              <a16:creationId xmlns:a16="http://schemas.microsoft.com/office/drawing/2014/main" id="{2DA60915-19AF-4472-AD40-5290D72869FD}"/>
            </a:ext>
          </a:extLst>
        </xdr:cNvPr>
        <xdr:cNvSpPr txBox="1"/>
      </xdr:nvSpPr>
      <xdr:spPr>
        <a:xfrm>
          <a:off x="4299889" y="1126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69" name="直線コネクタ 168">
          <a:extLst>
            <a:ext uri="{FF2B5EF4-FFF2-40B4-BE49-F238E27FC236}">
              <a16:creationId xmlns:a16="http://schemas.microsoft.com/office/drawing/2014/main" id="{1F910E8E-6AD8-4974-8246-290E82300BCB}"/>
            </a:ext>
          </a:extLst>
        </xdr:cNvPr>
        <xdr:cNvCxnSpPr/>
      </xdr:nvCxnSpPr>
      <xdr:spPr>
        <a:xfrm>
          <a:off x="4188460" y="112598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0" name="【体育館・プール】&#10;有形固定資産減価償却率最大値テキスト">
          <a:extLst>
            <a:ext uri="{FF2B5EF4-FFF2-40B4-BE49-F238E27FC236}">
              <a16:creationId xmlns:a16="http://schemas.microsoft.com/office/drawing/2014/main" id="{B26D2BE1-5A49-49F5-82F1-DA0935FDF934}"/>
            </a:ext>
          </a:extLst>
        </xdr:cNvPr>
        <xdr:cNvSpPr txBox="1"/>
      </xdr:nvSpPr>
      <xdr:spPr>
        <a:xfrm>
          <a:off x="4299889" y="972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1" name="直線コネクタ 170">
          <a:extLst>
            <a:ext uri="{FF2B5EF4-FFF2-40B4-BE49-F238E27FC236}">
              <a16:creationId xmlns:a16="http://schemas.microsoft.com/office/drawing/2014/main" id="{FC2B86B4-9CD7-4D2A-B33C-6B834AEE6480}"/>
            </a:ext>
          </a:extLst>
        </xdr:cNvPr>
        <xdr:cNvCxnSpPr/>
      </xdr:nvCxnSpPr>
      <xdr:spPr>
        <a:xfrm>
          <a:off x="4188460" y="99556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2" name="【体育館・プール】&#10;有形固定資産減価償却率平均値テキスト">
          <a:extLst>
            <a:ext uri="{FF2B5EF4-FFF2-40B4-BE49-F238E27FC236}">
              <a16:creationId xmlns:a16="http://schemas.microsoft.com/office/drawing/2014/main" id="{5E02DA53-2968-402A-A897-DE07E42D3BF1}"/>
            </a:ext>
          </a:extLst>
        </xdr:cNvPr>
        <xdr:cNvSpPr txBox="1"/>
      </xdr:nvSpPr>
      <xdr:spPr>
        <a:xfrm>
          <a:off x="4299889" y="10550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3" name="フローチャート: 判断 172">
          <a:extLst>
            <a:ext uri="{FF2B5EF4-FFF2-40B4-BE49-F238E27FC236}">
              <a16:creationId xmlns:a16="http://schemas.microsoft.com/office/drawing/2014/main" id="{5EE0FC87-38F5-4CD4-BA1E-4281CC3D0C9E}"/>
            </a:ext>
          </a:extLst>
        </xdr:cNvPr>
        <xdr:cNvSpPr/>
      </xdr:nvSpPr>
      <xdr:spPr>
        <a:xfrm>
          <a:off x="4210989" y="105722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4" name="フローチャート: 判断 173">
          <a:extLst>
            <a:ext uri="{FF2B5EF4-FFF2-40B4-BE49-F238E27FC236}">
              <a16:creationId xmlns:a16="http://schemas.microsoft.com/office/drawing/2014/main" id="{B43692D6-7D5C-4CDC-8CFC-7991F9EB0012}"/>
            </a:ext>
          </a:extLst>
        </xdr:cNvPr>
        <xdr:cNvSpPr/>
      </xdr:nvSpPr>
      <xdr:spPr>
        <a:xfrm>
          <a:off x="3450645" y="1055889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75" name="フローチャート: 判断 174">
          <a:extLst>
            <a:ext uri="{FF2B5EF4-FFF2-40B4-BE49-F238E27FC236}">
              <a16:creationId xmlns:a16="http://schemas.microsoft.com/office/drawing/2014/main" id="{21154AF9-0F7E-48D2-8E8F-8EBA48EF7FFC}"/>
            </a:ext>
          </a:extLst>
        </xdr:cNvPr>
        <xdr:cNvSpPr/>
      </xdr:nvSpPr>
      <xdr:spPr>
        <a:xfrm>
          <a:off x="2623930" y="105760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76" name="フローチャート: 判断 175">
          <a:extLst>
            <a:ext uri="{FF2B5EF4-FFF2-40B4-BE49-F238E27FC236}">
              <a16:creationId xmlns:a16="http://schemas.microsoft.com/office/drawing/2014/main" id="{FBD13ED6-F209-471B-B9AF-C1A1720454BB}"/>
            </a:ext>
          </a:extLst>
        </xdr:cNvPr>
        <xdr:cNvSpPr/>
      </xdr:nvSpPr>
      <xdr:spPr>
        <a:xfrm>
          <a:off x="1812787" y="1056460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77" name="フローチャート: 判断 176">
          <a:extLst>
            <a:ext uri="{FF2B5EF4-FFF2-40B4-BE49-F238E27FC236}">
              <a16:creationId xmlns:a16="http://schemas.microsoft.com/office/drawing/2014/main" id="{68076B34-0E7B-482C-953C-64B32A4A0A22}"/>
            </a:ext>
          </a:extLst>
        </xdr:cNvPr>
        <xdr:cNvSpPr/>
      </xdr:nvSpPr>
      <xdr:spPr>
        <a:xfrm>
          <a:off x="1001643" y="105436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EAEE3754-6911-403F-9EBA-CC651539063E}"/>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BC6CD832-CD2E-4B57-B725-B6AC5B4F552C}"/>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B4979D2-4467-4F0F-8CF9-48E308C5A9D6}"/>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0D94AD9-3AC8-40D5-8E6D-6C2C96AF2262}"/>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6831B69-4C2F-46A0-80AE-FF67BCC59B52}"/>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114935</xdr:rowOff>
    </xdr:from>
    <xdr:to>
      <xdr:col>24</xdr:col>
      <xdr:colOff>114300</xdr:colOff>
      <xdr:row>60</xdr:row>
      <xdr:rowOff>45085</xdr:rowOff>
    </xdr:to>
    <xdr:sp macro="" textlink="">
      <xdr:nvSpPr>
        <xdr:cNvPr id="183" name="楕円 182">
          <a:extLst>
            <a:ext uri="{FF2B5EF4-FFF2-40B4-BE49-F238E27FC236}">
              <a16:creationId xmlns:a16="http://schemas.microsoft.com/office/drawing/2014/main" id="{7F0C6479-6E9E-45D1-AA00-7DF9BAD5606C}"/>
            </a:ext>
          </a:extLst>
        </xdr:cNvPr>
        <xdr:cNvSpPr/>
      </xdr:nvSpPr>
      <xdr:spPr>
        <a:xfrm>
          <a:off x="4210989" y="1042777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137812</xdr:rowOff>
    </xdr:from>
    <xdr:ext cx="405111" cy="259045"/>
    <xdr:sp macro="" textlink="">
      <xdr:nvSpPr>
        <xdr:cNvPr id="184" name="【体育館・プール】&#10;有形固定資産減価償却率該当値テキスト">
          <a:extLst>
            <a:ext uri="{FF2B5EF4-FFF2-40B4-BE49-F238E27FC236}">
              <a16:creationId xmlns:a16="http://schemas.microsoft.com/office/drawing/2014/main" id="{AD206BA3-2E03-4408-AD96-E4D6C54730E1}"/>
            </a:ext>
          </a:extLst>
        </xdr:cNvPr>
        <xdr:cNvSpPr txBox="1"/>
      </xdr:nvSpPr>
      <xdr:spPr>
        <a:xfrm>
          <a:off x="4299889" y="10275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185" name="楕円 184">
          <a:extLst>
            <a:ext uri="{FF2B5EF4-FFF2-40B4-BE49-F238E27FC236}">
              <a16:creationId xmlns:a16="http://schemas.microsoft.com/office/drawing/2014/main" id="{109649B5-DCDA-4858-9895-F5A03C6900B6}"/>
            </a:ext>
          </a:extLst>
        </xdr:cNvPr>
        <xdr:cNvSpPr/>
      </xdr:nvSpPr>
      <xdr:spPr>
        <a:xfrm>
          <a:off x="3450645" y="1040491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59</xdr:row>
      <xdr:rowOff>165735</xdr:rowOff>
    </xdr:to>
    <xdr:cxnSp macro="">
      <xdr:nvCxnSpPr>
        <xdr:cNvPr id="186" name="直線コネクタ 185">
          <a:extLst>
            <a:ext uri="{FF2B5EF4-FFF2-40B4-BE49-F238E27FC236}">
              <a16:creationId xmlns:a16="http://schemas.microsoft.com/office/drawing/2014/main" id="{ADD7FDBE-CE79-477E-A613-D39E67B69F64}"/>
            </a:ext>
          </a:extLst>
        </xdr:cNvPr>
        <xdr:cNvCxnSpPr/>
      </xdr:nvCxnSpPr>
      <xdr:spPr>
        <a:xfrm>
          <a:off x="3501445" y="10455717"/>
          <a:ext cx="760344"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61595</xdr:rowOff>
    </xdr:from>
    <xdr:to>
      <xdr:col>15</xdr:col>
      <xdr:colOff>101600</xdr:colOff>
      <xdr:row>59</xdr:row>
      <xdr:rowOff>163195</xdr:rowOff>
    </xdr:to>
    <xdr:sp macro="" textlink="">
      <xdr:nvSpPr>
        <xdr:cNvPr id="187" name="楕円 186">
          <a:extLst>
            <a:ext uri="{FF2B5EF4-FFF2-40B4-BE49-F238E27FC236}">
              <a16:creationId xmlns:a16="http://schemas.microsoft.com/office/drawing/2014/main" id="{A9433006-5334-49A8-A9F6-5FE5FCD17B95}"/>
            </a:ext>
          </a:extLst>
        </xdr:cNvPr>
        <xdr:cNvSpPr/>
      </xdr:nvSpPr>
      <xdr:spPr>
        <a:xfrm>
          <a:off x="2623930" y="1037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112395</xdr:rowOff>
    </xdr:from>
    <xdr:to>
      <xdr:col>19</xdr:col>
      <xdr:colOff>177800</xdr:colOff>
      <xdr:row>59</xdr:row>
      <xdr:rowOff>142875</xdr:rowOff>
    </xdr:to>
    <xdr:cxnSp macro="">
      <xdr:nvCxnSpPr>
        <xdr:cNvPr id="188" name="直線コネクタ 187">
          <a:extLst>
            <a:ext uri="{FF2B5EF4-FFF2-40B4-BE49-F238E27FC236}">
              <a16:creationId xmlns:a16="http://schemas.microsoft.com/office/drawing/2014/main" id="{27C238E3-506C-4D16-9D20-20E2F17A4AC7}"/>
            </a:ext>
          </a:extLst>
        </xdr:cNvPr>
        <xdr:cNvCxnSpPr/>
      </xdr:nvCxnSpPr>
      <xdr:spPr>
        <a:xfrm>
          <a:off x="2674730" y="10425237"/>
          <a:ext cx="82671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19685</xdr:rowOff>
    </xdr:from>
    <xdr:to>
      <xdr:col>10</xdr:col>
      <xdr:colOff>165100</xdr:colOff>
      <xdr:row>59</xdr:row>
      <xdr:rowOff>121285</xdr:rowOff>
    </xdr:to>
    <xdr:sp macro="" textlink="">
      <xdr:nvSpPr>
        <xdr:cNvPr id="189" name="楕円 188">
          <a:extLst>
            <a:ext uri="{FF2B5EF4-FFF2-40B4-BE49-F238E27FC236}">
              <a16:creationId xmlns:a16="http://schemas.microsoft.com/office/drawing/2014/main" id="{48326249-61DF-4F24-94C1-843B7FEFE9B1}"/>
            </a:ext>
          </a:extLst>
        </xdr:cNvPr>
        <xdr:cNvSpPr/>
      </xdr:nvSpPr>
      <xdr:spPr>
        <a:xfrm>
          <a:off x="1812787" y="1033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70485</xdr:rowOff>
    </xdr:from>
    <xdr:to>
      <xdr:col>15</xdr:col>
      <xdr:colOff>50800</xdr:colOff>
      <xdr:row>59</xdr:row>
      <xdr:rowOff>112395</xdr:rowOff>
    </xdr:to>
    <xdr:cxnSp macro="">
      <xdr:nvCxnSpPr>
        <xdr:cNvPr id="190" name="直線コネクタ 189">
          <a:extLst>
            <a:ext uri="{FF2B5EF4-FFF2-40B4-BE49-F238E27FC236}">
              <a16:creationId xmlns:a16="http://schemas.microsoft.com/office/drawing/2014/main" id="{F60E5E9D-0BAC-45D8-B56F-1434B6C677C4}"/>
            </a:ext>
          </a:extLst>
        </xdr:cNvPr>
        <xdr:cNvCxnSpPr/>
      </xdr:nvCxnSpPr>
      <xdr:spPr>
        <a:xfrm>
          <a:off x="1863587" y="10383327"/>
          <a:ext cx="811143"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1" name="n_1aveValue【体育館・プール】&#10;有形固定資産減価償却率">
          <a:extLst>
            <a:ext uri="{FF2B5EF4-FFF2-40B4-BE49-F238E27FC236}">
              <a16:creationId xmlns:a16="http://schemas.microsoft.com/office/drawing/2014/main" id="{B67712D5-9179-4B04-AE78-9151E0FD2A50}"/>
            </a:ext>
          </a:extLst>
        </xdr:cNvPr>
        <xdr:cNvSpPr txBox="1"/>
      </xdr:nvSpPr>
      <xdr:spPr>
        <a:xfrm>
          <a:off x="3301761" y="1065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192" name="n_2aveValue【体育館・プール】&#10;有形固定資産減価償却率">
          <a:extLst>
            <a:ext uri="{FF2B5EF4-FFF2-40B4-BE49-F238E27FC236}">
              <a16:creationId xmlns:a16="http://schemas.microsoft.com/office/drawing/2014/main" id="{2492136B-E5B6-4AF8-BCE7-8FA4C609F167}"/>
            </a:ext>
          </a:extLst>
        </xdr:cNvPr>
        <xdr:cNvSpPr txBox="1"/>
      </xdr:nvSpPr>
      <xdr:spPr>
        <a:xfrm>
          <a:off x="2487746" y="1067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193" name="n_3aveValue【体育館・プール】&#10;有形固定資産減価償却率">
          <a:extLst>
            <a:ext uri="{FF2B5EF4-FFF2-40B4-BE49-F238E27FC236}">
              <a16:creationId xmlns:a16="http://schemas.microsoft.com/office/drawing/2014/main" id="{B5B9CCB4-70EC-4973-AE48-95D8EF607097}"/>
            </a:ext>
          </a:extLst>
        </xdr:cNvPr>
        <xdr:cNvSpPr txBox="1"/>
      </xdr:nvSpPr>
      <xdr:spPr>
        <a:xfrm>
          <a:off x="1676602" y="10657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194" name="n_4aveValue【体育館・プール】&#10;有形固定資産減価償却率">
          <a:extLst>
            <a:ext uri="{FF2B5EF4-FFF2-40B4-BE49-F238E27FC236}">
              <a16:creationId xmlns:a16="http://schemas.microsoft.com/office/drawing/2014/main" id="{29F0CDB8-9403-4529-BB98-E8DC63475C80}"/>
            </a:ext>
          </a:extLst>
        </xdr:cNvPr>
        <xdr:cNvSpPr txBox="1"/>
      </xdr:nvSpPr>
      <xdr:spPr>
        <a:xfrm>
          <a:off x="865459" y="103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38752</xdr:rowOff>
    </xdr:from>
    <xdr:ext cx="405111" cy="259045"/>
    <xdr:sp macro="" textlink="">
      <xdr:nvSpPr>
        <xdr:cNvPr id="195" name="n_1mainValue【体育館・プール】&#10;有形固定資産減価償却率">
          <a:extLst>
            <a:ext uri="{FF2B5EF4-FFF2-40B4-BE49-F238E27FC236}">
              <a16:creationId xmlns:a16="http://schemas.microsoft.com/office/drawing/2014/main" id="{127BC8F0-5F12-44F3-A8C7-A4848A0695C4}"/>
            </a:ext>
          </a:extLst>
        </xdr:cNvPr>
        <xdr:cNvSpPr txBox="1"/>
      </xdr:nvSpPr>
      <xdr:spPr>
        <a:xfrm>
          <a:off x="3301761" y="1017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8272</xdr:rowOff>
    </xdr:from>
    <xdr:ext cx="405111" cy="259045"/>
    <xdr:sp macro="" textlink="">
      <xdr:nvSpPr>
        <xdr:cNvPr id="196" name="n_2mainValue【体育館・プール】&#10;有形固定資産減価償却率">
          <a:extLst>
            <a:ext uri="{FF2B5EF4-FFF2-40B4-BE49-F238E27FC236}">
              <a16:creationId xmlns:a16="http://schemas.microsoft.com/office/drawing/2014/main" id="{59EA4C93-3B90-45F2-8B49-AF071AF7D58B}"/>
            </a:ext>
          </a:extLst>
        </xdr:cNvPr>
        <xdr:cNvSpPr txBox="1"/>
      </xdr:nvSpPr>
      <xdr:spPr>
        <a:xfrm>
          <a:off x="2487746" y="1014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137812</xdr:rowOff>
    </xdr:from>
    <xdr:ext cx="405111" cy="259045"/>
    <xdr:sp macro="" textlink="">
      <xdr:nvSpPr>
        <xdr:cNvPr id="197" name="n_3mainValue【体育館・プール】&#10;有形固定資産減価償却率">
          <a:extLst>
            <a:ext uri="{FF2B5EF4-FFF2-40B4-BE49-F238E27FC236}">
              <a16:creationId xmlns:a16="http://schemas.microsoft.com/office/drawing/2014/main" id="{7E96A8F7-6906-4E9F-AD84-DF7D10968432}"/>
            </a:ext>
          </a:extLst>
        </xdr:cNvPr>
        <xdr:cNvSpPr txBox="1"/>
      </xdr:nvSpPr>
      <xdr:spPr>
        <a:xfrm>
          <a:off x="1676602" y="1010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A48F9D93-AEE6-4510-A56E-0E67F33270EE}"/>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9ECB2727-04A3-4DA9-8C68-29F3CA9429FE}"/>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16AA13BC-A85A-4B8A-B9EC-FDEFA3BC5273}"/>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45DBBB38-3DF7-4540-9FCE-22839E35BFDE}"/>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3DE94FDC-35A6-4163-9A5C-39A05233432B}"/>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103F18AB-E041-4194-90D0-616569E3CC3F}"/>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70F1439F-A99A-4DC4-B738-C62362B63CCB}"/>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62E79EE9-CE29-410D-9718-7B8A4316C2FE}"/>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26EC1EF9-F632-4FF9-B852-BD86735B5ED3}"/>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F163430D-9D3D-4D8F-86E0-B091F61B1EDD}"/>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8DE90483-93BF-4932-AC37-CC542A784354}"/>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9" name="テキスト ボックス 208">
          <a:extLst>
            <a:ext uri="{FF2B5EF4-FFF2-40B4-BE49-F238E27FC236}">
              <a16:creationId xmlns:a16="http://schemas.microsoft.com/office/drawing/2014/main" id="{18DBA18A-35B2-40F7-8AED-C1B31AE4CD7B}"/>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1E30BFF9-D622-40E1-AE32-335298790ED5}"/>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1" name="テキスト ボックス 210">
          <a:extLst>
            <a:ext uri="{FF2B5EF4-FFF2-40B4-BE49-F238E27FC236}">
              <a16:creationId xmlns:a16="http://schemas.microsoft.com/office/drawing/2014/main" id="{32CEACCF-DB68-4CBC-8A2B-890B4C86E502}"/>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7B0312A3-09CF-475B-B5AC-141DD39CBBD6}"/>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3" name="テキスト ボックス 212">
          <a:extLst>
            <a:ext uri="{FF2B5EF4-FFF2-40B4-BE49-F238E27FC236}">
              <a16:creationId xmlns:a16="http://schemas.microsoft.com/office/drawing/2014/main" id="{FD3E765E-5FED-44EF-9F7D-F73B9E4C478A}"/>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FA1F3C53-CA15-4BD2-A77D-589A4E708F7E}"/>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5" name="テキスト ボックス 214">
          <a:extLst>
            <a:ext uri="{FF2B5EF4-FFF2-40B4-BE49-F238E27FC236}">
              <a16:creationId xmlns:a16="http://schemas.microsoft.com/office/drawing/2014/main" id="{02A41905-8D8B-4D7A-88BE-CAAF5B8DD951}"/>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25CADEE1-38A7-472D-8078-76AFC82F3B51}"/>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7" name="テキスト ボックス 216">
          <a:extLst>
            <a:ext uri="{FF2B5EF4-FFF2-40B4-BE49-F238E27FC236}">
              <a16:creationId xmlns:a16="http://schemas.microsoft.com/office/drawing/2014/main" id="{98628540-A29C-4E42-9AEA-74155FE64A36}"/>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B94E4E3C-196F-43ED-BBB5-1506D71ADA9D}"/>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9" name="テキスト ボックス 218">
          <a:extLst>
            <a:ext uri="{FF2B5EF4-FFF2-40B4-BE49-F238E27FC236}">
              <a16:creationId xmlns:a16="http://schemas.microsoft.com/office/drawing/2014/main" id="{DDE86F54-26FF-4832-B80E-D6E1CD7EE1DE}"/>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体育館・プール】&#10;一人当たり面積グラフ枠">
          <a:extLst>
            <a:ext uri="{FF2B5EF4-FFF2-40B4-BE49-F238E27FC236}">
              <a16:creationId xmlns:a16="http://schemas.microsoft.com/office/drawing/2014/main" id="{70D6C53E-8B85-45A8-B26D-9AE1E2FF74BF}"/>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21" name="直線コネクタ 220">
          <a:extLst>
            <a:ext uri="{FF2B5EF4-FFF2-40B4-BE49-F238E27FC236}">
              <a16:creationId xmlns:a16="http://schemas.microsoft.com/office/drawing/2014/main" id="{EBDC925A-653C-45DD-A0D7-2F2E1798FD7F}"/>
            </a:ext>
          </a:extLst>
        </xdr:cNvPr>
        <xdr:cNvCxnSpPr/>
      </xdr:nvCxnSpPr>
      <xdr:spPr>
        <a:xfrm flipV="1">
          <a:off x="9620113" y="9847746"/>
          <a:ext cx="0" cy="1391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22" name="【体育館・プール】&#10;一人当たり面積最小値テキスト">
          <a:extLst>
            <a:ext uri="{FF2B5EF4-FFF2-40B4-BE49-F238E27FC236}">
              <a16:creationId xmlns:a16="http://schemas.microsoft.com/office/drawing/2014/main" id="{F7EAE7CB-37FE-4BBE-8B88-D3F5EB83CD42}"/>
            </a:ext>
          </a:extLst>
        </xdr:cNvPr>
        <xdr:cNvSpPr txBox="1"/>
      </xdr:nvSpPr>
      <xdr:spPr>
        <a:xfrm>
          <a:off x="9659178" y="1124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23" name="直線コネクタ 222">
          <a:extLst>
            <a:ext uri="{FF2B5EF4-FFF2-40B4-BE49-F238E27FC236}">
              <a16:creationId xmlns:a16="http://schemas.microsoft.com/office/drawing/2014/main" id="{2E151D5A-F3B5-4CA5-BCAD-A8060482EB1C}"/>
            </a:ext>
          </a:extLst>
        </xdr:cNvPr>
        <xdr:cNvCxnSpPr/>
      </xdr:nvCxnSpPr>
      <xdr:spPr>
        <a:xfrm>
          <a:off x="9547750" y="112395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24" name="【体育館・プール】&#10;一人当たり面積最大値テキスト">
          <a:extLst>
            <a:ext uri="{FF2B5EF4-FFF2-40B4-BE49-F238E27FC236}">
              <a16:creationId xmlns:a16="http://schemas.microsoft.com/office/drawing/2014/main" id="{A87C9BB2-6CD0-461D-BD3C-AC91871D6E23}"/>
            </a:ext>
          </a:extLst>
        </xdr:cNvPr>
        <xdr:cNvSpPr txBox="1"/>
      </xdr:nvSpPr>
      <xdr:spPr>
        <a:xfrm>
          <a:off x="9659178" y="961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25" name="直線コネクタ 224">
          <a:extLst>
            <a:ext uri="{FF2B5EF4-FFF2-40B4-BE49-F238E27FC236}">
              <a16:creationId xmlns:a16="http://schemas.microsoft.com/office/drawing/2014/main" id="{7C710368-AEF2-4015-B4F9-A5319B126091}"/>
            </a:ext>
          </a:extLst>
        </xdr:cNvPr>
        <xdr:cNvCxnSpPr/>
      </xdr:nvCxnSpPr>
      <xdr:spPr>
        <a:xfrm>
          <a:off x="9547750" y="98477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26" name="【体育館・プール】&#10;一人当たり面積平均値テキスト">
          <a:extLst>
            <a:ext uri="{FF2B5EF4-FFF2-40B4-BE49-F238E27FC236}">
              <a16:creationId xmlns:a16="http://schemas.microsoft.com/office/drawing/2014/main" id="{8DE3E7A8-EBD1-4E33-9E08-46DC5644A672}"/>
            </a:ext>
          </a:extLst>
        </xdr:cNvPr>
        <xdr:cNvSpPr txBox="1"/>
      </xdr:nvSpPr>
      <xdr:spPr>
        <a:xfrm>
          <a:off x="9659178" y="10780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27" name="フローチャート: 判断 226">
          <a:extLst>
            <a:ext uri="{FF2B5EF4-FFF2-40B4-BE49-F238E27FC236}">
              <a16:creationId xmlns:a16="http://schemas.microsoft.com/office/drawing/2014/main" id="{CA921336-B1AB-420D-903C-CFCD6F2F0B54}"/>
            </a:ext>
          </a:extLst>
        </xdr:cNvPr>
        <xdr:cNvSpPr/>
      </xdr:nvSpPr>
      <xdr:spPr>
        <a:xfrm>
          <a:off x="9585850" y="1080239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28" name="フローチャート: 判断 227">
          <a:extLst>
            <a:ext uri="{FF2B5EF4-FFF2-40B4-BE49-F238E27FC236}">
              <a16:creationId xmlns:a16="http://schemas.microsoft.com/office/drawing/2014/main" id="{56C25495-6920-40BD-B71E-B89D01025E74}"/>
            </a:ext>
          </a:extLst>
        </xdr:cNvPr>
        <xdr:cNvSpPr/>
      </xdr:nvSpPr>
      <xdr:spPr>
        <a:xfrm>
          <a:off x="8809935" y="108125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29" name="フローチャート: 判断 228">
          <a:extLst>
            <a:ext uri="{FF2B5EF4-FFF2-40B4-BE49-F238E27FC236}">
              <a16:creationId xmlns:a16="http://schemas.microsoft.com/office/drawing/2014/main" id="{7FF1AFAD-5203-4B8F-83E8-5CBA1B31BC0C}"/>
            </a:ext>
          </a:extLst>
        </xdr:cNvPr>
        <xdr:cNvSpPr/>
      </xdr:nvSpPr>
      <xdr:spPr>
        <a:xfrm>
          <a:off x="7998791" y="1081636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0" name="フローチャート: 判断 229">
          <a:extLst>
            <a:ext uri="{FF2B5EF4-FFF2-40B4-BE49-F238E27FC236}">
              <a16:creationId xmlns:a16="http://schemas.microsoft.com/office/drawing/2014/main" id="{E1F6B9C4-12D9-4869-A1A8-1C82A5D6E0FB}"/>
            </a:ext>
          </a:extLst>
        </xdr:cNvPr>
        <xdr:cNvSpPr/>
      </xdr:nvSpPr>
      <xdr:spPr>
        <a:xfrm>
          <a:off x="7172077" y="108112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31" name="フローチャート: 判断 230">
          <a:extLst>
            <a:ext uri="{FF2B5EF4-FFF2-40B4-BE49-F238E27FC236}">
              <a16:creationId xmlns:a16="http://schemas.microsoft.com/office/drawing/2014/main" id="{E75040D6-428A-4CF0-A72F-24285D4CB94B}"/>
            </a:ext>
          </a:extLst>
        </xdr:cNvPr>
        <xdr:cNvSpPr/>
      </xdr:nvSpPr>
      <xdr:spPr>
        <a:xfrm>
          <a:off x="6360933" y="10820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5831F653-945F-4557-9EF9-4BE3F679AADE}"/>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671CF23D-E591-4939-8485-91DB9342F86D}"/>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5D6E78AE-368B-4369-87BB-A361D5BC7A60}"/>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A5ADA3C-DD7A-42B0-9208-4DE6048E0AF2}"/>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1F2AA58-5818-4B1C-A323-C552EB8A601E}"/>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7" name="楕円 236">
          <a:extLst>
            <a:ext uri="{FF2B5EF4-FFF2-40B4-BE49-F238E27FC236}">
              <a16:creationId xmlns:a16="http://schemas.microsoft.com/office/drawing/2014/main" id="{6FEB20D3-4AA7-45C1-944E-F1C6D46185D8}"/>
            </a:ext>
          </a:extLst>
        </xdr:cNvPr>
        <xdr:cNvSpPr/>
      </xdr:nvSpPr>
      <xdr:spPr>
        <a:xfrm>
          <a:off x="9585850" y="1059572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130827</xdr:rowOff>
    </xdr:from>
    <xdr:ext cx="469744" cy="259045"/>
    <xdr:sp macro="" textlink="">
      <xdr:nvSpPr>
        <xdr:cNvPr id="238" name="【体育館・プール】&#10;一人当たり面積該当値テキスト">
          <a:extLst>
            <a:ext uri="{FF2B5EF4-FFF2-40B4-BE49-F238E27FC236}">
              <a16:creationId xmlns:a16="http://schemas.microsoft.com/office/drawing/2014/main" id="{B8CC5BC4-DB14-4117-944A-A0AA3E7DC590}"/>
            </a:ext>
          </a:extLst>
        </xdr:cNvPr>
        <xdr:cNvSpPr txBox="1"/>
      </xdr:nvSpPr>
      <xdr:spPr>
        <a:xfrm>
          <a:off x="9659178" y="1044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121920</xdr:rowOff>
    </xdr:from>
    <xdr:to>
      <xdr:col>50</xdr:col>
      <xdr:colOff>165100</xdr:colOff>
      <xdr:row>61</xdr:row>
      <xdr:rowOff>52070</xdr:rowOff>
    </xdr:to>
    <xdr:sp macro="" textlink="">
      <xdr:nvSpPr>
        <xdr:cNvPr id="239" name="楕円 238">
          <a:extLst>
            <a:ext uri="{FF2B5EF4-FFF2-40B4-BE49-F238E27FC236}">
              <a16:creationId xmlns:a16="http://schemas.microsoft.com/office/drawing/2014/main" id="{BD8866E9-8827-4838-8A86-1D42547C9F83}"/>
            </a:ext>
          </a:extLst>
        </xdr:cNvPr>
        <xdr:cNvSpPr/>
      </xdr:nvSpPr>
      <xdr:spPr>
        <a:xfrm>
          <a:off x="8809935" y="1060969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158750</xdr:rowOff>
    </xdr:from>
    <xdr:to>
      <xdr:col>55</xdr:col>
      <xdr:colOff>0</xdr:colOff>
      <xdr:row>61</xdr:row>
      <xdr:rowOff>1270</xdr:rowOff>
    </xdr:to>
    <xdr:cxnSp macro="">
      <xdr:nvCxnSpPr>
        <xdr:cNvPr id="240" name="直線コネクタ 239">
          <a:extLst>
            <a:ext uri="{FF2B5EF4-FFF2-40B4-BE49-F238E27FC236}">
              <a16:creationId xmlns:a16="http://schemas.microsoft.com/office/drawing/2014/main" id="{C6681DCD-D01B-4135-84FC-CDA7587F4C88}"/>
            </a:ext>
          </a:extLst>
        </xdr:cNvPr>
        <xdr:cNvCxnSpPr/>
      </xdr:nvCxnSpPr>
      <xdr:spPr>
        <a:xfrm flipV="1">
          <a:off x="8860735" y="10646520"/>
          <a:ext cx="760343" cy="1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133350</xdr:rowOff>
    </xdr:from>
    <xdr:to>
      <xdr:col>46</xdr:col>
      <xdr:colOff>38100</xdr:colOff>
      <xdr:row>61</xdr:row>
      <xdr:rowOff>63500</xdr:rowOff>
    </xdr:to>
    <xdr:sp macro="" textlink="">
      <xdr:nvSpPr>
        <xdr:cNvPr id="241" name="楕円 240">
          <a:extLst>
            <a:ext uri="{FF2B5EF4-FFF2-40B4-BE49-F238E27FC236}">
              <a16:creationId xmlns:a16="http://schemas.microsoft.com/office/drawing/2014/main" id="{D04C31CA-1F67-4BBE-BD52-AB12FB53405B}"/>
            </a:ext>
          </a:extLst>
        </xdr:cNvPr>
        <xdr:cNvSpPr/>
      </xdr:nvSpPr>
      <xdr:spPr>
        <a:xfrm>
          <a:off x="7998791" y="1062112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1270</xdr:rowOff>
    </xdr:from>
    <xdr:to>
      <xdr:col>50</xdr:col>
      <xdr:colOff>114300</xdr:colOff>
      <xdr:row>61</xdr:row>
      <xdr:rowOff>12700</xdr:rowOff>
    </xdr:to>
    <xdr:cxnSp macro="">
      <xdr:nvCxnSpPr>
        <xdr:cNvPr id="242" name="直線コネクタ 241">
          <a:extLst>
            <a:ext uri="{FF2B5EF4-FFF2-40B4-BE49-F238E27FC236}">
              <a16:creationId xmlns:a16="http://schemas.microsoft.com/office/drawing/2014/main" id="{0B78DC63-43D6-4A56-96BB-510650710EDA}"/>
            </a:ext>
          </a:extLst>
        </xdr:cNvPr>
        <xdr:cNvCxnSpPr/>
      </xdr:nvCxnSpPr>
      <xdr:spPr>
        <a:xfrm flipV="1">
          <a:off x="8049591" y="10663969"/>
          <a:ext cx="81114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144780</xdr:rowOff>
    </xdr:from>
    <xdr:to>
      <xdr:col>41</xdr:col>
      <xdr:colOff>101600</xdr:colOff>
      <xdr:row>61</xdr:row>
      <xdr:rowOff>74930</xdr:rowOff>
    </xdr:to>
    <xdr:sp macro="" textlink="">
      <xdr:nvSpPr>
        <xdr:cNvPr id="243" name="楕円 242">
          <a:extLst>
            <a:ext uri="{FF2B5EF4-FFF2-40B4-BE49-F238E27FC236}">
              <a16:creationId xmlns:a16="http://schemas.microsoft.com/office/drawing/2014/main" id="{212AFD67-5018-4C05-B83F-7A814868807B}"/>
            </a:ext>
          </a:extLst>
        </xdr:cNvPr>
        <xdr:cNvSpPr/>
      </xdr:nvSpPr>
      <xdr:spPr>
        <a:xfrm>
          <a:off x="7172077" y="106325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12700</xdr:rowOff>
    </xdr:from>
    <xdr:to>
      <xdr:col>45</xdr:col>
      <xdr:colOff>177800</xdr:colOff>
      <xdr:row>61</xdr:row>
      <xdr:rowOff>24130</xdr:rowOff>
    </xdr:to>
    <xdr:cxnSp macro="">
      <xdr:nvCxnSpPr>
        <xdr:cNvPr id="244" name="直線コネクタ 243">
          <a:extLst>
            <a:ext uri="{FF2B5EF4-FFF2-40B4-BE49-F238E27FC236}">
              <a16:creationId xmlns:a16="http://schemas.microsoft.com/office/drawing/2014/main" id="{415FFAC9-6DBB-4CB5-B60C-B557B502C6E0}"/>
            </a:ext>
          </a:extLst>
        </xdr:cNvPr>
        <xdr:cNvCxnSpPr/>
      </xdr:nvCxnSpPr>
      <xdr:spPr>
        <a:xfrm flipV="1">
          <a:off x="7222877" y="10675399"/>
          <a:ext cx="82671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45" name="n_1aveValue【体育館・プール】&#10;一人当たり面積">
          <a:extLst>
            <a:ext uri="{FF2B5EF4-FFF2-40B4-BE49-F238E27FC236}">
              <a16:creationId xmlns:a16="http://schemas.microsoft.com/office/drawing/2014/main" id="{AF1856E7-C73F-48ED-A49F-55FD93313B98}"/>
            </a:ext>
          </a:extLst>
        </xdr:cNvPr>
        <xdr:cNvSpPr txBox="1"/>
      </xdr:nvSpPr>
      <xdr:spPr>
        <a:xfrm>
          <a:off x="8628733" y="109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46" name="n_2aveValue【体育館・プール】&#10;一人当たり面積">
          <a:extLst>
            <a:ext uri="{FF2B5EF4-FFF2-40B4-BE49-F238E27FC236}">
              <a16:creationId xmlns:a16="http://schemas.microsoft.com/office/drawing/2014/main" id="{E16FADF2-27AB-4736-9DDF-FAD1B884A187}"/>
            </a:ext>
          </a:extLst>
        </xdr:cNvPr>
        <xdr:cNvSpPr txBox="1"/>
      </xdr:nvSpPr>
      <xdr:spPr>
        <a:xfrm>
          <a:off x="7830290" y="109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47" name="n_3aveValue【体育館・プール】&#10;一人当たり面積">
          <a:extLst>
            <a:ext uri="{FF2B5EF4-FFF2-40B4-BE49-F238E27FC236}">
              <a16:creationId xmlns:a16="http://schemas.microsoft.com/office/drawing/2014/main" id="{89ED83A3-1E83-4E32-9FEC-8F7FE7A14EAC}"/>
            </a:ext>
          </a:extLst>
        </xdr:cNvPr>
        <xdr:cNvSpPr txBox="1"/>
      </xdr:nvSpPr>
      <xdr:spPr>
        <a:xfrm>
          <a:off x="7003575" y="1090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48" name="n_4aveValue【体育館・プール】&#10;一人当たり面積">
          <a:extLst>
            <a:ext uri="{FF2B5EF4-FFF2-40B4-BE49-F238E27FC236}">
              <a16:creationId xmlns:a16="http://schemas.microsoft.com/office/drawing/2014/main" id="{3386765C-779D-4DD0-ABD2-13F2A4F67C4B}"/>
            </a:ext>
          </a:extLst>
        </xdr:cNvPr>
        <xdr:cNvSpPr txBox="1"/>
      </xdr:nvSpPr>
      <xdr:spPr>
        <a:xfrm>
          <a:off x="6192431" y="105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68597</xdr:rowOff>
    </xdr:from>
    <xdr:ext cx="469744" cy="259045"/>
    <xdr:sp macro="" textlink="">
      <xdr:nvSpPr>
        <xdr:cNvPr id="249" name="n_1mainValue【体育館・プール】&#10;一人当たり面積">
          <a:extLst>
            <a:ext uri="{FF2B5EF4-FFF2-40B4-BE49-F238E27FC236}">
              <a16:creationId xmlns:a16="http://schemas.microsoft.com/office/drawing/2014/main" id="{57ECAC0F-0958-4F02-9013-E477209A3A21}"/>
            </a:ext>
          </a:extLst>
        </xdr:cNvPr>
        <xdr:cNvSpPr txBox="1"/>
      </xdr:nvSpPr>
      <xdr:spPr>
        <a:xfrm>
          <a:off x="8628733" y="1038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80027</xdr:rowOff>
    </xdr:from>
    <xdr:ext cx="469744" cy="259045"/>
    <xdr:sp macro="" textlink="">
      <xdr:nvSpPr>
        <xdr:cNvPr id="250" name="n_2mainValue【体育館・プール】&#10;一人当たり面積">
          <a:extLst>
            <a:ext uri="{FF2B5EF4-FFF2-40B4-BE49-F238E27FC236}">
              <a16:creationId xmlns:a16="http://schemas.microsoft.com/office/drawing/2014/main" id="{88F59584-D676-4090-B42D-96EBCF30E759}"/>
            </a:ext>
          </a:extLst>
        </xdr:cNvPr>
        <xdr:cNvSpPr txBox="1"/>
      </xdr:nvSpPr>
      <xdr:spPr>
        <a:xfrm>
          <a:off x="7830290" y="10392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91457</xdr:rowOff>
    </xdr:from>
    <xdr:ext cx="469744" cy="259045"/>
    <xdr:sp macro="" textlink="">
      <xdr:nvSpPr>
        <xdr:cNvPr id="251" name="n_3mainValue【体育館・プール】&#10;一人当たり面積">
          <a:extLst>
            <a:ext uri="{FF2B5EF4-FFF2-40B4-BE49-F238E27FC236}">
              <a16:creationId xmlns:a16="http://schemas.microsoft.com/office/drawing/2014/main" id="{B0D5B7F8-1BE4-4611-8288-0E06D2DBE35C}"/>
            </a:ext>
          </a:extLst>
        </xdr:cNvPr>
        <xdr:cNvSpPr txBox="1"/>
      </xdr:nvSpPr>
      <xdr:spPr>
        <a:xfrm>
          <a:off x="7003575" y="1040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852917D2-AE4D-4C32-A502-CC9D1F6F4AC0}"/>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656A638C-DD1C-4648-9F8C-D80FBD76542D}"/>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0D07087B-D61F-4B68-B6BD-AF1EAE89FB16}"/>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6933E72A-0F95-4B30-BD6B-2539CDC2A9C1}"/>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525BA066-0984-4560-A936-89CDEB59E7E3}"/>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7F318C1A-87C2-45EC-8340-64E02A28E9C2}"/>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BEDBF0DF-CDF4-4657-B58B-ED1FA4DA5993}"/>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FC7AB310-2A96-4FF6-B066-844EA9F625AE}"/>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62678080-6245-49E5-A73F-87C100B4FED1}"/>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5EB56833-ABD5-42EC-9F8C-AD6416C9787E}"/>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67AD9D2E-8D3E-475F-A77B-6BFEA0EDE5B8}"/>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BC1A9C82-D280-42EA-A1A7-A4ABB05E2781}"/>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3FF431B8-A109-41FA-A2F1-09041DFFF87F}"/>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4F23D402-3CA7-4182-9E7E-36BA4A5617C0}"/>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72964565-DCCA-4C46-AEA0-5F608C36C3FB}"/>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51458887-5FF5-47EE-AAFD-A33A28E5B9EF}"/>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DE0D2C41-F53A-4818-8F74-7854C04DF2B0}"/>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7B21AE35-B343-4055-A047-621A8B1A0D97}"/>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DB453691-30DD-492C-A80D-B1BE8C59DFA9}"/>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F6D8F513-96B1-407D-BE40-D86EE79129EC}"/>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87C31560-2D6A-46A0-8859-32923988FE38}"/>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58D56A8F-4EF1-4406-8789-9467B975D957}"/>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3583ED1F-563F-4A13-A751-F4874CA3FC64}"/>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福祉施設】&#10;有形固定資産減価償却率グラフ枠">
          <a:extLst>
            <a:ext uri="{FF2B5EF4-FFF2-40B4-BE49-F238E27FC236}">
              <a16:creationId xmlns:a16="http://schemas.microsoft.com/office/drawing/2014/main" id="{4B7C399F-91CE-43C9-9C12-08E57B88612B}"/>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94086E03-53F9-45E4-8C94-D021B8ACC3A7}"/>
            </a:ext>
          </a:extLst>
        </xdr:cNvPr>
        <xdr:cNvCxnSpPr/>
      </xdr:nvCxnSpPr>
      <xdr:spPr>
        <a:xfrm flipV="1">
          <a:off x="4261154" y="13617769"/>
          <a:ext cx="0" cy="1532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福祉施設】&#10;有形固定資産減価償却率最小値テキスト">
          <a:extLst>
            <a:ext uri="{FF2B5EF4-FFF2-40B4-BE49-F238E27FC236}">
              <a16:creationId xmlns:a16="http://schemas.microsoft.com/office/drawing/2014/main" id="{E519C915-3ADA-47E4-A0BB-656C2F925731}"/>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3EC5E536-756C-46D9-A61F-97D0714B6435}"/>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79" name="【福祉施設】&#10;有形固定資産減価償却率最大値テキスト">
          <a:extLst>
            <a:ext uri="{FF2B5EF4-FFF2-40B4-BE49-F238E27FC236}">
              <a16:creationId xmlns:a16="http://schemas.microsoft.com/office/drawing/2014/main" id="{AB6A3D60-ED53-4469-A887-1621B3D7EDE7}"/>
            </a:ext>
          </a:extLst>
        </xdr:cNvPr>
        <xdr:cNvSpPr txBox="1"/>
      </xdr:nvSpPr>
      <xdr:spPr>
        <a:xfrm>
          <a:off x="4299889" y="1338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80" name="直線コネクタ 279">
          <a:extLst>
            <a:ext uri="{FF2B5EF4-FFF2-40B4-BE49-F238E27FC236}">
              <a16:creationId xmlns:a16="http://schemas.microsoft.com/office/drawing/2014/main" id="{C2C9C78F-1A91-4B70-A238-CA482326719A}"/>
            </a:ext>
          </a:extLst>
        </xdr:cNvPr>
        <xdr:cNvCxnSpPr/>
      </xdr:nvCxnSpPr>
      <xdr:spPr>
        <a:xfrm>
          <a:off x="4188460" y="136177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81" name="【福祉施設】&#10;有形固定資産減価償却率平均値テキスト">
          <a:extLst>
            <a:ext uri="{FF2B5EF4-FFF2-40B4-BE49-F238E27FC236}">
              <a16:creationId xmlns:a16="http://schemas.microsoft.com/office/drawing/2014/main" id="{33977FD8-0E13-4DDB-B596-D0B886351825}"/>
            </a:ext>
          </a:extLst>
        </xdr:cNvPr>
        <xdr:cNvSpPr txBox="1"/>
      </xdr:nvSpPr>
      <xdr:spPr>
        <a:xfrm>
          <a:off x="4299889" y="14169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82" name="フローチャート: 判断 281">
          <a:extLst>
            <a:ext uri="{FF2B5EF4-FFF2-40B4-BE49-F238E27FC236}">
              <a16:creationId xmlns:a16="http://schemas.microsoft.com/office/drawing/2014/main" id="{B7013AA0-41DA-4696-A5FE-008CE249874C}"/>
            </a:ext>
          </a:extLst>
        </xdr:cNvPr>
        <xdr:cNvSpPr/>
      </xdr:nvSpPr>
      <xdr:spPr>
        <a:xfrm>
          <a:off x="4210989" y="1431811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83" name="フローチャート: 判断 282">
          <a:extLst>
            <a:ext uri="{FF2B5EF4-FFF2-40B4-BE49-F238E27FC236}">
              <a16:creationId xmlns:a16="http://schemas.microsoft.com/office/drawing/2014/main" id="{9EB95A09-641B-4326-846F-B0D12763BF46}"/>
            </a:ext>
          </a:extLst>
        </xdr:cNvPr>
        <xdr:cNvSpPr/>
      </xdr:nvSpPr>
      <xdr:spPr>
        <a:xfrm>
          <a:off x="3450645" y="1428763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84" name="フローチャート: 判断 283">
          <a:extLst>
            <a:ext uri="{FF2B5EF4-FFF2-40B4-BE49-F238E27FC236}">
              <a16:creationId xmlns:a16="http://schemas.microsoft.com/office/drawing/2014/main" id="{2B5FB7C3-562A-4BFF-9026-7F7AE51A5D64}"/>
            </a:ext>
          </a:extLst>
        </xdr:cNvPr>
        <xdr:cNvSpPr/>
      </xdr:nvSpPr>
      <xdr:spPr>
        <a:xfrm>
          <a:off x="2623930" y="142685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85" name="フローチャート: 判断 284">
          <a:extLst>
            <a:ext uri="{FF2B5EF4-FFF2-40B4-BE49-F238E27FC236}">
              <a16:creationId xmlns:a16="http://schemas.microsoft.com/office/drawing/2014/main" id="{B8869D08-EE1C-4831-9782-24F872C343C7}"/>
            </a:ext>
          </a:extLst>
        </xdr:cNvPr>
        <xdr:cNvSpPr/>
      </xdr:nvSpPr>
      <xdr:spPr>
        <a:xfrm>
          <a:off x="1812787" y="1425906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86" name="フローチャート: 判断 285">
          <a:extLst>
            <a:ext uri="{FF2B5EF4-FFF2-40B4-BE49-F238E27FC236}">
              <a16:creationId xmlns:a16="http://schemas.microsoft.com/office/drawing/2014/main" id="{B8075FF1-85B9-44BB-889C-59C5CDCF0DA0}"/>
            </a:ext>
          </a:extLst>
        </xdr:cNvPr>
        <xdr:cNvSpPr/>
      </xdr:nvSpPr>
      <xdr:spPr>
        <a:xfrm>
          <a:off x="1001643" y="1426477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0009016E-F577-4C92-8B7E-62D2CE9EECFF}"/>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14B44E52-04A7-4F28-B7D9-8310FB6C6448}"/>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27070896-39B9-4E0E-A658-724C94DFBF2D}"/>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9EBFEB3C-61F1-4D24-80CB-9C88DE2E8619}"/>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92CB819E-A458-4A05-AED5-16DD44747074}"/>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25400</xdr:rowOff>
    </xdr:from>
    <xdr:to>
      <xdr:col>24</xdr:col>
      <xdr:colOff>114300</xdr:colOff>
      <xdr:row>85</xdr:row>
      <xdr:rowOff>127000</xdr:rowOff>
    </xdr:to>
    <xdr:sp macro="" textlink="">
      <xdr:nvSpPr>
        <xdr:cNvPr id="292" name="楕円 291">
          <a:extLst>
            <a:ext uri="{FF2B5EF4-FFF2-40B4-BE49-F238E27FC236}">
              <a16:creationId xmlns:a16="http://schemas.microsoft.com/office/drawing/2014/main" id="{5E74B2BF-8DCD-4631-8A4A-168DB18072FB}"/>
            </a:ext>
          </a:extLst>
        </xdr:cNvPr>
        <xdr:cNvSpPr/>
      </xdr:nvSpPr>
      <xdr:spPr>
        <a:xfrm>
          <a:off x="4210989" y="1488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3827</xdr:rowOff>
    </xdr:from>
    <xdr:ext cx="405111" cy="259045"/>
    <xdr:sp macro="" textlink="">
      <xdr:nvSpPr>
        <xdr:cNvPr id="293" name="【福祉施設】&#10;有形固定資産減価償却率該当値テキスト">
          <a:extLst>
            <a:ext uri="{FF2B5EF4-FFF2-40B4-BE49-F238E27FC236}">
              <a16:creationId xmlns:a16="http://schemas.microsoft.com/office/drawing/2014/main" id="{0F264106-0EE6-49C5-B563-1B7B72471090}"/>
            </a:ext>
          </a:extLst>
        </xdr:cNvPr>
        <xdr:cNvSpPr txBox="1"/>
      </xdr:nvSpPr>
      <xdr:spPr>
        <a:xfrm>
          <a:off x="4299889" y="1486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12064</xdr:rowOff>
    </xdr:from>
    <xdr:to>
      <xdr:col>20</xdr:col>
      <xdr:colOff>38100</xdr:colOff>
      <xdr:row>85</xdr:row>
      <xdr:rowOff>113664</xdr:rowOff>
    </xdr:to>
    <xdr:sp macro="" textlink="">
      <xdr:nvSpPr>
        <xdr:cNvPr id="294" name="楕円 293">
          <a:extLst>
            <a:ext uri="{FF2B5EF4-FFF2-40B4-BE49-F238E27FC236}">
              <a16:creationId xmlns:a16="http://schemas.microsoft.com/office/drawing/2014/main" id="{3EB24395-B51E-4E1E-82F5-203C6C5BAE86}"/>
            </a:ext>
          </a:extLst>
        </xdr:cNvPr>
        <xdr:cNvSpPr/>
      </xdr:nvSpPr>
      <xdr:spPr>
        <a:xfrm>
          <a:off x="3450645" y="1487305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62864</xdr:rowOff>
    </xdr:from>
    <xdr:to>
      <xdr:col>24</xdr:col>
      <xdr:colOff>63500</xdr:colOff>
      <xdr:row>85</xdr:row>
      <xdr:rowOff>76200</xdr:rowOff>
    </xdr:to>
    <xdr:cxnSp macro="">
      <xdr:nvCxnSpPr>
        <xdr:cNvPr id="295" name="直線コネクタ 294">
          <a:extLst>
            <a:ext uri="{FF2B5EF4-FFF2-40B4-BE49-F238E27FC236}">
              <a16:creationId xmlns:a16="http://schemas.microsoft.com/office/drawing/2014/main" id="{DAA2D29A-22C2-43C7-A6C2-599EC3CC064A}"/>
            </a:ext>
          </a:extLst>
        </xdr:cNvPr>
        <xdr:cNvCxnSpPr/>
      </xdr:nvCxnSpPr>
      <xdr:spPr>
        <a:xfrm>
          <a:off x="3501445" y="14923852"/>
          <a:ext cx="760344"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168275</xdr:rowOff>
    </xdr:from>
    <xdr:to>
      <xdr:col>15</xdr:col>
      <xdr:colOff>101600</xdr:colOff>
      <xdr:row>85</xdr:row>
      <xdr:rowOff>98425</xdr:rowOff>
    </xdr:to>
    <xdr:sp macro="" textlink="">
      <xdr:nvSpPr>
        <xdr:cNvPr id="296" name="楕円 295">
          <a:extLst>
            <a:ext uri="{FF2B5EF4-FFF2-40B4-BE49-F238E27FC236}">
              <a16:creationId xmlns:a16="http://schemas.microsoft.com/office/drawing/2014/main" id="{D0224EAE-44C6-45CD-B75A-8637742EE839}"/>
            </a:ext>
          </a:extLst>
        </xdr:cNvPr>
        <xdr:cNvSpPr/>
      </xdr:nvSpPr>
      <xdr:spPr>
        <a:xfrm>
          <a:off x="2623930" y="1485433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47625</xdr:rowOff>
    </xdr:from>
    <xdr:to>
      <xdr:col>19</xdr:col>
      <xdr:colOff>177800</xdr:colOff>
      <xdr:row>85</xdr:row>
      <xdr:rowOff>62864</xdr:rowOff>
    </xdr:to>
    <xdr:cxnSp macro="">
      <xdr:nvCxnSpPr>
        <xdr:cNvPr id="297" name="直線コネクタ 296">
          <a:extLst>
            <a:ext uri="{FF2B5EF4-FFF2-40B4-BE49-F238E27FC236}">
              <a16:creationId xmlns:a16="http://schemas.microsoft.com/office/drawing/2014/main" id="{906F9D04-5E04-496F-93C3-62A3D79F4475}"/>
            </a:ext>
          </a:extLst>
        </xdr:cNvPr>
        <xdr:cNvCxnSpPr/>
      </xdr:nvCxnSpPr>
      <xdr:spPr>
        <a:xfrm>
          <a:off x="2674730" y="14908613"/>
          <a:ext cx="82671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154939</xdr:rowOff>
    </xdr:from>
    <xdr:to>
      <xdr:col>10</xdr:col>
      <xdr:colOff>165100</xdr:colOff>
      <xdr:row>85</xdr:row>
      <xdr:rowOff>85089</xdr:rowOff>
    </xdr:to>
    <xdr:sp macro="" textlink="">
      <xdr:nvSpPr>
        <xdr:cNvPr id="298" name="楕円 297">
          <a:extLst>
            <a:ext uri="{FF2B5EF4-FFF2-40B4-BE49-F238E27FC236}">
              <a16:creationId xmlns:a16="http://schemas.microsoft.com/office/drawing/2014/main" id="{268F2C05-2902-4ED1-806D-4B763E1DEAB0}"/>
            </a:ext>
          </a:extLst>
        </xdr:cNvPr>
        <xdr:cNvSpPr/>
      </xdr:nvSpPr>
      <xdr:spPr>
        <a:xfrm>
          <a:off x="1812787" y="148409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34289</xdr:rowOff>
    </xdr:from>
    <xdr:to>
      <xdr:col>15</xdr:col>
      <xdr:colOff>50800</xdr:colOff>
      <xdr:row>85</xdr:row>
      <xdr:rowOff>47625</xdr:rowOff>
    </xdr:to>
    <xdr:cxnSp macro="">
      <xdr:nvCxnSpPr>
        <xdr:cNvPr id="299" name="直線コネクタ 298">
          <a:extLst>
            <a:ext uri="{FF2B5EF4-FFF2-40B4-BE49-F238E27FC236}">
              <a16:creationId xmlns:a16="http://schemas.microsoft.com/office/drawing/2014/main" id="{B5351EA8-E4BE-4283-BD25-343BE7E1BD2E}"/>
            </a:ext>
          </a:extLst>
        </xdr:cNvPr>
        <xdr:cNvCxnSpPr/>
      </xdr:nvCxnSpPr>
      <xdr:spPr>
        <a:xfrm>
          <a:off x="1863587" y="14895277"/>
          <a:ext cx="811143"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00" name="n_1aveValue【福祉施設】&#10;有形固定資産減価償却率">
          <a:extLst>
            <a:ext uri="{FF2B5EF4-FFF2-40B4-BE49-F238E27FC236}">
              <a16:creationId xmlns:a16="http://schemas.microsoft.com/office/drawing/2014/main" id="{ACC487F1-A256-46F1-BB3C-03D77BAF76EE}"/>
            </a:ext>
          </a:extLst>
        </xdr:cNvPr>
        <xdr:cNvSpPr txBox="1"/>
      </xdr:nvSpPr>
      <xdr:spPr>
        <a:xfrm>
          <a:off x="3301761" y="14059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01" name="n_2aveValue【福祉施設】&#10;有形固定資産減価償却率">
          <a:extLst>
            <a:ext uri="{FF2B5EF4-FFF2-40B4-BE49-F238E27FC236}">
              <a16:creationId xmlns:a16="http://schemas.microsoft.com/office/drawing/2014/main" id="{F8CF7917-BA97-4196-9B79-268AE8ECA605}"/>
            </a:ext>
          </a:extLst>
        </xdr:cNvPr>
        <xdr:cNvSpPr txBox="1"/>
      </xdr:nvSpPr>
      <xdr:spPr>
        <a:xfrm>
          <a:off x="2487746" y="1404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02" name="n_3aveValue【福祉施設】&#10;有形固定資産減価償却率">
          <a:extLst>
            <a:ext uri="{FF2B5EF4-FFF2-40B4-BE49-F238E27FC236}">
              <a16:creationId xmlns:a16="http://schemas.microsoft.com/office/drawing/2014/main" id="{7BF2DD63-5A76-4D06-91B9-4E3F4E4FD91B}"/>
            </a:ext>
          </a:extLst>
        </xdr:cNvPr>
        <xdr:cNvSpPr txBox="1"/>
      </xdr:nvSpPr>
      <xdr:spPr>
        <a:xfrm>
          <a:off x="1676602" y="1403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03" name="n_4aveValue【福祉施設】&#10;有形固定資産減価償却率">
          <a:extLst>
            <a:ext uri="{FF2B5EF4-FFF2-40B4-BE49-F238E27FC236}">
              <a16:creationId xmlns:a16="http://schemas.microsoft.com/office/drawing/2014/main" id="{50B926E9-173E-449B-9BE7-FC34541D7214}"/>
            </a:ext>
          </a:extLst>
        </xdr:cNvPr>
        <xdr:cNvSpPr txBox="1"/>
      </xdr:nvSpPr>
      <xdr:spPr>
        <a:xfrm>
          <a:off x="865459" y="1403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104791</xdr:rowOff>
    </xdr:from>
    <xdr:ext cx="405111" cy="259045"/>
    <xdr:sp macro="" textlink="">
      <xdr:nvSpPr>
        <xdr:cNvPr id="304" name="n_1mainValue【福祉施設】&#10;有形固定資産減価償却率">
          <a:extLst>
            <a:ext uri="{FF2B5EF4-FFF2-40B4-BE49-F238E27FC236}">
              <a16:creationId xmlns:a16="http://schemas.microsoft.com/office/drawing/2014/main" id="{28D7CF94-9DB5-4DAA-A9C2-3A2FCA348A3D}"/>
            </a:ext>
          </a:extLst>
        </xdr:cNvPr>
        <xdr:cNvSpPr txBox="1"/>
      </xdr:nvSpPr>
      <xdr:spPr>
        <a:xfrm>
          <a:off x="3301761" y="1496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89552</xdr:rowOff>
    </xdr:from>
    <xdr:ext cx="405111" cy="259045"/>
    <xdr:sp macro="" textlink="">
      <xdr:nvSpPr>
        <xdr:cNvPr id="305" name="n_2mainValue【福祉施設】&#10;有形固定資産減価償却率">
          <a:extLst>
            <a:ext uri="{FF2B5EF4-FFF2-40B4-BE49-F238E27FC236}">
              <a16:creationId xmlns:a16="http://schemas.microsoft.com/office/drawing/2014/main" id="{8E65D06B-4DFC-4B46-B752-20E55DA188D3}"/>
            </a:ext>
          </a:extLst>
        </xdr:cNvPr>
        <xdr:cNvSpPr txBox="1"/>
      </xdr:nvSpPr>
      <xdr:spPr>
        <a:xfrm>
          <a:off x="2487746" y="1495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76216</xdr:rowOff>
    </xdr:from>
    <xdr:ext cx="405111" cy="259045"/>
    <xdr:sp macro="" textlink="">
      <xdr:nvSpPr>
        <xdr:cNvPr id="306" name="n_3mainValue【福祉施設】&#10;有形固定資産減価償却率">
          <a:extLst>
            <a:ext uri="{FF2B5EF4-FFF2-40B4-BE49-F238E27FC236}">
              <a16:creationId xmlns:a16="http://schemas.microsoft.com/office/drawing/2014/main" id="{2E3D91CB-06E9-478E-ACD8-AB58715B6BE6}"/>
            </a:ext>
          </a:extLst>
        </xdr:cNvPr>
        <xdr:cNvSpPr txBox="1"/>
      </xdr:nvSpPr>
      <xdr:spPr>
        <a:xfrm>
          <a:off x="1676602" y="14937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B6BEB25E-C559-45A3-ADA0-13A6DD59B31D}"/>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9E290E0B-15F7-444E-84E6-749B4B2438F0}"/>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6E2ED813-D8A8-427A-B3EF-41DDD6CD2128}"/>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35DD3696-37D4-4D65-B59A-43AD25DD4BBC}"/>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27421699-A0A7-4F60-9828-238791C3A874}"/>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94E2519F-B183-4577-A1BC-416C6548CD78}"/>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3CDA238A-580A-49BA-984F-8BE1DCB7C93D}"/>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4EB801D4-D886-4B8F-B642-62EAA164F2FD}"/>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4BA7CBE4-6A4D-46C9-BD7C-D9BEB2C6D507}"/>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ADCEF3ED-C207-478A-8432-222DFC142C6E}"/>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7" name="直線コネクタ 316">
          <a:extLst>
            <a:ext uri="{FF2B5EF4-FFF2-40B4-BE49-F238E27FC236}">
              <a16:creationId xmlns:a16="http://schemas.microsoft.com/office/drawing/2014/main" id="{A54BF533-419A-4614-8558-8C8F9F8F92A9}"/>
            </a:ext>
          </a:extLst>
        </xdr:cNvPr>
        <xdr:cNvCxnSpPr/>
      </xdr:nvCxnSpPr>
      <xdr:spPr>
        <a:xfrm>
          <a:off x="6074576" y="150740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8" name="テキスト ボックス 317">
          <a:extLst>
            <a:ext uri="{FF2B5EF4-FFF2-40B4-BE49-F238E27FC236}">
              <a16:creationId xmlns:a16="http://schemas.microsoft.com/office/drawing/2014/main" id="{5AEB48B2-E6C7-40E6-BE64-5BD79526CF5C}"/>
            </a:ext>
          </a:extLst>
        </xdr:cNvPr>
        <xdr:cNvSpPr txBox="1"/>
      </xdr:nvSpPr>
      <xdr:spPr>
        <a:xfrm>
          <a:off x="5638539"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9" name="直線コネクタ 318">
          <a:extLst>
            <a:ext uri="{FF2B5EF4-FFF2-40B4-BE49-F238E27FC236}">
              <a16:creationId xmlns:a16="http://schemas.microsoft.com/office/drawing/2014/main" id="{E66E6D75-E6F5-4597-B48A-D7D6E80CC54C}"/>
            </a:ext>
          </a:extLst>
        </xdr:cNvPr>
        <xdr:cNvCxnSpPr/>
      </xdr:nvCxnSpPr>
      <xdr:spPr>
        <a:xfrm>
          <a:off x="6074576" y="1460638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0" name="テキスト ボックス 319">
          <a:extLst>
            <a:ext uri="{FF2B5EF4-FFF2-40B4-BE49-F238E27FC236}">
              <a16:creationId xmlns:a16="http://schemas.microsoft.com/office/drawing/2014/main" id="{A5DAEBFA-2AAF-445A-B749-A927DF134B1B}"/>
            </a:ext>
          </a:extLst>
        </xdr:cNvPr>
        <xdr:cNvSpPr txBox="1"/>
      </xdr:nvSpPr>
      <xdr:spPr>
        <a:xfrm>
          <a:off x="5638539"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1" name="直線コネクタ 320">
          <a:extLst>
            <a:ext uri="{FF2B5EF4-FFF2-40B4-BE49-F238E27FC236}">
              <a16:creationId xmlns:a16="http://schemas.microsoft.com/office/drawing/2014/main" id="{8AB9A534-FC87-4ED9-8BBB-C439EDF463C0}"/>
            </a:ext>
          </a:extLst>
        </xdr:cNvPr>
        <xdr:cNvCxnSpPr/>
      </xdr:nvCxnSpPr>
      <xdr:spPr>
        <a:xfrm>
          <a:off x="6074576" y="141387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2" name="テキスト ボックス 321">
          <a:extLst>
            <a:ext uri="{FF2B5EF4-FFF2-40B4-BE49-F238E27FC236}">
              <a16:creationId xmlns:a16="http://schemas.microsoft.com/office/drawing/2014/main" id="{E60DAD51-10A5-4806-8BDA-5DF750A5CBFB}"/>
            </a:ext>
          </a:extLst>
        </xdr:cNvPr>
        <xdr:cNvSpPr txBox="1"/>
      </xdr:nvSpPr>
      <xdr:spPr>
        <a:xfrm>
          <a:off x="5638539"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3" name="直線コネクタ 322">
          <a:extLst>
            <a:ext uri="{FF2B5EF4-FFF2-40B4-BE49-F238E27FC236}">
              <a16:creationId xmlns:a16="http://schemas.microsoft.com/office/drawing/2014/main" id="{617F99C4-A0BF-47A4-9E7D-E92420543D06}"/>
            </a:ext>
          </a:extLst>
        </xdr:cNvPr>
        <xdr:cNvCxnSpPr/>
      </xdr:nvCxnSpPr>
      <xdr:spPr>
        <a:xfrm>
          <a:off x="6074576" y="1367458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4" name="テキスト ボックス 323">
          <a:extLst>
            <a:ext uri="{FF2B5EF4-FFF2-40B4-BE49-F238E27FC236}">
              <a16:creationId xmlns:a16="http://schemas.microsoft.com/office/drawing/2014/main" id="{5011E620-7B56-414C-9124-F227F2444D48}"/>
            </a:ext>
          </a:extLst>
        </xdr:cNvPr>
        <xdr:cNvSpPr txBox="1"/>
      </xdr:nvSpPr>
      <xdr:spPr>
        <a:xfrm>
          <a:off x="5638539"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2177C382-F5C2-4E3C-950C-A3050C1D714A}"/>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6" name="テキスト ボックス 325">
          <a:extLst>
            <a:ext uri="{FF2B5EF4-FFF2-40B4-BE49-F238E27FC236}">
              <a16:creationId xmlns:a16="http://schemas.microsoft.com/office/drawing/2014/main" id="{126D067B-51A8-4CB6-A16E-F0E918F46294}"/>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福祉施設】&#10;一人当たり面積グラフ枠">
          <a:extLst>
            <a:ext uri="{FF2B5EF4-FFF2-40B4-BE49-F238E27FC236}">
              <a16:creationId xmlns:a16="http://schemas.microsoft.com/office/drawing/2014/main" id="{159ED188-F6EC-4B34-986D-B30752254830}"/>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28" name="直線コネクタ 327">
          <a:extLst>
            <a:ext uri="{FF2B5EF4-FFF2-40B4-BE49-F238E27FC236}">
              <a16:creationId xmlns:a16="http://schemas.microsoft.com/office/drawing/2014/main" id="{B1FDBE24-3067-4EA8-BBB7-292CDDCBC300}"/>
            </a:ext>
          </a:extLst>
        </xdr:cNvPr>
        <xdr:cNvCxnSpPr/>
      </xdr:nvCxnSpPr>
      <xdr:spPr>
        <a:xfrm flipV="1">
          <a:off x="9620113" y="13890664"/>
          <a:ext cx="0" cy="117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29" name="【福祉施設】&#10;一人当たり面積最小値テキスト">
          <a:extLst>
            <a:ext uri="{FF2B5EF4-FFF2-40B4-BE49-F238E27FC236}">
              <a16:creationId xmlns:a16="http://schemas.microsoft.com/office/drawing/2014/main" id="{AECB4D70-7474-4AEA-A882-116BDB87763A}"/>
            </a:ext>
          </a:extLst>
        </xdr:cNvPr>
        <xdr:cNvSpPr txBox="1"/>
      </xdr:nvSpPr>
      <xdr:spPr>
        <a:xfrm>
          <a:off x="9659178" y="1507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30" name="直線コネクタ 329">
          <a:extLst>
            <a:ext uri="{FF2B5EF4-FFF2-40B4-BE49-F238E27FC236}">
              <a16:creationId xmlns:a16="http://schemas.microsoft.com/office/drawing/2014/main" id="{42D69268-EED0-4E39-903B-7C4D5256BDF8}"/>
            </a:ext>
          </a:extLst>
        </xdr:cNvPr>
        <xdr:cNvCxnSpPr/>
      </xdr:nvCxnSpPr>
      <xdr:spPr>
        <a:xfrm>
          <a:off x="9547750" y="1506715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31" name="【福祉施設】&#10;一人当たり面積最大値テキスト">
          <a:extLst>
            <a:ext uri="{FF2B5EF4-FFF2-40B4-BE49-F238E27FC236}">
              <a16:creationId xmlns:a16="http://schemas.microsoft.com/office/drawing/2014/main" id="{0DC6541E-6F58-4CD8-A143-5C2A328C8737}"/>
            </a:ext>
          </a:extLst>
        </xdr:cNvPr>
        <xdr:cNvSpPr txBox="1"/>
      </xdr:nvSpPr>
      <xdr:spPr>
        <a:xfrm>
          <a:off x="9659178" y="136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32" name="直線コネクタ 331">
          <a:extLst>
            <a:ext uri="{FF2B5EF4-FFF2-40B4-BE49-F238E27FC236}">
              <a16:creationId xmlns:a16="http://schemas.microsoft.com/office/drawing/2014/main" id="{D676033F-A2C4-4BAE-8DF1-90219EA563C0}"/>
            </a:ext>
          </a:extLst>
        </xdr:cNvPr>
        <xdr:cNvCxnSpPr/>
      </xdr:nvCxnSpPr>
      <xdr:spPr>
        <a:xfrm>
          <a:off x="9547750" y="1389066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33" name="【福祉施設】&#10;一人当たり面積平均値テキスト">
          <a:extLst>
            <a:ext uri="{FF2B5EF4-FFF2-40B4-BE49-F238E27FC236}">
              <a16:creationId xmlns:a16="http://schemas.microsoft.com/office/drawing/2014/main" id="{3B5386FD-5419-4D66-9748-B0254AD97AAD}"/>
            </a:ext>
          </a:extLst>
        </xdr:cNvPr>
        <xdr:cNvSpPr txBox="1"/>
      </xdr:nvSpPr>
      <xdr:spPr>
        <a:xfrm>
          <a:off x="9659178" y="14539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34" name="フローチャート: 判断 333">
          <a:extLst>
            <a:ext uri="{FF2B5EF4-FFF2-40B4-BE49-F238E27FC236}">
              <a16:creationId xmlns:a16="http://schemas.microsoft.com/office/drawing/2014/main" id="{D953A63B-73D3-4A13-B54A-70ADD3E37D1A}"/>
            </a:ext>
          </a:extLst>
        </xdr:cNvPr>
        <xdr:cNvSpPr/>
      </xdr:nvSpPr>
      <xdr:spPr>
        <a:xfrm>
          <a:off x="9585850" y="14691646"/>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35" name="フローチャート: 判断 334">
          <a:extLst>
            <a:ext uri="{FF2B5EF4-FFF2-40B4-BE49-F238E27FC236}">
              <a16:creationId xmlns:a16="http://schemas.microsoft.com/office/drawing/2014/main" id="{4A39C209-91EF-4581-84C2-81F1BD9BC95D}"/>
            </a:ext>
          </a:extLst>
        </xdr:cNvPr>
        <xdr:cNvSpPr/>
      </xdr:nvSpPr>
      <xdr:spPr>
        <a:xfrm>
          <a:off x="8809935" y="1468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36" name="フローチャート: 判断 335">
          <a:extLst>
            <a:ext uri="{FF2B5EF4-FFF2-40B4-BE49-F238E27FC236}">
              <a16:creationId xmlns:a16="http://schemas.microsoft.com/office/drawing/2014/main" id="{35F27B20-629B-4C73-A97A-68FCAD072D52}"/>
            </a:ext>
          </a:extLst>
        </xdr:cNvPr>
        <xdr:cNvSpPr/>
      </xdr:nvSpPr>
      <xdr:spPr>
        <a:xfrm>
          <a:off x="7998791" y="146916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37" name="フローチャート: 判断 336">
          <a:extLst>
            <a:ext uri="{FF2B5EF4-FFF2-40B4-BE49-F238E27FC236}">
              <a16:creationId xmlns:a16="http://schemas.microsoft.com/office/drawing/2014/main" id="{5A960B8E-4489-49D9-A0EB-2A68CF6EA0B8}"/>
            </a:ext>
          </a:extLst>
        </xdr:cNvPr>
        <xdr:cNvSpPr/>
      </xdr:nvSpPr>
      <xdr:spPr>
        <a:xfrm>
          <a:off x="7172077" y="1470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38" name="フローチャート: 判断 337">
          <a:extLst>
            <a:ext uri="{FF2B5EF4-FFF2-40B4-BE49-F238E27FC236}">
              <a16:creationId xmlns:a16="http://schemas.microsoft.com/office/drawing/2014/main" id="{C0C2AE22-CB40-4A31-8C6C-A2BA599B1315}"/>
            </a:ext>
          </a:extLst>
        </xdr:cNvPr>
        <xdr:cNvSpPr/>
      </xdr:nvSpPr>
      <xdr:spPr>
        <a:xfrm>
          <a:off x="6360933" y="146584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DA601000-39C6-4DBA-9EB3-819B21D20957}"/>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4E946976-90CF-4735-8A35-846717E39E84}"/>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BE5F14CA-21B1-429E-84D2-CAD62F970948}"/>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D0825489-4CD2-4C61-B941-27F5069CE8CB}"/>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2FEC8BDF-3E0D-43D4-902C-3493ABF80DE1}"/>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49022</xdr:rowOff>
    </xdr:from>
    <xdr:to>
      <xdr:col>55</xdr:col>
      <xdr:colOff>50800</xdr:colOff>
      <xdr:row>85</xdr:row>
      <xdr:rowOff>150622</xdr:rowOff>
    </xdr:to>
    <xdr:sp macro="" textlink="">
      <xdr:nvSpPr>
        <xdr:cNvPr id="344" name="楕円 343">
          <a:extLst>
            <a:ext uri="{FF2B5EF4-FFF2-40B4-BE49-F238E27FC236}">
              <a16:creationId xmlns:a16="http://schemas.microsoft.com/office/drawing/2014/main" id="{C1E1587E-24B5-4958-8F06-82DF15982E5A}"/>
            </a:ext>
          </a:extLst>
        </xdr:cNvPr>
        <xdr:cNvSpPr/>
      </xdr:nvSpPr>
      <xdr:spPr>
        <a:xfrm>
          <a:off x="9585850" y="14910010"/>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135399</xdr:rowOff>
    </xdr:from>
    <xdr:ext cx="469744" cy="259045"/>
    <xdr:sp macro="" textlink="">
      <xdr:nvSpPr>
        <xdr:cNvPr id="345" name="【福祉施設】&#10;一人当たり面積該当値テキスト">
          <a:extLst>
            <a:ext uri="{FF2B5EF4-FFF2-40B4-BE49-F238E27FC236}">
              <a16:creationId xmlns:a16="http://schemas.microsoft.com/office/drawing/2014/main" id="{AA342A16-A633-4C75-951F-6D398AA381AE}"/>
            </a:ext>
          </a:extLst>
        </xdr:cNvPr>
        <xdr:cNvSpPr txBox="1"/>
      </xdr:nvSpPr>
      <xdr:spPr>
        <a:xfrm>
          <a:off x="9659178" y="1482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51308</xdr:rowOff>
    </xdr:from>
    <xdr:to>
      <xdr:col>50</xdr:col>
      <xdr:colOff>165100</xdr:colOff>
      <xdr:row>85</xdr:row>
      <xdr:rowOff>152908</xdr:rowOff>
    </xdr:to>
    <xdr:sp macro="" textlink="">
      <xdr:nvSpPr>
        <xdr:cNvPr id="346" name="楕円 345">
          <a:extLst>
            <a:ext uri="{FF2B5EF4-FFF2-40B4-BE49-F238E27FC236}">
              <a16:creationId xmlns:a16="http://schemas.microsoft.com/office/drawing/2014/main" id="{37F45BE9-4233-4609-9EEA-7CF14AAE4972}"/>
            </a:ext>
          </a:extLst>
        </xdr:cNvPr>
        <xdr:cNvSpPr/>
      </xdr:nvSpPr>
      <xdr:spPr>
        <a:xfrm>
          <a:off x="8809935" y="1491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99822</xdr:rowOff>
    </xdr:from>
    <xdr:to>
      <xdr:col>55</xdr:col>
      <xdr:colOff>0</xdr:colOff>
      <xdr:row>85</xdr:row>
      <xdr:rowOff>102108</xdr:rowOff>
    </xdr:to>
    <xdr:cxnSp macro="">
      <xdr:nvCxnSpPr>
        <xdr:cNvPr id="347" name="直線コネクタ 346">
          <a:extLst>
            <a:ext uri="{FF2B5EF4-FFF2-40B4-BE49-F238E27FC236}">
              <a16:creationId xmlns:a16="http://schemas.microsoft.com/office/drawing/2014/main" id="{CF27D253-1428-4722-AC9C-B62552ADD274}"/>
            </a:ext>
          </a:extLst>
        </xdr:cNvPr>
        <xdr:cNvCxnSpPr/>
      </xdr:nvCxnSpPr>
      <xdr:spPr>
        <a:xfrm flipV="1">
          <a:off x="8860735" y="14960810"/>
          <a:ext cx="760343"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53594</xdr:rowOff>
    </xdr:from>
    <xdr:to>
      <xdr:col>46</xdr:col>
      <xdr:colOff>38100</xdr:colOff>
      <xdr:row>85</xdr:row>
      <xdr:rowOff>155194</xdr:rowOff>
    </xdr:to>
    <xdr:sp macro="" textlink="">
      <xdr:nvSpPr>
        <xdr:cNvPr id="348" name="楕円 347">
          <a:extLst>
            <a:ext uri="{FF2B5EF4-FFF2-40B4-BE49-F238E27FC236}">
              <a16:creationId xmlns:a16="http://schemas.microsoft.com/office/drawing/2014/main" id="{B0FF8A81-C905-4691-826F-B7ED63A5C5B9}"/>
            </a:ext>
          </a:extLst>
        </xdr:cNvPr>
        <xdr:cNvSpPr/>
      </xdr:nvSpPr>
      <xdr:spPr>
        <a:xfrm>
          <a:off x="7998791" y="1491458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102108</xdr:rowOff>
    </xdr:from>
    <xdr:to>
      <xdr:col>50</xdr:col>
      <xdr:colOff>114300</xdr:colOff>
      <xdr:row>85</xdr:row>
      <xdr:rowOff>104394</xdr:rowOff>
    </xdr:to>
    <xdr:cxnSp macro="">
      <xdr:nvCxnSpPr>
        <xdr:cNvPr id="349" name="直線コネクタ 348">
          <a:extLst>
            <a:ext uri="{FF2B5EF4-FFF2-40B4-BE49-F238E27FC236}">
              <a16:creationId xmlns:a16="http://schemas.microsoft.com/office/drawing/2014/main" id="{41B6EB63-BB6C-451F-BE10-B8D64596920C}"/>
            </a:ext>
          </a:extLst>
        </xdr:cNvPr>
        <xdr:cNvCxnSpPr/>
      </xdr:nvCxnSpPr>
      <xdr:spPr>
        <a:xfrm flipV="1">
          <a:off x="8049591" y="14963096"/>
          <a:ext cx="81114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55880</xdr:rowOff>
    </xdr:from>
    <xdr:to>
      <xdr:col>41</xdr:col>
      <xdr:colOff>101600</xdr:colOff>
      <xdr:row>85</xdr:row>
      <xdr:rowOff>157480</xdr:rowOff>
    </xdr:to>
    <xdr:sp macro="" textlink="">
      <xdr:nvSpPr>
        <xdr:cNvPr id="350" name="楕円 349">
          <a:extLst>
            <a:ext uri="{FF2B5EF4-FFF2-40B4-BE49-F238E27FC236}">
              <a16:creationId xmlns:a16="http://schemas.microsoft.com/office/drawing/2014/main" id="{DD3C4CBC-1659-4022-951E-94C03ED5E9D6}"/>
            </a:ext>
          </a:extLst>
        </xdr:cNvPr>
        <xdr:cNvSpPr/>
      </xdr:nvSpPr>
      <xdr:spPr>
        <a:xfrm>
          <a:off x="7172077" y="1491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104394</xdr:rowOff>
    </xdr:from>
    <xdr:to>
      <xdr:col>45</xdr:col>
      <xdr:colOff>177800</xdr:colOff>
      <xdr:row>85</xdr:row>
      <xdr:rowOff>106680</xdr:rowOff>
    </xdr:to>
    <xdr:cxnSp macro="">
      <xdr:nvCxnSpPr>
        <xdr:cNvPr id="351" name="直線コネクタ 350">
          <a:extLst>
            <a:ext uri="{FF2B5EF4-FFF2-40B4-BE49-F238E27FC236}">
              <a16:creationId xmlns:a16="http://schemas.microsoft.com/office/drawing/2014/main" id="{4C525426-5DE7-4292-ACE3-19116558159D}"/>
            </a:ext>
          </a:extLst>
        </xdr:cNvPr>
        <xdr:cNvCxnSpPr/>
      </xdr:nvCxnSpPr>
      <xdr:spPr>
        <a:xfrm flipV="1">
          <a:off x="7222877" y="14965382"/>
          <a:ext cx="82671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52" name="n_1aveValue【福祉施設】&#10;一人当たり面積">
          <a:extLst>
            <a:ext uri="{FF2B5EF4-FFF2-40B4-BE49-F238E27FC236}">
              <a16:creationId xmlns:a16="http://schemas.microsoft.com/office/drawing/2014/main" id="{B09BA5F0-AE79-404F-B746-28C829EAD0A8}"/>
            </a:ext>
          </a:extLst>
        </xdr:cNvPr>
        <xdr:cNvSpPr txBox="1"/>
      </xdr:nvSpPr>
      <xdr:spPr>
        <a:xfrm>
          <a:off x="8628733" y="1445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53" name="n_2aveValue【福祉施設】&#10;一人当たり面積">
          <a:extLst>
            <a:ext uri="{FF2B5EF4-FFF2-40B4-BE49-F238E27FC236}">
              <a16:creationId xmlns:a16="http://schemas.microsoft.com/office/drawing/2014/main" id="{9D0A59E6-FD60-4FD5-A407-39D4B95E0598}"/>
            </a:ext>
          </a:extLst>
        </xdr:cNvPr>
        <xdr:cNvSpPr txBox="1"/>
      </xdr:nvSpPr>
      <xdr:spPr>
        <a:xfrm>
          <a:off x="7830290" y="1445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54" name="n_3aveValue【福祉施設】&#10;一人当たり面積">
          <a:extLst>
            <a:ext uri="{FF2B5EF4-FFF2-40B4-BE49-F238E27FC236}">
              <a16:creationId xmlns:a16="http://schemas.microsoft.com/office/drawing/2014/main" id="{0647FF36-C76D-4BAB-A3DA-C22D92C9E088}"/>
            </a:ext>
          </a:extLst>
        </xdr:cNvPr>
        <xdr:cNvSpPr txBox="1"/>
      </xdr:nvSpPr>
      <xdr:spPr>
        <a:xfrm>
          <a:off x="7003575" y="1446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55" name="n_4aveValue【福祉施設】&#10;一人当たり面積">
          <a:extLst>
            <a:ext uri="{FF2B5EF4-FFF2-40B4-BE49-F238E27FC236}">
              <a16:creationId xmlns:a16="http://schemas.microsoft.com/office/drawing/2014/main" id="{BC03A90D-0673-4A5C-B349-39DEE06AED9A}"/>
            </a:ext>
          </a:extLst>
        </xdr:cNvPr>
        <xdr:cNvSpPr txBox="1"/>
      </xdr:nvSpPr>
      <xdr:spPr>
        <a:xfrm>
          <a:off x="6192431" y="1443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144035</xdr:rowOff>
    </xdr:from>
    <xdr:ext cx="469744" cy="259045"/>
    <xdr:sp macro="" textlink="">
      <xdr:nvSpPr>
        <xdr:cNvPr id="356" name="n_1mainValue【福祉施設】&#10;一人当たり面積">
          <a:extLst>
            <a:ext uri="{FF2B5EF4-FFF2-40B4-BE49-F238E27FC236}">
              <a16:creationId xmlns:a16="http://schemas.microsoft.com/office/drawing/2014/main" id="{1DE8B1FB-DCA6-4B58-89B0-78B2E9DB20BA}"/>
            </a:ext>
          </a:extLst>
        </xdr:cNvPr>
        <xdr:cNvSpPr txBox="1"/>
      </xdr:nvSpPr>
      <xdr:spPr>
        <a:xfrm>
          <a:off x="8628733" y="15005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146321</xdr:rowOff>
    </xdr:from>
    <xdr:ext cx="469744" cy="259045"/>
    <xdr:sp macro="" textlink="">
      <xdr:nvSpPr>
        <xdr:cNvPr id="357" name="n_2mainValue【福祉施設】&#10;一人当たり面積">
          <a:extLst>
            <a:ext uri="{FF2B5EF4-FFF2-40B4-BE49-F238E27FC236}">
              <a16:creationId xmlns:a16="http://schemas.microsoft.com/office/drawing/2014/main" id="{230B3716-5703-4749-B367-06DEFA958B82}"/>
            </a:ext>
          </a:extLst>
        </xdr:cNvPr>
        <xdr:cNvSpPr txBox="1"/>
      </xdr:nvSpPr>
      <xdr:spPr>
        <a:xfrm>
          <a:off x="7830290" y="1500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148607</xdr:rowOff>
    </xdr:from>
    <xdr:ext cx="469744" cy="259045"/>
    <xdr:sp macro="" textlink="">
      <xdr:nvSpPr>
        <xdr:cNvPr id="358" name="n_3mainValue【福祉施設】&#10;一人当たり面積">
          <a:extLst>
            <a:ext uri="{FF2B5EF4-FFF2-40B4-BE49-F238E27FC236}">
              <a16:creationId xmlns:a16="http://schemas.microsoft.com/office/drawing/2014/main" id="{F937A398-B1A3-47D0-8476-9F2072C7ABA8}"/>
            </a:ext>
          </a:extLst>
        </xdr:cNvPr>
        <xdr:cNvSpPr txBox="1"/>
      </xdr:nvSpPr>
      <xdr:spPr>
        <a:xfrm>
          <a:off x="7003575" y="1500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9" name="正方形/長方形 358">
          <a:extLst>
            <a:ext uri="{FF2B5EF4-FFF2-40B4-BE49-F238E27FC236}">
              <a16:creationId xmlns:a16="http://schemas.microsoft.com/office/drawing/2014/main" id="{D1D9F30F-6CDE-4C40-B68F-121D5D87B2FD}"/>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0" name="正方形/長方形 359">
          <a:extLst>
            <a:ext uri="{FF2B5EF4-FFF2-40B4-BE49-F238E27FC236}">
              <a16:creationId xmlns:a16="http://schemas.microsoft.com/office/drawing/2014/main" id="{672C8BC2-FBC9-48E4-A13B-C3D185573222}"/>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1" name="正方形/長方形 360">
          <a:extLst>
            <a:ext uri="{FF2B5EF4-FFF2-40B4-BE49-F238E27FC236}">
              <a16:creationId xmlns:a16="http://schemas.microsoft.com/office/drawing/2014/main" id="{DA94AFE3-CCBC-40E5-A848-B2FD095D818C}"/>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2" name="正方形/長方形 361">
          <a:extLst>
            <a:ext uri="{FF2B5EF4-FFF2-40B4-BE49-F238E27FC236}">
              <a16:creationId xmlns:a16="http://schemas.microsoft.com/office/drawing/2014/main" id="{41821B0E-6BDE-4158-A57E-EDE8787FB0C8}"/>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3" name="正方形/長方形 362">
          <a:extLst>
            <a:ext uri="{FF2B5EF4-FFF2-40B4-BE49-F238E27FC236}">
              <a16:creationId xmlns:a16="http://schemas.microsoft.com/office/drawing/2014/main" id="{A3034F8B-E60D-4B95-9A0A-A75D5A0B6F1B}"/>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4" name="正方形/長方形 363">
          <a:extLst>
            <a:ext uri="{FF2B5EF4-FFF2-40B4-BE49-F238E27FC236}">
              <a16:creationId xmlns:a16="http://schemas.microsoft.com/office/drawing/2014/main" id="{1FDA059B-531C-40F8-A791-A66D44AA5797}"/>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5" name="正方形/長方形 364">
          <a:extLst>
            <a:ext uri="{FF2B5EF4-FFF2-40B4-BE49-F238E27FC236}">
              <a16:creationId xmlns:a16="http://schemas.microsoft.com/office/drawing/2014/main" id="{DD5BE75B-46F8-404F-9DAC-3B4046608564}"/>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6" name="正方形/長方形 365">
          <a:extLst>
            <a:ext uri="{FF2B5EF4-FFF2-40B4-BE49-F238E27FC236}">
              <a16:creationId xmlns:a16="http://schemas.microsoft.com/office/drawing/2014/main" id="{DC166853-B307-4D79-87A7-E33376F6F448}"/>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7" name="テキスト ボックス 366">
          <a:extLst>
            <a:ext uri="{FF2B5EF4-FFF2-40B4-BE49-F238E27FC236}">
              <a16:creationId xmlns:a16="http://schemas.microsoft.com/office/drawing/2014/main" id="{825189E4-1883-43C9-B7A1-425B6DCA2956}"/>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8" name="直線コネクタ 367">
          <a:extLst>
            <a:ext uri="{FF2B5EF4-FFF2-40B4-BE49-F238E27FC236}">
              <a16:creationId xmlns:a16="http://schemas.microsoft.com/office/drawing/2014/main" id="{03FC0B70-4FC8-49A3-886D-DD6C43FC81DD}"/>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9" name="テキスト ボックス 368">
          <a:extLst>
            <a:ext uri="{FF2B5EF4-FFF2-40B4-BE49-F238E27FC236}">
              <a16:creationId xmlns:a16="http://schemas.microsoft.com/office/drawing/2014/main" id="{3405A4D5-341D-4358-B2E0-A6155B38654D}"/>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0" name="直線コネクタ 369">
          <a:extLst>
            <a:ext uri="{FF2B5EF4-FFF2-40B4-BE49-F238E27FC236}">
              <a16:creationId xmlns:a16="http://schemas.microsoft.com/office/drawing/2014/main" id="{06FFA772-787D-43CD-BA67-8EA536482AE4}"/>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1" name="テキスト ボックス 370">
          <a:extLst>
            <a:ext uri="{FF2B5EF4-FFF2-40B4-BE49-F238E27FC236}">
              <a16:creationId xmlns:a16="http://schemas.microsoft.com/office/drawing/2014/main" id="{FC4F44AB-B587-4E7C-8021-78E22AAF6E0D}"/>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2" name="直線コネクタ 371">
          <a:extLst>
            <a:ext uri="{FF2B5EF4-FFF2-40B4-BE49-F238E27FC236}">
              <a16:creationId xmlns:a16="http://schemas.microsoft.com/office/drawing/2014/main" id="{9B48FC94-1081-4291-A685-F759B44E3658}"/>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3" name="テキスト ボックス 372">
          <a:extLst>
            <a:ext uri="{FF2B5EF4-FFF2-40B4-BE49-F238E27FC236}">
              <a16:creationId xmlns:a16="http://schemas.microsoft.com/office/drawing/2014/main" id="{C2F379FC-ECFA-422E-9A49-3508B8340D47}"/>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4" name="直線コネクタ 373">
          <a:extLst>
            <a:ext uri="{FF2B5EF4-FFF2-40B4-BE49-F238E27FC236}">
              <a16:creationId xmlns:a16="http://schemas.microsoft.com/office/drawing/2014/main" id="{8750B5BA-58F6-414D-98AD-AEEBFD458679}"/>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5" name="テキスト ボックス 374">
          <a:extLst>
            <a:ext uri="{FF2B5EF4-FFF2-40B4-BE49-F238E27FC236}">
              <a16:creationId xmlns:a16="http://schemas.microsoft.com/office/drawing/2014/main" id="{DCB14DFC-0E6D-4CEC-95F0-7121D1107B5D}"/>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6" name="直線コネクタ 375">
          <a:extLst>
            <a:ext uri="{FF2B5EF4-FFF2-40B4-BE49-F238E27FC236}">
              <a16:creationId xmlns:a16="http://schemas.microsoft.com/office/drawing/2014/main" id="{4C8E930C-B78E-498D-BF40-AD32D11494B8}"/>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7" name="テキスト ボックス 376">
          <a:extLst>
            <a:ext uri="{FF2B5EF4-FFF2-40B4-BE49-F238E27FC236}">
              <a16:creationId xmlns:a16="http://schemas.microsoft.com/office/drawing/2014/main" id="{B21DF267-B8A6-4D08-9A0A-0009270D6B03}"/>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8" name="直線コネクタ 377">
          <a:extLst>
            <a:ext uri="{FF2B5EF4-FFF2-40B4-BE49-F238E27FC236}">
              <a16:creationId xmlns:a16="http://schemas.microsoft.com/office/drawing/2014/main" id="{C63CBC8E-5A10-4550-A760-7CC0AD412D83}"/>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9" name="テキスト ボックス 378">
          <a:extLst>
            <a:ext uri="{FF2B5EF4-FFF2-40B4-BE49-F238E27FC236}">
              <a16:creationId xmlns:a16="http://schemas.microsoft.com/office/drawing/2014/main" id="{E044B76F-C475-451C-959B-148FF881BF66}"/>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0" name="直線コネクタ 379">
          <a:extLst>
            <a:ext uri="{FF2B5EF4-FFF2-40B4-BE49-F238E27FC236}">
              <a16:creationId xmlns:a16="http://schemas.microsoft.com/office/drawing/2014/main" id="{CF93FC77-3C01-4C5F-8555-97E485B273F2}"/>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1" name="テキスト ボックス 380">
          <a:extLst>
            <a:ext uri="{FF2B5EF4-FFF2-40B4-BE49-F238E27FC236}">
              <a16:creationId xmlns:a16="http://schemas.microsoft.com/office/drawing/2014/main" id="{C5A1001C-3AC9-4C81-86E8-24A5A9A6A97E}"/>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2" name="直線コネクタ 381">
          <a:extLst>
            <a:ext uri="{FF2B5EF4-FFF2-40B4-BE49-F238E27FC236}">
              <a16:creationId xmlns:a16="http://schemas.microsoft.com/office/drawing/2014/main" id="{A35B2A8B-1302-401B-9E8F-B6217F80392C}"/>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市民会館】&#10;有形固定資産減価償却率グラフ枠">
          <a:extLst>
            <a:ext uri="{FF2B5EF4-FFF2-40B4-BE49-F238E27FC236}">
              <a16:creationId xmlns:a16="http://schemas.microsoft.com/office/drawing/2014/main" id="{6A9A4D5D-09B4-4CDD-BA1A-F538BB7F5DCB}"/>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84" name="直線コネクタ 383">
          <a:extLst>
            <a:ext uri="{FF2B5EF4-FFF2-40B4-BE49-F238E27FC236}">
              <a16:creationId xmlns:a16="http://schemas.microsoft.com/office/drawing/2014/main" id="{A32F86FF-BC80-422E-B88F-70B4AD7FCD8F}"/>
            </a:ext>
          </a:extLst>
        </xdr:cNvPr>
        <xdr:cNvCxnSpPr/>
      </xdr:nvCxnSpPr>
      <xdr:spPr>
        <a:xfrm flipV="1">
          <a:off x="4261154" y="17502620"/>
          <a:ext cx="0" cy="1448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5" name="【市民会館】&#10;有形固定資産減価償却率最小値テキスト">
          <a:extLst>
            <a:ext uri="{FF2B5EF4-FFF2-40B4-BE49-F238E27FC236}">
              <a16:creationId xmlns:a16="http://schemas.microsoft.com/office/drawing/2014/main" id="{260275FD-301A-4073-8C7D-F681EA277E92}"/>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6" name="直線コネクタ 385">
          <a:extLst>
            <a:ext uri="{FF2B5EF4-FFF2-40B4-BE49-F238E27FC236}">
              <a16:creationId xmlns:a16="http://schemas.microsoft.com/office/drawing/2014/main" id="{D9543BBF-16E3-486E-8D78-47CEAE7D0564}"/>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87" name="【市民会館】&#10;有形固定資産減価償却率最大値テキスト">
          <a:extLst>
            <a:ext uri="{FF2B5EF4-FFF2-40B4-BE49-F238E27FC236}">
              <a16:creationId xmlns:a16="http://schemas.microsoft.com/office/drawing/2014/main" id="{89817977-C88C-4753-B645-F8A6E2E25642}"/>
            </a:ext>
          </a:extLst>
        </xdr:cNvPr>
        <xdr:cNvSpPr txBox="1"/>
      </xdr:nvSpPr>
      <xdr:spPr>
        <a:xfrm>
          <a:off x="4299889" y="17282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88" name="直線コネクタ 387">
          <a:extLst>
            <a:ext uri="{FF2B5EF4-FFF2-40B4-BE49-F238E27FC236}">
              <a16:creationId xmlns:a16="http://schemas.microsoft.com/office/drawing/2014/main" id="{3C0EC833-F4C9-4DC7-885F-4414A34016B9}"/>
            </a:ext>
          </a:extLst>
        </xdr:cNvPr>
        <xdr:cNvCxnSpPr/>
      </xdr:nvCxnSpPr>
      <xdr:spPr>
        <a:xfrm>
          <a:off x="4188460" y="1750262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389" name="【市民会館】&#10;有形固定資産減価償却率平均値テキスト">
          <a:extLst>
            <a:ext uri="{FF2B5EF4-FFF2-40B4-BE49-F238E27FC236}">
              <a16:creationId xmlns:a16="http://schemas.microsoft.com/office/drawing/2014/main" id="{DBCE39BB-6F29-4665-9E95-212F9B774752}"/>
            </a:ext>
          </a:extLst>
        </xdr:cNvPr>
        <xdr:cNvSpPr txBox="1"/>
      </xdr:nvSpPr>
      <xdr:spPr>
        <a:xfrm>
          <a:off x="4299889" y="182418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90" name="フローチャート: 判断 389">
          <a:extLst>
            <a:ext uri="{FF2B5EF4-FFF2-40B4-BE49-F238E27FC236}">
              <a16:creationId xmlns:a16="http://schemas.microsoft.com/office/drawing/2014/main" id="{56CBADC4-155B-4723-9BF2-47863796DECC}"/>
            </a:ext>
          </a:extLst>
        </xdr:cNvPr>
        <xdr:cNvSpPr/>
      </xdr:nvSpPr>
      <xdr:spPr>
        <a:xfrm>
          <a:off x="4210989" y="1825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91" name="フローチャート: 判断 390">
          <a:extLst>
            <a:ext uri="{FF2B5EF4-FFF2-40B4-BE49-F238E27FC236}">
              <a16:creationId xmlns:a16="http://schemas.microsoft.com/office/drawing/2014/main" id="{6010A3DC-EE8B-4DD3-9EC9-272C65BB8A8F}"/>
            </a:ext>
          </a:extLst>
        </xdr:cNvPr>
        <xdr:cNvSpPr/>
      </xdr:nvSpPr>
      <xdr:spPr>
        <a:xfrm>
          <a:off x="3450645" y="1823566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92" name="フローチャート: 判断 391">
          <a:extLst>
            <a:ext uri="{FF2B5EF4-FFF2-40B4-BE49-F238E27FC236}">
              <a16:creationId xmlns:a16="http://schemas.microsoft.com/office/drawing/2014/main" id="{DA6FBA67-8171-40F5-B3DB-252F643024B9}"/>
            </a:ext>
          </a:extLst>
        </xdr:cNvPr>
        <xdr:cNvSpPr/>
      </xdr:nvSpPr>
      <xdr:spPr>
        <a:xfrm>
          <a:off x="2623930" y="1822586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93" name="フローチャート: 判断 392">
          <a:extLst>
            <a:ext uri="{FF2B5EF4-FFF2-40B4-BE49-F238E27FC236}">
              <a16:creationId xmlns:a16="http://schemas.microsoft.com/office/drawing/2014/main" id="{B73DFB7B-1B8A-45F8-86BD-79A7B9E2A5FF}"/>
            </a:ext>
          </a:extLst>
        </xdr:cNvPr>
        <xdr:cNvSpPr/>
      </xdr:nvSpPr>
      <xdr:spPr>
        <a:xfrm>
          <a:off x="1812787" y="1817198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94" name="フローチャート: 判断 393">
          <a:extLst>
            <a:ext uri="{FF2B5EF4-FFF2-40B4-BE49-F238E27FC236}">
              <a16:creationId xmlns:a16="http://schemas.microsoft.com/office/drawing/2014/main" id="{E84B2B82-52B9-4613-B6BF-8675B8E4B1FC}"/>
            </a:ext>
          </a:extLst>
        </xdr:cNvPr>
        <xdr:cNvSpPr/>
      </xdr:nvSpPr>
      <xdr:spPr>
        <a:xfrm>
          <a:off x="1001643"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4757EFA4-C6FA-4154-B478-7A49A9456E57}"/>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C99E3226-D674-40AB-8678-9D4D29349ADA}"/>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CDBF9DD0-351B-4AEE-86C4-7504519EEBD1}"/>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181962C7-BE9A-4C6F-AA94-547BC5FC4BA2}"/>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D4A618B7-9485-4AF1-B76A-2D94CE088FB0}"/>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38463</xdr:rowOff>
    </xdr:from>
    <xdr:to>
      <xdr:col>24</xdr:col>
      <xdr:colOff>114300</xdr:colOff>
      <xdr:row>100</xdr:row>
      <xdr:rowOff>140063</xdr:rowOff>
    </xdr:to>
    <xdr:sp macro="" textlink="">
      <xdr:nvSpPr>
        <xdr:cNvPr id="400" name="楕円 399">
          <a:extLst>
            <a:ext uri="{FF2B5EF4-FFF2-40B4-BE49-F238E27FC236}">
              <a16:creationId xmlns:a16="http://schemas.microsoft.com/office/drawing/2014/main" id="{3EE1BF74-D5CE-4A6A-AA44-F9143ECC2752}"/>
            </a:ext>
          </a:extLst>
        </xdr:cNvPr>
        <xdr:cNvSpPr/>
      </xdr:nvSpPr>
      <xdr:spPr>
        <a:xfrm>
          <a:off x="4210989" y="1745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162940</xdr:rowOff>
    </xdr:from>
    <xdr:ext cx="340478" cy="259045"/>
    <xdr:sp macro="" textlink="">
      <xdr:nvSpPr>
        <xdr:cNvPr id="401" name="【市民会館】&#10;有形固定資産減価償却率該当値テキスト">
          <a:extLst>
            <a:ext uri="{FF2B5EF4-FFF2-40B4-BE49-F238E27FC236}">
              <a16:creationId xmlns:a16="http://schemas.microsoft.com/office/drawing/2014/main" id="{76946D0F-84E7-48AE-8D1D-3A90756AA4B3}"/>
            </a:ext>
          </a:extLst>
        </xdr:cNvPr>
        <xdr:cNvSpPr txBox="1"/>
      </xdr:nvSpPr>
      <xdr:spPr>
        <a:xfrm>
          <a:off x="4299889" y="17409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138068</xdr:rowOff>
    </xdr:from>
    <xdr:to>
      <xdr:col>20</xdr:col>
      <xdr:colOff>38100</xdr:colOff>
      <xdr:row>100</xdr:row>
      <xdr:rowOff>68218</xdr:rowOff>
    </xdr:to>
    <xdr:sp macro="" textlink="">
      <xdr:nvSpPr>
        <xdr:cNvPr id="402" name="楕円 401">
          <a:extLst>
            <a:ext uri="{FF2B5EF4-FFF2-40B4-BE49-F238E27FC236}">
              <a16:creationId xmlns:a16="http://schemas.microsoft.com/office/drawing/2014/main" id="{BDAF1C1D-EF73-4228-A9E9-26B2128722EA}"/>
            </a:ext>
          </a:extLst>
        </xdr:cNvPr>
        <xdr:cNvSpPr/>
      </xdr:nvSpPr>
      <xdr:spPr>
        <a:xfrm>
          <a:off x="3450645" y="17384447"/>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17418</xdr:rowOff>
    </xdr:from>
    <xdr:to>
      <xdr:col>24</xdr:col>
      <xdr:colOff>63500</xdr:colOff>
      <xdr:row>100</xdr:row>
      <xdr:rowOff>89263</xdr:rowOff>
    </xdr:to>
    <xdr:cxnSp macro="">
      <xdr:nvCxnSpPr>
        <xdr:cNvPr id="403" name="直線コネクタ 402">
          <a:extLst>
            <a:ext uri="{FF2B5EF4-FFF2-40B4-BE49-F238E27FC236}">
              <a16:creationId xmlns:a16="http://schemas.microsoft.com/office/drawing/2014/main" id="{109D7039-D92A-4D10-8AC8-EB2FC9127903}"/>
            </a:ext>
          </a:extLst>
        </xdr:cNvPr>
        <xdr:cNvCxnSpPr/>
      </xdr:nvCxnSpPr>
      <xdr:spPr>
        <a:xfrm>
          <a:off x="3501445" y="17430775"/>
          <a:ext cx="760344"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04" name="楕円 403">
          <a:extLst>
            <a:ext uri="{FF2B5EF4-FFF2-40B4-BE49-F238E27FC236}">
              <a16:creationId xmlns:a16="http://schemas.microsoft.com/office/drawing/2014/main" id="{5F3B3816-019B-44B1-8A84-AE05076EF340}"/>
            </a:ext>
          </a:extLst>
        </xdr:cNvPr>
        <xdr:cNvSpPr/>
      </xdr:nvSpPr>
      <xdr:spPr>
        <a:xfrm>
          <a:off x="2623930" y="18905205"/>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17418</xdr:rowOff>
    </xdr:from>
    <xdr:to>
      <xdr:col>19</xdr:col>
      <xdr:colOff>177800</xdr:colOff>
      <xdr:row>109</xdr:row>
      <xdr:rowOff>35379</xdr:rowOff>
    </xdr:to>
    <xdr:cxnSp macro="">
      <xdr:nvCxnSpPr>
        <xdr:cNvPr id="405" name="直線コネクタ 404">
          <a:extLst>
            <a:ext uri="{FF2B5EF4-FFF2-40B4-BE49-F238E27FC236}">
              <a16:creationId xmlns:a16="http://schemas.microsoft.com/office/drawing/2014/main" id="{6E4D514F-6D24-465F-A208-AA042103676A}"/>
            </a:ext>
          </a:extLst>
        </xdr:cNvPr>
        <xdr:cNvCxnSpPr/>
      </xdr:nvCxnSpPr>
      <xdr:spPr>
        <a:xfrm flipV="1">
          <a:off x="2674730" y="17430775"/>
          <a:ext cx="826715" cy="15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06" name="n_1aveValue【市民会館】&#10;有形固定資産減価償却率">
          <a:extLst>
            <a:ext uri="{FF2B5EF4-FFF2-40B4-BE49-F238E27FC236}">
              <a16:creationId xmlns:a16="http://schemas.microsoft.com/office/drawing/2014/main" id="{A23F74CD-00AF-4482-8538-4E5A774FE9B6}"/>
            </a:ext>
          </a:extLst>
        </xdr:cNvPr>
        <xdr:cNvSpPr txBox="1"/>
      </xdr:nvSpPr>
      <xdr:spPr>
        <a:xfrm>
          <a:off x="3301761" y="1832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07" name="n_2aveValue【市民会館】&#10;有形固定資産減価償却率">
          <a:extLst>
            <a:ext uri="{FF2B5EF4-FFF2-40B4-BE49-F238E27FC236}">
              <a16:creationId xmlns:a16="http://schemas.microsoft.com/office/drawing/2014/main" id="{2E7241DA-4C5E-48BB-9B97-DC5DBF637A30}"/>
            </a:ext>
          </a:extLst>
        </xdr:cNvPr>
        <xdr:cNvSpPr txBox="1"/>
      </xdr:nvSpPr>
      <xdr:spPr>
        <a:xfrm>
          <a:off x="2487746" y="18005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08" name="n_3aveValue【市民会館】&#10;有形固定資産減価償却率">
          <a:extLst>
            <a:ext uri="{FF2B5EF4-FFF2-40B4-BE49-F238E27FC236}">
              <a16:creationId xmlns:a16="http://schemas.microsoft.com/office/drawing/2014/main" id="{B9581BE1-BF8A-47F1-B1B4-CE3A4E2202AE}"/>
            </a:ext>
          </a:extLst>
        </xdr:cNvPr>
        <xdr:cNvSpPr txBox="1"/>
      </xdr:nvSpPr>
      <xdr:spPr>
        <a:xfrm>
          <a:off x="1676602" y="17951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09" name="n_4aveValue【市民会館】&#10;有形固定資産減価償却率">
          <a:extLst>
            <a:ext uri="{FF2B5EF4-FFF2-40B4-BE49-F238E27FC236}">
              <a16:creationId xmlns:a16="http://schemas.microsoft.com/office/drawing/2014/main" id="{C8ACD747-9B86-43C6-9247-98BA8DA3789E}"/>
            </a:ext>
          </a:extLst>
        </xdr:cNvPr>
        <xdr:cNvSpPr txBox="1"/>
      </xdr:nvSpPr>
      <xdr:spPr>
        <a:xfrm>
          <a:off x="865459" y="1794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84745</xdr:rowOff>
    </xdr:from>
    <xdr:ext cx="340478" cy="259045"/>
    <xdr:sp macro="" textlink="">
      <xdr:nvSpPr>
        <xdr:cNvPr id="410" name="n_1mainValue【市民会館】&#10;有形固定資産減価償却率">
          <a:extLst>
            <a:ext uri="{FF2B5EF4-FFF2-40B4-BE49-F238E27FC236}">
              <a16:creationId xmlns:a16="http://schemas.microsoft.com/office/drawing/2014/main" id="{AF995641-F020-437E-A723-D9CDF88C3FEC}"/>
            </a:ext>
          </a:extLst>
        </xdr:cNvPr>
        <xdr:cNvSpPr txBox="1"/>
      </xdr:nvSpPr>
      <xdr:spPr>
        <a:xfrm>
          <a:off x="3326127" y="171641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11" name="n_2mainValue【市民会館】&#10;有形固定資産減価償却率">
          <a:extLst>
            <a:ext uri="{FF2B5EF4-FFF2-40B4-BE49-F238E27FC236}">
              <a16:creationId xmlns:a16="http://schemas.microsoft.com/office/drawing/2014/main" id="{6301EE5E-9A98-4212-B7C4-852EFFD2380D}"/>
            </a:ext>
          </a:extLst>
        </xdr:cNvPr>
        <xdr:cNvSpPr txBox="1"/>
      </xdr:nvSpPr>
      <xdr:spPr>
        <a:xfrm>
          <a:off x="2455429" y="189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2" name="正方形/長方形 411">
          <a:extLst>
            <a:ext uri="{FF2B5EF4-FFF2-40B4-BE49-F238E27FC236}">
              <a16:creationId xmlns:a16="http://schemas.microsoft.com/office/drawing/2014/main" id="{3D339C73-CD72-43D6-A39A-5CE541B50C24}"/>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3" name="正方形/長方形 412">
          <a:extLst>
            <a:ext uri="{FF2B5EF4-FFF2-40B4-BE49-F238E27FC236}">
              <a16:creationId xmlns:a16="http://schemas.microsoft.com/office/drawing/2014/main" id="{AF281D2A-1821-48EF-93FC-225F46446176}"/>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4" name="正方形/長方形 413">
          <a:extLst>
            <a:ext uri="{FF2B5EF4-FFF2-40B4-BE49-F238E27FC236}">
              <a16:creationId xmlns:a16="http://schemas.microsoft.com/office/drawing/2014/main" id="{F64396C5-8C47-4727-B2AC-D1E9C7487E0C}"/>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5" name="正方形/長方形 414">
          <a:extLst>
            <a:ext uri="{FF2B5EF4-FFF2-40B4-BE49-F238E27FC236}">
              <a16:creationId xmlns:a16="http://schemas.microsoft.com/office/drawing/2014/main" id="{F5D82A91-B384-4F51-8CBC-2A108573490E}"/>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6" name="正方形/長方形 415">
          <a:extLst>
            <a:ext uri="{FF2B5EF4-FFF2-40B4-BE49-F238E27FC236}">
              <a16:creationId xmlns:a16="http://schemas.microsoft.com/office/drawing/2014/main" id="{9F5F90F4-3305-47F2-9713-04D920302382}"/>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7" name="正方形/長方形 416">
          <a:extLst>
            <a:ext uri="{FF2B5EF4-FFF2-40B4-BE49-F238E27FC236}">
              <a16:creationId xmlns:a16="http://schemas.microsoft.com/office/drawing/2014/main" id="{1355860A-10D1-4DA5-930A-61CFBEF572BD}"/>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8" name="正方形/長方形 417">
          <a:extLst>
            <a:ext uri="{FF2B5EF4-FFF2-40B4-BE49-F238E27FC236}">
              <a16:creationId xmlns:a16="http://schemas.microsoft.com/office/drawing/2014/main" id="{18F18251-8B39-429B-8564-D88B3E58DA4C}"/>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9" name="正方形/長方形 418">
          <a:extLst>
            <a:ext uri="{FF2B5EF4-FFF2-40B4-BE49-F238E27FC236}">
              <a16:creationId xmlns:a16="http://schemas.microsoft.com/office/drawing/2014/main" id="{08DB1E26-C425-4943-B18D-56A2AA549908}"/>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0" name="テキスト ボックス 419">
          <a:extLst>
            <a:ext uri="{FF2B5EF4-FFF2-40B4-BE49-F238E27FC236}">
              <a16:creationId xmlns:a16="http://schemas.microsoft.com/office/drawing/2014/main" id="{69C91FA2-4AEA-4B68-A707-4C758ED3E9B6}"/>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1" name="直線コネクタ 420">
          <a:extLst>
            <a:ext uri="{FF2B5EF4-FFF2-40B4-BE49-F238E27FC236}">
              <a16:creationId xmlns:a16="http://schemas.microsoft.com/office/drawing/2014/main" id="{AEB708F7-A988-44B6-8A7F-F414FB9F8A2E}"/>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2" name="直線コネクタ 421">
          <a:extLst>
            <a:ext uri="{FF2B5EF4-FFF2-40B4-BE49-F238E27FC236}">
              <a16:creationId xmlns:a16="http://schemas.microsoft.com/office/drawing/2014/main" id="{28B515E0-2E92-4E96-9133-3482388A63E2}"/>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3" name="テキスト ボックス 422">
          <a:extLst>
            <a:ext uri="{FF2B5EF4-FFF2-40B4-BE49-F238E27FC236}">
              <a16:creationId xmlns:a16="http://schemas.microsoft.com/office/drawing/2014/main" id="{98DA5786-7B0D-45DD-831E-8D469C77E744}"/>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4" name="直線コネクタ 423">
          <a:extLst>
            <a:ext uri="{FF2B5EF4-FFF2-40B4-BE49-F238E27FC236}">
              <a16:creationId xmlns:a16="http://schemas.microsoft.com/office/drawing/2014/main" id="{DFD05316-2B5B-4B09-A968-6F8D3BDB7E1F}"/>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5" name="テキスト ボックス 424">
          <a:extLst>
            <a:ext uri="{FF2B5EF4-FFF2-40B4-BE49-F238E27FC236}">
              <a16:creationId xmlns:a16="http://schemas.microsoft.com/office/drawing/2014/main" id="{7A81EF61-C911-4A29-96DD-6A1F388AF342}"/>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6" name="直線コネクタ 425">
          <a:extLst>
            <a:ext uri="{FF2B5EF4-FFF2-40B4-BE49-F238E27FC236}">
              <a16:creationId xmlns:a16="http://schemas.microsoft.com/office/drawing/2014/main" id="{DBF97FC2-56F8-4DFA-9EA6-C6EC878EE5C7}"/>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7" name="テキスト ボックス 426">
          <a:extLst>
            <a:ext uri="{FF2B5EF4-FFF2-40B4-BE49-F238E27FC236}">
              <a16:creationId xmlns:a16="http://schemas.microsoft.com/office/drawing/2014/main" id="{496E958C-F6B1-4794-9ED5-4CAE7E41A35F}"/>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8" name="直線コネクタ 427">
          <a:extLst>
            <a:ext uri="{FF2B5EF4-FFF2-40B4-BE49-F238E27FC236}">
              <a16:creationId xmlns:a16="http://schemas.microsoft.com/office/drawing/2014/main" id="{F708FB95-28BB-496A-8E94-11408AB47B15}"/>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9" name="テキスト ボックス 428">
          <a:extLst>
            <a:ext uri="{FF2B5EF4-FFF2-40B4-BE49-F238E27FC236}">
              <a16:creationId xmlns:a16="http://schemas.microsoft.com/office/drawing/2014/main" id="{1564A215-7058-450B-BAF5-2B05D8E367A9}"/>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0" name="直線コネクタ 429">
          <a:extLst>
            <a:ext uri="{FF2B5EF4-FFF2-40B4-BE49-F238E27FC236}">
              <a16:creationId xmlns:a16="http://schemas.microsoft.com/office/drawing/2014/main" id="{200F3EA6-DDFC-4E37-8CC4-A66423789F6F}"/>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1" name="テキスト ボックス 430">
          <a:extLst>
            <a:ext uri="{FF2B5EF4-FFF2-40B4-BE49-F238E27FC236}">
              <a16:creationId xmlns:a16="http://schemas.microsoft.com/office/drawing/2014/main" id="{22D79B2B-3643-4E2D-9713-4FB2D0CC76A2}"/>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2" name="直線コネクタ 431">
          <a:extLst>
            <a:ext uri="{FF2B5EF4-FFF2-40B4-BE49-F238E27FC236}">
              <a16:creationId xmlns:a16="http://schemas.microsoft.com/office/drawing/2014/main" id="{DA57BA60-0706-4B5C-BA6C-4765BE065296}"/>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3" name="テキスト ボックス 432">
          <a:extLst>
            <a:ext uri="{FF2B5EF4-FFF2-40B4-BE49-F238E27FC236}">
              <a16:creationId xmlns:a16="http://schemas.microsoft.com/office/drawing/2014/main" id="{B39216DE-8CA9-4A40-A226-C606EA77EFD1}"/>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4" name="【市民会館】&#10;一人当たり面積グラフ枠">
          <a:extLst>
            <a:ext uri="{FF2B5EF4-FFF2-40B4-BE49-F238E27FC236}">
              <a16:creationId xmlns:a16="http://schemas.microsoft.com/office/drawing/2014/main" id="{AFBF1165-9752-4987-94CB-91226B93D889}"/>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35" name="直線コネクタ 434">
          <a:extLst>
            <a:ext uri="{FF2B5EF4-FFF2-40B4-BE49-F238E27FC236}">
              <a16:creationId xmlns:a16="http://schemas.microsoft.com/office/drawing/2014/main" id="{DD50D0E9-F536-47C3-9561-5690C1D4AF82}"/>
            </a:ext>
          </a:extLst>
        </xdr:cNvPr>
        <xdr:cNvCxnSpPr/>
      </xdr:nvCxnSpPr>
      <xdr:spPr>
        <a:xfrm flipV="1">
          <a:off x="9620113" y="17330199"/>
          <a:ext cx="0" cy="1508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36" name="【市民会館】&#10;一人当たり面積最小値テキスト">
          <a:extLst>
            <a:ext uri="{FF2B5EF4-FFF2-40B4-BE49-F238E27FC236}">
              <a16:creationId xmlns:a16="http://schemas.microsoft.com/office/drawing/2014/main" id="{B909B956-5B18-4E25-BCC9-FA8607F5030C}"/>
            </a:ext>
          </a:extLst>
        </xdr:cNvPr>
        <xdr:cNvSpPr txBox="1"/>
      </xdr:nvSpPr>
      <xdr:spPr>
        <a:xfrm>
          <a:off x="9659178" y="1884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37" name="直線コネクタ 436">
          <a:extLst>
            <a:ext uri="{FF2B5EF4-FFF2-40B4-BE49-F238E27FC236}">
              <a16:creationId xmlns:a16="http://schemas.microsoft.com/office/drawing/2014/main" id="{2BD53F74-F399-413F-B606-35F9E2114A47}"/>
            </a:ext>
          </a:extLst>
        </xdr:cNvPr>
        <xdr:cNvCxnSpPr/>
      </xdr:nvCxnSpPr>
      <xdr:spPr>
        <a:xfrm>
          <a:off x="9547750" y="1883871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38" name="【市民会館】&#10;一人当たり面積最大値テキスト">
          <a:extLst>
            <a:ext uri="{FF2B5EF4-FFF2-40B4-BE49-F238E27FC236}">
              <a16:creationId xmlns:a16="http://schemas.microsoft.com/office/drawing/2014/main" id="{F9CC4DF7-CECE-447D-94ED-A414666CF158}"/>
            </a:ext>
          </a:extLst>
        </xdr:cNvPr>
        <xdr:cNvSpPr txBox="1"/>
      </xdr:nvSpPr>
      <xdr:spPr>
        <a:xfrm>
          <a:off x="9659178" y="1710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39" name="直線コネクタ 438">
          <a:extLst>
            <a:ext uri="{FF2B5EF4-FFF2-40B4-BE49-F238E27FC236}">
              <a16:creationId xmlns:a16="http://schemas.microsoft.com/office/drawing/2014/main" id="{0247DDA2-490A-4427-BBFA-D23B87DB96E4}"/>
            </a:ext>
          </a:extLst>
        </xdr:cNvPr>
        <xdr:cNvCxnSpPr/>
      </xdr:nvCxnSpPr>
      <xdr:spPr>
        <a:xfrm>
          <a:off x="9547750" y="1733019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40" name="【市民会館】&#10;一人当たり面積平均値テキスト">
          <a:extLst>
            <a:ext uri="{FF2B5EF4-FFF2-40B4-BE49-F238E27FC236}">
              <a16:creationId xmlns:a16="http://schemas.microsoft.com/office/drawing/2014/main" id="{E259C43F-C9BA-4FE8-9165-8B5C7B73C8E1}"/>
            </a:ext>
          </a:extLst>
        </xdr:cNvPr>
        <xdr:cNvSpPr txBox="1"/>
      </xdr:nvSpPr>
      <xdr:spPr>
        <a:xfrm>
          <a:off x="9659178" y="18449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41" name="フローチャート: 判断 440">
          <a:extLst>
            <a:ext uri="{FF2B5EF4-FFF2-40B4-BE49-F238E27FC236}">
              <a16:creationId xmlns:a16="http://schemas.microsoft.com/office/drawing/2014/main" id="{4CB98C1B-C3A9-4AC3-BF6B-B98D3179C366}"/>
            </a:ext>
          </a:extLst>
        </xdr:cNvPr>
        <xdr:cNvSpPr/>
      </xdr:nvSpPr>
      <xdr:spPr>
        <a:xfrm>
          <a:off x="9585850" y="1847110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42" name="フローチャート: 判断 441">
          <a:extLst>
            <a:ext uri="{FF2B5EF4-FFF2-40B4-BE49-F238E27FC236}">
              <a16:creationId xmlns:a16="http://schemas.microsoft.com/office/drawing/2014/main" id="{0E908AEC-4185-4AD3-B27B-65B678C8C8CE}"/>
            </a:ext>
          </a:extLst>
        </xdr:cNvPr>
        <xdr:cNvSpPr/>
      </xdr:nvSpPr>
      <xdr:spPr>
        <a:xfrm>
          <a:off x="8809935" y="1848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43" name="フローチャート: 判断 442">
          <a:extLst>
            <a:ext uri="{FF2B5EF4-FFF2-40B4-BE49-F238E27FC236}">
              <a16:creationId xmlns:a16="http://schemas.microsoft.com/office/drawing/2014/main" id="{611550B6-87E7-42C0-A560-0659D06FB956}"/>
            </a:ext>
          </a:extLst>
        </xdr:cNvPr>
        <xdr:cNvSpPr/>
      </xdr:nvSpPr>
      <xdr:spPr>
        <a:xfrm>
          <a:off x="7998791" y="1848062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44" name="フローチャート: 判断 443">
          <a:extLst>
            <a:ext uri="{FF2B5EF4-FFF2-40B4-BE49-F238E27FC236}">
              <a16:creationId xmlns:a16="http://schemas.microsoft.com/office/drawing/2014/main" id="{A3A302CC-FB45-4C75-ADFB-FF27FD651957}"/>
            </a:ext>
          </a:extLst>
        </xdr:cNvPr>
        <xdr:cNvSpPr/>
      </xdr:nvSpPr>
      <xdr:spPr>
        <a:xfrm>
          <a:off x="7172077" y="1848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45" name="フローチャート: 判断 444">
          <a:extLst>
            <a:ext uri="{FF2B5EF4-FFF2-40B4-BE49-F238E27FC236}">
              <a16:creationId xmlns:a16="http://schemas.microsoft.com/office/drawing/2014/main" id="{B1AC2CA6-FD7C-41B6-AD34-A16EFCAE1240}"/>
            </a:ext>
          </a:extLst>
        </xdr:cNvPr>
        <xdr:cNvSpPr/>
      </xdr:nvSpPr>
      <xdr:spPr>
        <a:xfrm>
          <a:off x="6360933" y="1850158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7E9B75A6-F8B0-48B4-97DA-9B10E7C895C6}"/>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C542B77A-3DA8-4A6A-BCE0-A048B8314570}"/>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557D1C56-0546-449B-9230-095424561793}"/>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43A76612-1C67-4293-B65A-60AEB787B334}"/>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CD7C6C27-F2DC-4739-83FC-A6B4D027F514}"/>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51" name="楕円 450">
          <a:extLst>
            <a:ext uri="{FF2B5EF4-FFF2-40B4-BE49-F238E27FC236}">
              <a16:creationId xmlns:a16="http://schemas.microsoft.com/office/drawing/2014/main" id="{625DEDBD-5562-4583-84F0-AE0FD4427748}"/>
            </a:ext>
          </a:extLst>
        </xdr:cNvPr>
        <xdr:cNvSpPr/>
      </xdr:nvSpPr>
      <xdr:spPr>
        <a:xfrm>
          <a:off x="9585850" y="18391754"/>
          <a:ext cx="86028"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166388</xdr:rowOff>
    </xdr:from>
    <xdr:ext cx="469744" cy="259045"/>
    <xdr:sp macro="" textlink="">
      <xdr:nvSpPr>
        <xdr:cNvPr id="452" name="【市民会館】&#10;一人当たり面積該当値テキスト">
          <a:extLst>
            <a:ext uri="{FF2B5EF4-FFF2-40B4-BE49-F238E27FC236}">
              <a16:creationId xmlns:a16="http://schemas.microsoft.com/office/drawing/2014/main" id="{6D707089-3BA6-4867-8BF0-8212E930CF7C}"/>
            </a:ext>
          </a:extLst>
        </xdr:cNvPr>
        <xdr:cNvSpPr txBox="1"/>
      </xdr:nvSpPr>
      <xdr:spPr>
        <a:xfrm>
          <a:off x="9659178" y="1824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154939</xdr:rowOff>
    </xdr:from>
    <xdr:to>
      <xdr:col>50</xdr:col>
      <xdr:colOff>165100</xdr:colOff>
      <xdr:row>106</xdr:row>
      <xdr:rowOff>85089</xdr:rowOff>
    </xdr:to>
    <xdr:sp macro="" textlink="">
      <xdr:nvSpPr>
        <xdr:cNvPr id="453" name="楕円 452">
          <a:extLst>
            <a:ext uri="{FF2B5EF4-FFF2-40B4-BE49-F238E27FC236}">
              <a16:creationId xmlns:a16="http://schemas.microsoft.com/office/drawing/2014/main" id="{A7E35D37-4782-4002-B080-92F83643ECF9}"/>
            </a:ext>
          </a:extLst>
        </xdr:cNvPr>
        <xdr:cNvSpPr/>
      </xdr:nvSpPr>
      <xdr:spPr>
        <a:xfrm>
          <a:off x="8809935" y="18403182"/>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22861</xdr:rowOff>
    </xdr:from>
    <xdr:to>
      <xdr:col>55</xdr:col>
      <xdr:colOff>0</xdr:colOff>
      <xdr:row>106</xdr:row>
      <xdr:rowOff>34289</xdr:rowOff>
    </xdr:to>
    <xdr:cxnSp macro="">
      <xdr:nvCxnSpPr>
        <xdr:cNvPr id="454" name="直線コネクタ 453">
          <a:extLst>
            <a:ext uri="{FF2B5EF4-FFF2-40B4-BE49-F238E27FC236}">
              <a16:creationId xmlns:a16="http://schemas.microsoft.com/office/drawing/2014/main" id="{4EB300A6-761B-4247-A64A-9E65E7C9AA3A}"/>
            </a:ext>
          </a:extLst>
        </xdr:cNvPr>
        <xdr:cNvCxnSpPr/>
      </xdr:nvCxnSpPr>
      <xdr:spPr>
        <a:xfrm flipV="1">
          <a:off x="8860735" y="18438082"/>
          <a:ext cx="760343"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164464</xdr:rowOff>
    </xdr:from>
    <xdr:to>
      <xdr:col>46</xdr:col>
      <xdr:colOff>38100</xdr:colOff>
      <xdr:row>106</xdr:row>
      <xdr:rowOff>94614</xdr:rowOff>
    </xdr:to>
    <xdr:sp macro="" textlink="">
      <xdr:nvSpPr>
        <xdr:cNvPr id="455" name="楕円 454">
          <a:extLst>
            <a:ext uri="{FF2B5EF4-FFF2-40B4-BE49-F238E27FC236}">
              <a16:creationId xmlns:a16="http://schemas.microsoft.com/office/drawing/2014/main" id="{0BC6D258-0708-4A3D-8876-F366A3D8C662}"/>
            </a:ext>
          </a:extLst>
        </xdr:cNvPr>
        <xdr:cNvSpPr/>
      </xdr:nvSpPr>
      <xdr:spPr>
        <a:xfrm>
          <a:off x="7998791" y="18412707"/>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34289</xdr:rowOff>
    </xdr:from>
    <xdr:to>
      <xdr:col>50</xdr:col>
      <xdr:colOff>114300</xdr:colOff>
      <xdr:row>106</xdr:row>
      <xdr:rowOff>43814</xdr:rowOff>
    </xdr:to>
    <xdr:cxnSp macro="">
      <xdr:nvCxnSpPr>
        <xdr:cNvPr id="456" name="直線コネクタ 455">
          <a:extLst>
            <a:ext uri="{FF2B5EF4-FFF2-40B4-BE49-F238E27FC236}">
              <a16:creationId xmlns:a16="http://schemas.microsoft.com/office/drawing/2014/main" id="{819A9E1F-B030-4C6C-B392-09DFDA5EA2AA}"/>
            </a:ext>
          </a:extLst>
        </xdr:cNvPr>
        <xdr:cNvCxnSpPr/>
      </xdr:nvCxnSpPr>
      <xdr:spPr>
        <a:xfrm flipV="1">
          <a:off x="8049591" y="18449510"/>
          <a:ext cx="811144"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57" name="n_1aveValue【市民会館】&#10;一人当たり面積">
          <a:extLst>
            <a:ext uri="{FF2B5EF4-FFF2-40B4-BE49-F238E27FC236}">
              <a16:creationId xmlns:a16="http://schemas.microsoft.com/office/drawing/2014/main" id="{2F7B4BE6-E91A-4465-AD54-4D7B695F4917}"/>
            </a:ext>
          </a:extLst>
        </xdr:cNvPr>
        <xdr:cNvSpPr txBox="1"/>
      </xdr:nvSpPr>
      <xdr:spPr>
        <a:xfrm>
          <a:off x="8628733"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58" name="n_2aveValue【市民会館】&#10;一人当たり面積">
          <a:extLst>
            <a:ext uri="{FF2B5EF4-FFF2-40B4-BE49-F238E27FC236}">
              <a16:creationId xmlns:a16="http://schemas.microsoft.com/office/drawing/2014/main" id="{525B55DA-6A3A-4BDC-92BF-1A57DF62E0DD}"/>
            </a:ext>
          </a:extLst>
        </xdr:cNvPr>
        <xdr:cNvSpPr txBox="1"/>
      </xdr:nvSpPr>
      <xdr:spPr>
        <a:xfrm>
          <a:off x="7830290"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59" name="n_3aveValue【市民会館】&#10;一人当たり面積">
          <a:extLst>
            <a:ext uri="{FF2B5EF4-FFF2-40B4-BE49-F238E27FC236}">
              <a16:creationId xmlns:a16="http://schemas.microsoft.com/office/drawing/2014/main" id="{E45C7056-EB28-49CE-8C6D-CF264DE64C22}"/>
            </a:ext>
          </a:extLst>
        </xdr:cNvPr>
        <xdr:cNvSpPr txBox="1"/>
      </xdr:nvSpPr>
      <xdr:spPr>
        <a:xfrm>
          <a:off x="7003575" y="1826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60" name="n_4aveValue【市民会館】&#10;一人当たり面積">
          <a:extLst>
            <a:ext uri="{FF2B5EF4-FFF2-40B4-BE49-F238E27FC236}">
              <a16:creationId xmlns:a16="http://schemas.microsoft.com/office/drawing/2014/main" id="{9A62C902-9B08-4F00-87B5-B9B69D0CECEF}"/>
            </a:ext>
          </a:extLst>
        </xdr:cNvPr>
        <xdr:cNvSpPr txBox="1"/>
      </xdr:nvSpPr>
      <xdr:spPr>
        <a:xfrm>
          <a:off x="6192431" y="1828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101616</xdr:rowOff>
    </xdr:from>
    <xdr:ext cx="469744" cy="259045"/>
    <xdr:sp macro="" textlink="">
      <xdr:nvSpPr>
        <xdr:cNvPr id="461" name="n_1mainValue【市民会館】&#10;一人当たり面積">
          <a:extLst>
            <a:ext uri="{FF2B5EF4-FFF2-40B4-BE49-F238E27FC236}">
              <a16:creationId xmlns:a16="http://schemas.microsoft.com/office/drawing/2014/main" id="{A1CBE302-B5A1-44FD-922C-9E1A15ADC58D}"/>
            </a:ext>
          </a:extLst>
        </xdr:cNvPr>
        <xdr:cNvSpPr txBox="1"/>
      </xdr:nvSpPr>
      <xdr:spPr>
        <a:xfrm>
          <a:off x="8628733" y="1818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111141</xdr:rowOff>
    </xdr:from>
    <xdr:ext cx="469744" cy="259045"/>
    <xdr:sp macro="" textlink="">
      <xdr:nvSpPr>
        <xdr:cNvPr id="462" name="n_2mainValue【市民会館】&#10;一人当たり面積">
          <a:extLst>
            <a:ext uri="{FF2B5EF4-FFF2-40B4-BE49-F238E27FC236}">
              <a16:creationId xmlns:a16="http://schemas.microsoft.com/office/drawing/2014/main" id="{498E4BD2-63CA-4957-BFF0-6EB48BCAF6E4}"/>
            </a:ext>
          </a:extLst>
        </xdr:cNvPr>
        <xdr:cNvSpPr txBox="1"/>
      </xdr:nvSpPr>
      <xdr:spPr>
        <a:xfrm>
          <a:off x="7830290" y="1819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3" name="正方形/長方形 462">
          <a:extLst>
            <a:ext uri="{FF2B5EF4-FFF2-40B4-BE49-F238E27FC236}">
              <a16:creationId xmlns:a16="http://schemas.microsoft.com/office/drawing/2014/main" id="{A1B94615-819A-4689-A6EC-97BF9AF9561A}"/>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4" name="正方形/長方形 463">
          <a:extLst>
            <a:ext uri="{FF2B5EF4-FFF2-40B4-BE49-F238E27FC236}">
              <a16:creationId xmlns:a16="http://schemas.microsoft.com/office/drawing/2014/main" id="{FB35542E-13FB-4EB7-BA92-AE61A4242EC9}"/>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5" name="正方形/長方形 464">
          <a:extLst>
            <a:ext uri="{FF2B5EF4-FFF2-40B4-BE49-F238E27FC236}">
              <a16:creationId xmlns:a16="http://schemas.microsoft.com/office/drawing/2014/main" id="{BB3FC8A7-3DAF-4077-9479-4D0C16C1F3F7}"/>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6" name="正方形/長方形 465">
          <a:extLst>
            <a:ext uri="{FF2B5EF4-FFF2-40B4-BE49-F238E27FC236}">
              <a16:creationId xmlns:a16="http://schemas.microsoft.com/office/drawing/2014/main" id="{324BBA1D-962E-4D2E-AB05-CB1372EDDDB2}"/>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7" name="正方形/長方形 466">
          <a:extLst>
            <a:ext uri="{FF2B5EF4-FFF2-40B4-BE49-F238E27FC236}">
              <a16:creationId xmlns:a16="http://schemas.microsoft.com/office/drawing/2014/main" id="{C3EF65CB-E8EA-401B-9A6D-B38F211E5337}"/>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8" name="正方形/長方形 467">
          <a:extLst>
            <a:ext uri="{FF2B5EF4-FFF2-40B4-BE49-F238E27FC236}">
              <a16:creationId xmlns:a16="http://schemas.microsoft.com/office/drawing/2014/main" id="{08B3D6D8-C1D7-4641-A838-155226F0E2F3}"/>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9" name="正方形/長方形 468">
          <a:extLst>
            <a:ext uri="{FF2B5EF4-FFF2-40B4-BE49-F238E27FC236}">
              <a16:creationId xmlns:a16="http://schemas.microsoft.com/office/drawing/2014/main" id="{538E4522-19AD-4DC8-97EF-9D88CA18819D}"/>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0" name="正方形/長方形 469">
          <a:extLst>
            <a:ext uri="{FF2B5EF4-FFF2-40B4-BE49-F238E27FC236}">
              <a16:creationId xmlns:a16="http://schemas.microsoft.com/office/drawing/2014/main" id="{F1E6696F-6B0C-4084-9AC5-B5E1BBF5975F}"/>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1" name="テキスト ボックス 470">
          <a:extLst>
            <a:ext uri="{FF2B5EF4-FFF2-40B4-BE49-F238E27FC236}">
              <a16:creationId xmlns:a16="http://schemas.microsoft.com/office/drawing/2014/main" id="{0E2407B3-2E6A-4C04-A39D-86CE29EA2895}"/>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2" name="直線コネクタ 471">
          <a:extLst>
            <a:ext uri="{FF2B5EF4-FFF2-40B4-BE49-F238E27FC236}">
              <a16:creationId xmlns:a16="http://schemas.microsoft.com/office/drawing/2014/main" id="{35F4711A-5B40-43B8-AC56-ACC52D50E680}"/>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3" name="テキスト ボックス 472">
          <a:extLst>
            <a:ext uri="{FF2B5EF4-FFF2-40B4-BE49-F238E27FC236}">
              <a16:creationId xmlns:a16="http://schemas.microsoft.com/office/drawing/2014/main" id="{77E45DE8-515E-4B5F-9718-23B32DDDEB6C}"/>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4" name="直線コネクタ 473">
          <a:extLst>
            <a:ext uri="{FF2B5EF4-FFF2-40B4-BE49-F238E27FC236}">
              <a16:creationId xmlns:a16="http://schemas.microsoft.com/office/drawing/2014/main" id="{F8A5C4BC-B700-4EA3-87B8-21C4D7612C24}"/>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75" name="テキスト ボックス 474">
          <a:extLst>
            <a:ext uri="{FF2B5EF4-FFF2-40B4-BE49-F238E27FC236}">
              <a16:creationId xmlns:a16="http://schemas.microsoft.com/office/drawing/2014/main" id="{7CCE00D1-6D26-424F-92B4-BCCC31E67317}"/>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76" name="直線コネクタ 475">
          <a:extLst>
            <a:ext uri="{FF2B5EF4-FFF2-40B4-BE49-F238E27FC236}">
              <a16:creationId xmlns:a16="http://schemas.microsoft.com/office/drawing/2014/main" id="{457AE393-2675-40B5-BBE7-04215E2F9D79}"/>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77" name="テキスト ボックス 476">
          <a:extLst>
            <a:ext uri="{FF2B5EF4-FFF2-40B4-BE49-F238E27FC236}">
              <a16:creationId xmlns:a16="http://schemas.microsoft.com/office/drawing/2014/main" id="{E9805244-EFE9-4CC9-81CC-ECD684B1FA52}"/>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78" name="直線コネクタ 477">
          <a:extLst>
            <a:ext uri="{FF2B5EF4-FFF2-40B4-BE49-F238E27FC236}">
              <a16:creationId xmlns:a16="http://schemas.microsoft.com/office/drawing/2014/main" id="{F556D8AC-50CB-43AD-B71B-12762FB567B4}"/>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79" name="テキスト ボックス 478">
          <a:extLst>
            <a:ext uri="{FF2B5EF4-FFF2-40B4-BE49-F238E27FC236}">
              <a16:creationId xmlns:a16="http://schemas.microsoft.com/office/drawing/2014/main" id="{C3A7AC2F-2496-4039-B10A-DC7603815CF8}"/>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0" name="直線コネクタ 479">
          <a:extLst>
            <a:ext uri="{FF2B5EF4-FFF2-40B4-BE49-F238E27FC236}">
              <a16:creationId xmlns:a16="http://schemas.microsoft.com/office/drawing/2014/main" id="{638C3DA9-2843-4650-AAAB-8F8BDEE36A44}"/>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1" name="テキスト ボックス 480">
          <a:extLst>
            <a:ext uri="{FF2B5EF4-FFF2-40B4-BE49-F238E27FC236}">
              <a16:creationId xmlns:a16="http://schemas.microsoft.com/office/drawing/2014/main" id="{A2B068AA-6967-4BF5-8640-0A0D45F8554F}"/>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2" name="直線コネクタ 481">
          <a:extLst>
            <a:ext uri="{FF2B5EF4-FFF2-40B4-BE49-F238E27FC236}">
              <a16:creationId xmlns:a16="http://schemas.microsoft.com/office/drawing/2014/main" id="{5DEFC688-7541-42D0-86DC-01A90E5B0158}"/>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3" name="テキスト ボックス 482">
          <a:extLst>
            <a:ext uri="{FF2B5EF4-FFF2-40B4-BE49-F238E27FC236}">
              <a16:creationId xmlns:a16="http://schemas.microsoft.com/office/drawing/2014/main" id="{6D38EAB2-C2C6-4E27-8754-2D264307B9B3}"/>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4" name="直線コネクタ 483">
          <a:extLst>
            <a:ext uri="{FF2B5EF4-FFF2-40B4-BE49-F238E27FC236}">
              <a16:creationId xmlns:a16="http://schemas.microsoft.com/office/drawing/2014/main" id="{19E4A3D2-CB93-40A6-8892-466A9F825417}"/>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85" name="テキスト ボックス 484">
          <a:extLst>
            <a:ext uri="{FF2B5EF4-FFF2-40B4-BE49-F238E27FC236}">
              <a16:creationId xmlns:a16="http://schemas.microsoft.com/office/drawing/2014/main" id="{18EACB04-826C-410B-9FEC-A4A3BD441C80}"/>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6" name="直線コネクタ 485">
          <a:extLst>
            <a:ext uri="{FF2B5EF4-FFF2-40B4-BE49-F238E27FC236}">
              <a16:creationId xmlns:a16="http://schemas.microsoft.com/office/drawing/2014/main" id="{3C2AE999-F8FF-4F20-AF6F-33BB6E84F3FD}"/>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87" name="【一般廃棄物処理施設】&#10;有形固定資産減価償却率グラフ枠">
          <a:extLst>
            <a:ext uri="{FF2B5EF4-FFF2-40B4-BE49-F238E27FC236}">
              <a16:creationId xmlns:a16="http://schemas.microsoft.com/office/drawing/2014/main" id="{F7871513-1F6C-4005-A5EA-0561F26844EE}"/>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88" name="直線コネクタ 487">
          <a:extLst>
            <a:ext uri="{FF2B5EF4-FFF2-40B4-BE49-F238E27FC236}">
              <a16:creationId xmlns:a16="http://schemas.microsoft.com/office/drawing/2014/main" id="{DC49F407-FCD7-4ABD-8DE4-BBB97D41763E}"/>
            </a:ext>
          </a:extLst>
        </xdr:cNvPr>
        <xdr:cNvCxnSpPr/>
      </xdr:nvCxnSpPr>
      <xdr:spPr>
        <a:xfrm flipV="1">
          <a:off x="14995303" y="5940713"/>
          <a:ext cx="0" cy="143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89" name="【一般廃棄物処理施設】&#10;有形固定資産減価償却率最小値テキスト">
          <a:extLst>
            <a:ext uri="{FF2B5EF4-FFF2-40B4-BE49-F238E27FC236}">
              <a16:creationId xmlns:a16="http://schemas.microsoft.com/office/drawing/2014/main" id="{148D2E95-7E23-4018-A6B2-416A442DA523}"/>
            </a:ext>
          </a:extLst>
        </xdr:cNvPr>
        <xdr:cNvSpPr txBox="1"/>
      </xdr:nvSpPr>
      <xdr:spPr>
        <a:xfrm>
          <a:off x="15034039" y="738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90" name="直線コネクタ 489">
          <a:extLst>
            <a:ext uri="{FF2B5EF4-FFF2-40B4-BE49-F238E27FC236}">
              <a16:creationId xmlns:a16="http://schemas.microsoft.com/office/drawing/2014/main" id="{111842BC-8650-46A5-9C98-79BBB5375437}"/>
            </a:ext>
          </a:extLst>
        </xdr:cNvPr>
        <xdr:cNvCxnSpPr/>
      </xdr:nvCxnSpPr>
      <xdr:spPr>
        <a:xfrm>
          <a:off x="14907039" y="73776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91" name="【一般廃棄物処理施設】&#10;有形固定資産減価償却率最大値テキスト">
          <a:extLst>
            <a:ext uri="{FF2B5EF4-FFF2-40B4-BE49-F238E27FC236}">
              <a16:creationId xmlns:a16="http://schemas.microsoft.com/office/drawing/2014/main" id="{173AE920-8D16-4550-B0D0-AC9338D8DD7E}"/>
            </a:ext>
          </a:extLst>
        </xdr:cNvPr>
        <xdr:cNvSpPr txBox="1"/>
      </xdr:nvSpPr>
      <xdr:spPr>
        <a:xfrm>
          <a:off x="15034039" y="570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92" name="直線コネクタ 491">
          <a:extLst>
            <a:ext uri="{FF2B5EF4-FFF2-40B4-BE49-F238E27FC236}">
              <a16:creationId xmlns:a16="http://schemas.microsoft.com/office/drawing/2014/main" id="{2AE74756-B22B-4421-8484-9CCB4CD13853}"/>
            </a:ext>
          </a:extLst>
        </xdr:cNvPr>
        <xdr:cNvCxnSpPr/>
      </xdr:nvCxnSpPr>
      <xdr:spPr>
        <a:xfrm>
          <a:off x="14907039" y="59407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493" name="【一般廃棄物処理施設】&#10;有形固定資産減価償却率平均値テキスト">
          <a:extLst>
            <a:ext uri="{FF2B5EF4-FFF2-40B4-BE49-F238E27FC236}">
              <a16:creationId xmlns:a16="http://schemas.microsoft.com/office/drawing/2014/main" id="{E92CF9AC-3DCA-4484-B035-ED9A0A7D6BAD}"/>
            </a:ext>
          </a:extLst>
        </xdr:cNvPr>
        <xdr:cNvSpPr txBox="1"/>
      </xdr:nvSpPr>
      <xdr:spPr>
        <a:xfrm>
          <a:off x="15034039" y="6658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94" name="フローチャート: 判断 493">
          <a:extLst>
            <a:ext uri="{FF2B5EF4-FFF2-40B4-BE49-F238E27FC236}">
              <a16:creationId xmlns:a16="http://schemas.microsoft.com/office/drawing/2014/main" id="{91E6210B-F269-4B57-9189-6356AFD56455}"/>
            </a:ext>
          </a:extLst>
        </xdr:cNvPr>
        <xdr:cNvSpPr/>
      </xdr:nvSpPr>
      <xdr:spPr>
        <a:xfrm>
          <a:off x="14945139" y="68067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95" name="フローチャート: 判断 494">
          <a:extLst>
            <a:ext uri="{FF2B5EF4-FFF2-40B4-BE49-F238E27FC236}">
              <a16:creationId xmlns:a16="http://schemas.microsoft.com/office/drawing/2014/main" id="{3E9BF301-7AC8-4BAA-97BF-B2797A542CFB}"/>
            </a:ext>
          </a:extLst>
        </xdr:cNvPr>
        <xdr:cNvSpPr/>
      </xdr:nvSpPr>
      <xdr:spPr>
        <a:xfrm>
          <a:off x="14169224" y="67872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96" name="フローチャート: 判断 495">
          <a:extLst>
            <a:ext uri="{FF2B5EF4-FFF2-40B4-BE49-F238E27FC236}">
              <a16:creationId xmlns:a16="http://schemas.microsoft.com/office/drawing/2014/main" id="{A342D1A4-7A98-47A3-B1F6-B1C888BBE88A}"/>
            </a:ext>
          </a:extLst>
        </xdr:cNvPr>
        <xdr:cNvSpPr/>
      </xdr:nvSpPr>
      <xdr:spPr>
        <a:xfrm>
          <a:off x="13358081" y="682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97" name="フローチャート: 判断 496">
          <a:extLst>
            <a:ext uri="{FF2B5EF4-FFF2-40B4-BE49-F238E27FC236}">
              <a16:creationId xmlns:a16="http://schemas.microsoft.com/office/drawing/2014/main" id="{7D39E6AF-3DA8-4B06-BB5D-C4F4BF4F5DA3}"/>
            </a:ext>
          </a:extLst>
        </xdr:cNvPr>
        <xdr:cNvSpPr/>
      </xdr:nvSpPr>
      <xdr:spPr>
        <a:xfrm>
          <a:off x="12546937" y="678067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98" name="フローチャート: 判断 497">
          <a:extLst>
            <a:ext uri="{FF2B5EF4-FFF2-40B4-BE49-F238E27FC236}">
              <a16:creationId xmlns:a16="http://schemas.microsoft.com/office/drawing/2014/main" id="{155483E7-8B5B-49D0-86AD-83454597042C}"/>
            </a:ext>
          </a:extLst>
        </xdr:cNvPr>
        <xdr:cNvSpPr/>
      </xdr:nvSpPr>
      <xdr:spPr>
        <a:xfrm>
          <a:off x="11720223" y="673005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5C2D1803-0AD9-474A-8BBA-EFF7352F0F4F}"/>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0" name="テキスト ボックス 499">
          <a:extLst>
            <a:ext uri="{FF2B5EF4-FFF2-40B4-BE49-F238E27FC236}">
              <a16:creationId xmlns:a16="http://schemas.microsoft.com/office/drawing/2014/main" id="{2B1FADF3-7880-40ED-B115-BF80BC2C612C}"/>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1" name="テキスト ボックス 500">
          <a:extLst>
            <a:ext uri="{FF2B5EF4-FFF2-40B4-BE49-F238E27FC236}">
              <a16:creationId xmlns:a16="http://schemas.microsoft.com/office/drawing/2014/main" id="{2D59914C-8AA4-4D70-B8CB-C15E7DB71080}"/>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A1BCF79B-B866-4C60-AD93-9CD9A3CD8488}"/>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7344ED92-7903-4EE9-8403-39A40C2458A8}"/>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49893</xdr:rowOff>
    </xdr:from>
    <xdr:to>
      <xdr:col>85</xdr:col>
      <xdr:colOff>177800</xdr:colOff>
      <xdr:row>39</xdr:row>
      <xdr:rowOff>151493</xdr:rowOff>
    </xdr:to>
    <xdr:sp macro="" textlink="">
      <xdr:nvSpPr>
        <xdr:cNvPr id="504" name="楕円 503">
          <a:extLst>
            <a:ext uri="{FF2B5EF4-FFF2-40B4-BE49-F238E27FC236}">
              <a16:creationId xmlns:a16="http://schemas.microsoft.com/office/drawing/2014/main" id="{941219F0-A0DF-4DD6-B6CF-1BF68D5C9837}"/>
            </a:ext>
          </a:extLst>
        </xdr:cNvPr>
        <xdr:cNvSpPr/>
      </xdr:nvSpPr>
      <xdr:spPr>
        <a:xfrm>
          <a:off x="14945139" y="686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28320</xdr:rowOff>
    </xdr:from>
    <xdr:ext cx="405111" cy="259045"/>
    <xdr:sp macro="" textlink="">
      <xdr:nvSpPr>
        <xdr:cNvPr id="505" name="【一般廃棄物処理施設】&#10;有形固定資産減価償却率該当値テキスト">
          <a:extLst>
            <a:ext uri="{FF2B5EF4-FFF2-40B4-BE49-F238E27FC236}">
              <a16:creationId xmlns:a16="http://schemas.microsoft.com/office/drawing/2014/main" id="{DAC0863F-92EB-46A6-9495-F2898777B966}"/>
            </a:ext>
          </a:extLst>
        </xdr:cNvPr>
        <xdr:cNvSpPr txBox="1"/>
      </xdr:nvSpPr>
      <xdr:spPr>
        <a:xfrm>
          <a:off x="15034039" y="684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160927</xdr:rowOff>
    </xdr:from>
    <xdr:to>
      <xdr:col>81</xdr:col>
      <xdr:colOff>101600</xdr:colOff>
      <xdr:row>39</xdr:row>
      <xdr:rowOff>91077</xdr:rowOff>
    </xdr:to>
    <xdr:sp macro="" textlink="">
      <xdr:nvSpPr>
        <xdr:cNvPr id="506" name="楕円 505">
          <a:extLst>
            <a:ext uri="{FF2B5EF4-FFF2-40B4-BE49-F238E27FC236}">
              <a16:creationId xmlns:a16="http://schemas.microsoft.com/office/drawing/2014/main" id="{5C887987-01A2-4575-8C9F-4CF4F2B359F1}"/>
            </a:ext>
          </a:extLst>
        </xdr:cNvPr>
        <xdr:cNvSpPr/>
      </xdr:nvSpPr>
      <xdr:spPr>
        <a:xfrm>
          <a:off x="14169224" y="680026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40277</xdr:rowOff>
    </xdr:from>
    <xdr:to>
      <xdr:col>85</xdr:col>
      <xdr:colOff>127000</xdr:colOff>
      <xdr:row>39</xdr:row>
      <xdr:rowOff>100693</xdr:rowOff>
    </xdr:to>
    <xdr:cxnSp macro="">
      <xdr:nvCxnSpPr>
        <xdr:cNvPr id="507" name="直線コネクタ 506">
          <a:extLst>
            <a:ext uri="{FF2B5EF4-FFF2-40B4-BE49-F238E27FC236}">
              <a16:creationId xmlns:a16="http://schemas.microsoft.com/office/drawing/2014/main" id="{54CC77BC-BAC9-46B6-AE07-3F266F32BE37}"/>
            </a:ext>
          </a:extLst>
        </xdr:cNvPr>
        <xdr:cNvCxnSpPr/>
      </xdr:nvCxnSpPr>
      <xdr:spPr>
        <a:xfrm>
          <a:off x="14220024" y="6854545"/>
          <a:ext cx="775915"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159294</xdr:rowOff>
    </xdr:from>
    <xdr:to>
      <xdr:col>76</xdr:col>
      <xdr:colOff>165100</xdr:colOff>
      <xdr:row>39</xdr:row>
      <xdr:rowOff>89444</xdr:rowOff>
    </xdr:to>
    <xdr:sp macro="" textlink="">
      <xdr:nvSpPr>
        <xdr:cNvPr id="508" name="楕円 507">
          <a:extLst>
            <a:ext uri="{FF2B5EF4-FFF2-40B4-BE49-F238E27FC236}">
              <a16:creationId xmlns:a16="http://schemas.microsoft.com/office/drawing/2014/main" id="{B13B0EDC-1B61-4471-934C-C3A572D257D7}"/>
            </a:ext>
          </a:extLst>
        </xdr:cNvPr>
        <xdr:cNvSpPr/>
      </xdr:nvSpPr>
      <xdr:spPr>
        <a:xfrm>
          <a:off x="13358081" y="679863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38644</xdr:rowOff>
    </xdr:from>
    <xdr:to>
      <xdr:col>81</xdr:col>
      <xdr:colOff>50800</xdr:colOff>
      <xdr:row>39</xdr:row>
      <xdr:rowOff>40277</xdr:rowOff>
    </xdr:to>
    <xdr:cxnSp macro="">
      <xdr:nvCxnSpPr>
        <xdr:cNvPr id="509" name="直線コネクタ 508">
          <a:extLst>
            <a:ext uri="{FF2B5EF4-FFF2-40B4-BE49-F238E27FC236}">
              <a16:creationId xmlns:a16="http://schemas.microsoft.com/office/drawing/2014/main" id="{4C675860-824A-4B41-83E1-C806CAF324E5}"/>
            </a:ext>
          </a:extLst>
        </xdr:cNvPr>
        <xdr:cNvCxnSpPr/>
      </xdr:nvCxnSpPr>
      <xdr:spPr>
        <a:xfrm>
          <a:off x="13408881" y="6852912"/>
          <a:ext cx="811143"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67854</xdr:rowOff>
    </xdr:from>
    <xdr:to>
      <xdr:col>72</xdr:col>
      <xdr:colOff>38100</xdr:colOff>
      <xdr:row>38</xdr:row>
      <xdr:rowOff>169454</xdr:rowOff>
    </xdr:to>
    <xdr:sp macro="" textlink="">
      <xdr:nvSpPr>
        <xdr:cNvPr id="510" name="楕円 509">
          <a:extLst>
            <a:ext uri="{FF2B5EF4-FFF2-40B4-BE49-F238E27FC236}">
              <a16:creationId xmlns:a16="http://schemas.microsoft.com/office/drawing/2014/main" id="{C7128F9E-AE5E-4F10-802B-EA80A7CF8680}"/>
            </a:ext>
          </a:extLst>
        </xdr:cNvPr>
        <xdr:cNvSpPr/>
      </xdr:nvSpPr>
      <xdr:spPr>
        <a:xfrm>
          <a:off x="12546937" y="670719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118654</xdr:rowOff>
    </xdr:from>
    <xdr:to>
      <xdr:col>76</xdr:col>
      <xdr:colOff>114300</xdr:colOff>
      <xdr:row>39</xdr:row>
      <xdr:rowOff>38644</xdr:rowOff>
    </xdr:to>
    <xdr:cxnSp macro="">
      <xdr:nvCxnSpPr>
        <xdr:cNvPr id="511" name="直線コネクタ 510">
          <a:extLst>
            <a:ext uri="{FF2B5EF4-FFF2-40B4-BE49-F238E27FC236}">
              <a16:creationId xmlns:a16="http://schemas.microsoft.com/office/drawing/2014/main" id="{6571DA15-622A-4D1B-8285-94BE99D44623}"/>
            </a:ext>
          </a:extLst>
        </xdr:cNvPr>
        <xdr:cNvCxnSpPr/>
      </xdr:nvCxnSpPr>
      <xdr:spPr>
        <a:xfrm>
          <a:off x="12597737" y="6757993"/>
          <a:ext cx="811144" cy="9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12" name="n_1aveValue【一般廃棄物処理施設】&#10;有形固定資産減価償却率">
          <a:extLst>
            <a:ext uri="{FF2B5EF4-FFF2-40B4-BE49-F238E27FC236}">
              <a16:creationId xmlns:a16="http://schemas.microsoft.com/office/drawing/2014/main" id="{6ABA10BD-DEB7-4C45-B54C-912649703C3B}"/>
            </a:ext>
          </a:extLst>
        </xdr:cNvPr>
        <xdr:cNvSpPr txBox="1"/>
      </xdr:nvSpPr>
      <xdr:spPr>
        <a:xfrm>
          <a:off x="14020340" y="655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13" name="n_2aveValue【一般廃棄物処理施設】&#10;有形固定資産減価償却率">
          <a:extLst>
            <a:ext uri="{FF2B5EF4-FFF2-40B4-BE49-F238E27FC236}">
              <a16:creationId xmlns:a16="http://schemas.microsoft.com/office/drawing/2014/main" id="{FAAFC20D-B374-48BF-9737-CC980F75F3DE}"/>
            </a:ext>
          </a:extLst>
        </xdr:cNvPr>
        <xdr:cNvSpPr txBox="1"/>
      </xdr:nvSpPr>
      <xdr:spPr>
        <a:xfrm>
          <a:off x="13221896" y="691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14" name="n_3aveValue【一般廃棄物処理施設】&#10;有形固定資産減価償却率">
          <a:extLst>
            <a:ext uri="{FF2B5EF4-FFF2-40B4-BE49-F238E27FC236}">
              <a16:creationId xmlns:a16="http://schemas.microsoft.com/office/drawing/2014/main" id="{295061B7-5385-4D73-838F-4A51EFF544A8}"/>
            </a:ext>
          </a:extLst>
        </xdr:cNvPr>
        <xdr:cNvSpPr txBox="1"/>
      </xdr:nvSpPr>
      <xdr:spPr>
        <a:xfrm>
          <a:off x="12410753" y="687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15" name="n_4aveValue【一般廃棄物処理施設】&#10;有形固定資産減価償却率">
          <a:extLst>
            <a:ext uri="{FF2B5EF4-FFF2-40B4-BE49-F238E27FC236}">
              <a16:creationId xmlns:a16="http://schemas.microsoft.com/office/drawing/2014/main" id="{284693DC-F862-40B2-8C90-324E0E9B37F6}"/>
            </a:ext>
          </a:extLst>
        </xdr:cNvPr>
        <xdr:cNvSpPr txBox="1"/>
      </xdr:nvSpPr>
      <xdr:spPr>
        <a:xfrm>
          <a:off x="11584038" y="650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82204</xdr:rowOff>
    </xdr:from>
    <xdr:ext cx="405111" cy="259045"/>
    <xdr:sp macro="" textlink="">
      <xdr:nvSpPr>
        <xdr:cNvPr id="516" name="n_1mainValue【一般廃棄物処理施設】&#10;有形固定資産減価償却率">
          <a:extLst>
            <a:ext uri="{FF2B5EF4-FFF2-40B4-BE49-F238E27FC236}">
              <a16:creationId xmlns:a16="http://schemas.microsoft.com/office/drawing/2014/main" id="{97D16332-E4CF-4A9E-B90D-F5AD3439DC9A}"/>
            </a:ext>
          </a:extLst>
        </xdr:cNvPr>
        <xdr:cNvSpPr txBox="1"/>
      </xdr:nvSpPr>
      <xdr:spPr>
        <a:xfrm>
          <a:off x="14020340" y="689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105971</xdr:rowOff>
    </xdr:from>
    <xdr:ext cx="405111" cy="259045"/>
    <xdr:sp macro="" textlink="">
      <xdr:nvSpPr>
        <xdr:cNvPr id="517" name="n_2mainValue【一般廃棄物処理施設】&#10;有形固定資産減価償却率">
          <a:extLst>
            <a:ext uri="{FF2B5EF4-FFF2-40B4-BE49-F238E27FC236}">
              <a16:creationId xmlns:a16="http://schemas.microsoft.com/office/drawing/2014/main" id="{17A67682-F631-4A03-A8DE-38AF27693CA4}"/>
            </a:ext>
          </a:extLst>
        </xdr:cNvPr>
        <xdr:cNvSpPr txBox="1"/>
      </xdr:nvSpPr>
      <xdr:spPr>
        <a:xfrm>
          <a:off x="13221896" y="657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14531</xdr:rowOff>
    </xdr:from>
    <xdr:ext cx="405111" cy="259045"/>
    <xdr:sp macro="" textlink="">
      <xdr:nvSpPr>
        <xdr:cNvPr id="518" name="n_3mainValue【一般廃棄物処理施設】&#10;有形固定資産減価償却率">
          <a:extLst>
            <a:ext uri="{FF2B5EF4-FFF2-40B4-BE49-F238E27FC236}">
              <a16:creationId xmlns:a16="http://schemas.microsoft.com/office/drawing/2014/main" id="{078569A0-3B4F-49AA-85D7-260D2A4EC134}"/>
            </a:ext>
          </a:extLst>
        </xdr:cNvPr>
        <xdr:cNvSpPr txBox="1"/>
      </xdr:nvSpPr>
      <xdr:spPr>
        <a:xfrm>
          <a:off x="12410753" y="647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19" name="正方形/長方形 518">
          <a:extLst>
            <a:ext uri="{FF2B5EF4-FFF2-40B4-BE49-F238E27FC236}">
              <a16:creationId xmlns:a16="http://schemas.microsoft.com/office/drawing/2014/main" id="{5212B12A-C31B-4572-8D0D-F436C6320116}"/>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0" name="正方形/長方形 519">
          <a:extLst>
            <a:ext uri="{FF2B5EF4-FFF2-40B4-BE49-F238E27FC236}">
              <a16:creationId xmlns:a16="http://schemas.microsoft.com/office/drawing/2014/main" id="{FC2A520E-8023-4A5A-BDF2-63125D4E0983}"/>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1" name="正方形/長方形 520">
          <a:extLst>
            <a:ext uri="{FF2B5EF4-FFF2-40B4-BE49-F238E27FC236}">
              <a16:creationId xmlns:a16="http://schemas.microsoft.com/office/drawing/2014/main" id="{EDAD0966-4BEC-4AA2-BDF5-EB03A96B3629}"/>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2" name="正方形/長方形 521">
          <a:extLst>
            <a:ext uri="{FF2B5EF4-FFF2-40B4-BE49-F238E27FC236}">
              <a16:creationId xmlns:a16="http://schemas.microsoft.com/office/drawing/2014/main" id="{EF1E06FA-CA82-4EA1-BBC9-0D5C41AB2F8F}"/>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3" name="正方形/長方形 522">
          <a:extLst>
            <a:ext uri="{FF2B5EF4-FFF2-40B4-BE49-F238E27FC236}">
              <a16:creationId xmlns:a16="http://schemas.microsoft.com/office/drawing/2014/main" id="{E73A0C6D-DFDC-4E49-81FF-20FAD83F6A8B}"/>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4" name="正方形/長方形 523">
          <a:extLst>
            <a:ext uri="{FF2B5EF4-FFF2-40B4-BE49-F238E27FC236}">
              <a16:creationId xmlns:a16="http://schemas.microsoft.com/office/drawing/2014/main" id="{E04FBBEF-F962-451E-A197-3A6062CFE2C3}"/>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5" name="正方形/長方形 524">
          <a:extLst>
            <a:ext uri="{FF2B5EF4-FFF2-40B4-BE49-F238E27FC236}">
              <a16:creationId xmlns:a16="http://schemas.microsoft.com/office/drawing/2014/main" id="{CEB4F4E4-7D3E-4459-A65E-F26F1CDA6C8C}"/>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6" name="正方形/長方形 525">
          <a:extLst>
            <a:ext uri="{FF2B5EF4-FFF2-40B4-BE49-F238E27FC236}">
              <a16:creationId xmlns:a16="http://schemas.microsoft.com/office/drawing/2014/main" id="{2F4276F7-258C-4EDF-8865-C6E1811C28E3}"/>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27" name="テキスト ボックス 526">
          <a:extLst>
            <a:ext uri="{FF2B5EF4-FFF2-40B4-BE49-F238E27FC236}">
              <a16:creationId xmlns:a16="http://schemas.microsoft.com/office/drawing/2014/main" id="{1A21269C-4CD8-4631-84E2-DB5130F79D96}"/>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28" name="直線コネクタ 527">
          <a:extLst>
            <a:ext uri="{FF2B5EF4-FFF2-40B4-BE49-F238E27FC236}">
              <a16:creationId xmlns:a16="http://schemas.microsoft.com/office/drawing/2014/main" id="{C40C3491-CB66-4EEC-80CC-BDB3193BDC83}"/>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29" name="直線コネクタ 528">
          <a:extLst>
            <a:ext uri="{FF2B5EF4-FFF2-40B4-BE49-F238E27FC236}">
              <a16:creationId xmlns:a16="http://schemas.microsoft.com/office/drawing/2014/main" id="{FCC57AD2-F768-44D2-91E4-B029C067D5A2}"/>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0" name="テキスト ボックス 529">
          <a:extLst>
            <a:ext uri="{FF2B5EF4-FFF2-40B4-BE49-F238E27FC236}">
              <a16:creationId xmlns:a16="http://schemas.microsoft.com/office/drawing/2014/main" id="{42302F13-A58C-4DF3-AC30-624B11C54D72}"/>
            </a:ext>
          </a:extLst>
        </xdr:cNvPr>
        <xdr:cNvSpPr txBox="1"/>
      </xdr:nvSpPr>
      <xdr:spPr>
        <a:xfrm>
          <a:off x="16575511" y="71517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1" name="直線コネクタ 530">
          <a:extLst>
            <a:ext uri="{FF2B5EF4-FFF2-40B4-BE49-F238E27FC236}">
              <a16:creationId xmlns:a16="http://schemas.microsoft.com/office/drawing/2014/main" id="{1B20D02F-7AF2-4736-A256-A19A98B98FC0}"/>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32" name="テキスト ボックス 531">
          <a:extLst>
            <a:ext uri="{FF2B5EF4-FFF2-40B4-BE49-F238E27FC236}">
              <a16:creationId xmlns:a16="http://schemas.microsoft.com/office/drawing/2014/main" id="{6C5335DB-18A0-4A22-BF49-42CBEEC00089}"/>
            </a:ext>
          </a:extLst>
        </xdr:cNvPr>
        <xdr:cNvSpPr txBox="1"/>
      </xdr:nvSpPr>
      <xdr:spPr>
        <a:xfrm>
          <a:off x="16260021" y="668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3" name="直線コネクタ 532">
          <a:extLst>
            <a:ext uri="{FF2B5EF4-FFF2-40B4-BE49-F238E27FC236}">
              <a16:creationId xmlns:a16="http://schemas.microsoft.com/office/drawing/2014/main" id="{0E79474E-48CF-493D-A243-B991DDB3D6CB}"/>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34" name="テキスト ボックス 533">
          <a:extLst>
            <a:ext uri="{FF2B5EF4-FFF2-40B4-BE49-F238E27FC236}">
              <a16:creationId xmlns:a16="http://schemas.microsoft.com/office/drawing/2014/main" id="{9EB6FDE4-A11C-43BB-972A-1AB817BB9EDF}"/>
            </a:ext>
          </a:extLst>
        </xdr:cNvPr>
        <xdr:cNvSpPr txBox="1"/>
      </xdr:nvSpPr>
      <xdr:spPr>
        <a:xfrm>
          <a:off x="16260021" y="62199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35" name="直線コネクタ 534">
          <a:extLst>
            <a:ext uri="{FF2B5EF4-FFF2-40B4-BE49-F238E27FC236}">
              <a16:creationId xmlns:a16="http://schemas.microsoft.com/office/drawing/2014/main" id="{A414CFA5-ADDA-4555-B7B1-11F3CF640FF1}"/>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36" name="テキスト ボックス 535">
          <a:extLst>
            <a:ext uri="{FF2B5EF4-FFF2-40B4-BE49-F238E27FC236}">
              <a16:creationId xmlns:a16="http://schemas.microsoft.com/office/drawing/2014/main" id="{8D4F7651-C676-4933-A334-6F529328252D}"/>
            </a:ext>
          </a:extLst>
        </xdr:cNvPr>
        <xdr:cNvSpPr txBox="1"/>
      </xdr:nvSpPr>
      <xdr:spPr>
        <a:xfrm>
          <a:off x="16260021" y="57523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7" name="直線コネクタ 536">
          <a:extLst>
            <a:ext uri="{FF2B5EF4-FFF2-40B4-BE49-F238E27FC236}">
              <a16:creationId xmlns:a16="http://schemas.microsoft.com/office/drawing/2014/main" id="{BF5A1497-60C3-43BF-B19A-2E7B2EFB5D13}"/>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38" name="テキスト ボックス 537">
          <a:extLst>
            <a:ext uri="{FF2B5EF4-FFF2-40B4-BE49-F238E27FC236}">
              <a16:creationId xmlns:a16="http://schemas.microsoft.com/office/drawing/2014/main" id="{43CA417D-A52E-4405-A7CA-7CB4534D4699}"/>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9" name="【一般廃棄物処理施設】&#10;一人当たり有形固定資産（償却資産）額グラフ枠">
          <a:extLst>
            <a:ext uri="{FF2B5EF4-FFF2-40B4-BE49-F238E27FC236}">
              <a16:creationId xmlns:a16="http://schemas.microsoft.com/office/drawing/2014/main" id="{02309507-A419-4048-92D9-86FF72738E12}"/>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40" name="直線コネクタ 539">
          <a:extLst>
            <a:ext uri="{FF2B5EF4-FFF2-40B4-BE49-F238E27FC236}">
              <a16:creationId xmlns:a16="http://schemas.microsoft.com/office/drawing/2014/main" id="{FEF6983A-A75C-477D-B93B-58CC9F114818}"/>
            </a:ext>
          </a:extLst>
        </xdr:cNvPr>
        <xdr:cNvCxnSpPr/>
      </xdr:nvCxnSpPr>
      <xdr:spPr>
        <a:xfrm flipV="1">
          <a:off x="20354593" y="6122244"/>
          <a:ext cx="0" cy="116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41" name="【一般廃棄物処理施設】&#10;一人当たり有形固定資産（償却資産）額最小値テキスト">
          <a:extLst>
            <a:ext uri="{FF2B5EF4-FFF2-40B4-BE49-F238E27FC236}">
              <a16:creationId xmlns:a16="http://schemas.microsoft.com/office/drawing/2014/main" id="{74FDFB03-FEF2-491E-91A9-D6702B7666F7}"/>
            </a:ext>
          </a:extLst>
        </xdr:cNvPr>
        <xdr:cNvSpPr txBox="1"/>
      </xdr:nvSpPr>
      <xdr:spPr>
        <a:xfrm>
          <a:off x="20393329" y="72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42" name="直線コネクタ 541">
          <a:extLst>
            <a:ext uri="{FF2B5EF4-FFF2-40B4-BE49-F238E27FC236}">
              <a16:creationId xmlns:a16="http://schemas.microsoft.com/office/drawing/2014/main" id="{8E2A8C6F-1B9B-409C-9279-CE23AFD6D247}"/>
            </a:ext>
          </a:extLst>
        </xdr:cNvPr>
        <xdr:cNvCxnSpPr/>
      </xdr:nvCxnSpPr>
      <xdr:spPr>
        <a:xfrm>
          <a:off x="20281900" y="72882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43" name="【一般廃棄物処理施設】&#10;一人当たり有形固定資産（償却資産）額最大値テキスト">
          <a:extLst>
            <a:ext uri="{FF2B5EF4-FFF2-40B4-BE49-F238E27FC236}">
              <a16:creationId xmlns:a16="http://schemas.microsoft.com/office/drawing/2014/main" id="{759A0B6C-C4AC-4554-A69E-63EC09F1C48D}"/>
            </a:ext>
          </a:extLst>
        </xdr:cNvPr>
        <xdr:cNvSpPr txBox="1"/>
      </xdr:nvSpPr>
      <xdr:spPr>
        <a:xfrm>
          <a:off x="20393329" y="58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44" name="直線コネクタ 543">
          <a:extLst>
            <a:ext uri="{FF2B5EF4-FFF2-40B4-BE49-F238E27FC236}">
              <a16:creationId xmlns:a16="http://schemas.microsoft.com/office/drawing/2014/main" id="{A6764B78-BE6E-4D4A-ABCF-5C98E5703BD9}"/>
            </a:ext>
          </a:extLst>
        </xdr:cNvPr>
        <xdr:cNvCxnSpPr/>
      </xdr:nvCxnSpPr>
      <xdr:spPr>
        <a:xfrm>
          <a:off x="20281900" y="612224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45" name="【一般廃棄物処理施設】&#10;一人当たり有形固定資産（償却資産）額平均値テキスト">
          <a:extLst>
            <a:ext uri="{FF2B5EF4-FFF2-40B4-BE49-F238E27FC236}">
              <a16:creationId xmlns:a16="http://schemas.microsoft.com/office/drawing/2014/main" id="{3A370CBD-21DD-4910-BA54-CEA1CEE87548}"/>
            </a:ext>
          </a:extLst>
        </xdr:cNvPr>
        <xdr:cNvSpPr txBox="1"/>
      </xdr:nvSpPr>
      <xdr:spPr>
        <a:xfrm>
          <a:off x="20393329" y="68171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46" name="フローチャート: 判断 545">
          <a:extLst>
            <a:ext uri="{FF2B5EF4-FFF2-40B4-BE49-F238E27FC236}">
              <a16:creationId xmlns:a16="http://schemas.microsoft.com/office/drawing/2014/main" id="{65126E60-AD08-494B-984D-F3CA4189CB80}"/>
            </a:ext>
          </a:extLst>
        </xdr:cNvPr>
        <xdr:cNvSpPr/>
      </xdr:nvSpPr>
      <xdr:spPr>
        <a:xfrm>
          <a:off x="20304429" y="696571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47" name="フローチャート: 判断 546">
          <a:extLst>
            <a:ext uri="{FF2B5EF4-FFF2-40B4-BE49-F238E27FC236}">
              <a16:creationId xmlns:a16="http://schemas.microsoft.com/office/drawing/2014/main" id="{95EA42F8-7977-4217-8290-ED4CCB9AD3DC}"/>
            </a:ext>
          </a:extLst>
        </xdr:cNvPr>
        <xdr:cNvSpPr/>
      </xdr:nvSpPr>
      <xdr:spPr>
        <a:xfrm>
          <a:off x="19544085" y="696783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48" name="フローチャート: 判断 547">
          <a:extLst>
            <a:ext uri="{FF2B5EF4-FFF2-40B4-BE49-F238E27FC236}">
              <a16:creationId xmlns:a16="http://schemas.microsoft.com/office/drawing/2014/main" id="{221446AC-2A6B-4946-940D-41B724EE4228}"/>
            </a:ext>
          </a:extLst>
        </xdr:cNvPr>
        <xdr:cNvSpPr/>
      </xdr:nvSpPr>
      <xdr:spPr>
        <a:xfrm>
          <a:off x="18717370" y="699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49" name="フローチャート: 判断 548">
          <a:extLst>
            <a:ext uri="{FF2B5EF4-FFF2-40B4-BE49-F238E27FC236}">
              <a16:creationId xmlns:a16="http://schemas.microsoft.com/office/drawing/2014/main" id="{FC980C5F-EF69-44D3-820C-7C8217D91F7B}"/>
            </a:ext>
          </a:extLst>
        </xdr:cNvPr>
        <xdr:cNvSpPr/>
      </xdr:nvSpPr>
      <xdr:spPr>
        <a:xfrm>
          <a:off x="17906227" y="699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50" name="フローチャート: 判断 549">
          <a:extLst>
            <a:ext uri="{FF2B5EF4-FFF2-40B4-BE49-F238E27FC236}">
              <a16:creationId xmlns:a16="http://schemas.microsoft.com/office/drawing/2014/main" id="{DCF42696-E71E-45D6-A7D5-CF45D1722A3E}"/>
            </a:ext>
          </a:extLst>
        </xdr:cNvPr>
        <xdr:cNvSpPr/>
      </xdr:nvSpPr>
      <xdr:spPr>
        <a:xfrm>
          <a:off x="17095083" y="70139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1" name="テキスト ボックス 550">
          <a:extLst>
            <a:ext uri="{FF2B5EF4-FFF2-40B4-BE49-F238E27FC236}">
              <a16:creationId xmlns:a16="http://schemas.microsoft.com/office/drawing/2014/main" id="{2827037B-86E7-4141-ACBA-1F021A11A26F}"/>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2" name="テキスト ボックス 551">
          <a:extLst>
            <a:ext uri="{FF2B5EF4-FFF2-40B4-BE49-F238E27FC236}">
              <a16:creationId xmlns:a16="http://schemas.microsoft.com/office/drawing/2014/main" id="{78F99B27-8B99-4864-A029-EBEAF374C8D9}"/>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3" name="テキスト ボックス 552">
          <a:extLst>
            <a:ext uri="{FF2B5EF4-FFF2-40B4-BE49-F238E27FC236}">
              <a16:creationId xmlns:a16="http://schemas.microsoft.com/office/drawing/2014/main" id="{5EC68D1D-5E0D-48A6-BBF9-FFB949CE1264}"/>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4" name="テキスト ボックス 553">
          <a:extLst>
            <a:ext uri="{FF2B5EF4-FFF2-40B4-BE49-F238E27FC236}">
              <a16:creationId xmlns:a16="http://schemas.microsoft.com/office/drawing/2014/main" id="{27D1DE07-21AD-4EE6-80FB-453E1CA47F79}"/>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55" name="テキスト ボックス 554">
          <a:extLst>
            <a:ext uri="{FF2B5EF4-FFF2-40B4-BE49-F238E27FC236}">
              <a16:creationId xmlns:a16="http://schemas.microsoft.com/office/drawing/2014/main" id="{C27FEEF3-616D-466D-B1A4-6A1657A59F9C}"/>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122120</xdr:rowOff>
    </xdr:from>
    <xdr:to>
      <xdr:col>116</xdr:col>
      <xdr:colOff>114300</xdr:colOff>
      <xdr:row>41</xdr:row>
      <xdr:rowOff>52270</xdr:rowOff>
    </xdr:to>
    <xdr:sp macro="" textlink="">
      <xdr:nvSpPr>
        <xdr:cNvPr id="556" name="楕円 555">
          <a:extLst>
            <a:ext uri="{FF2B5EF4-FFF2-40B4-BE49-F238E27FC236}">
              <a16:creationId xmlns:a16="http://schemas.microsoft.com/office/drawing/2014/main" id="{0E3D9E8D-9E09-41CC-8B11-6CB314BADF71}"/>
            </a:ext>
          </a:extLst>
        </xdr:cNvPr>
        <xdr:cNvSpPr/>
      </xdr:nvSpPr>
      <xdr:spPr>
        <a:xfrm>
          <a:off x="20304429" y="711131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37047</xdr:rowOff>
    </xdr:from>
    <xdr:ext cx="534377" cy="259045"/>
    <xdr:sp macro="" textlink="">
      <xdr:nvSpPr>
        <xdr:cNvPr id="557" name="【一般廃棄物処理施設】&#10;一人当たり有形固定資産（償却資産）額該当値テキスト">
          <a:extLst>
            <a:ext uri="{FF2B5EF4-FFF2-40B4-BE49-F238E27FC236}">
              <a16:creationId xmlns:a16="http://schemas.microsoft.com/office/drawing/2014/main" id="{D336B5F6-6EB2-4178-93D6-0F04C22363BC}"/>
            </a:ext>
          </a:extLst>
        </xdr:cNvPr>
        <xdr:cNvSpPr txBox="1"/>
      </xdr:nvSpPr>
      <xdr:spPr>
        <a:xfrm>
          <a:off x="20393329" y="702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124661</xdr:rowOff>
    </xdr:from>
    <xdr:to>
      <xdr:col>112</xdr:col>
      <xdr:colOff>38100</xdr:colOff>
      <xdr:row>41</xdr:row>
      <xdr:rowOff>54811</xdr:rowOff>
    </xdr:to>
    <xdr:sp macro="" textlink="">
      <xdr:nvSpPr>
        <xdr:cNvPr id="558" name="楕円 557">
          <a:extLst>
            <a:ext uri="{FF2B5EF4-FFF2-40B4-BE49-F238E27FC236}">
              <a16:creationId xmlns:a16="http://schemas.microsoft.com/office/drawing/2014/main" id="{0F171DA8-1766-40B0-B838-18E65613500C}"/>
            </a:ext>
          </a:extLst>
        </xdr:cNvPr>
        <xdr:cNvSpPr/>
      </xdr:nvSpPr>
      <xdr:spPr>
        <a:xfrm>
          <a:off x="19544085" y="7113858"/>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1470</xdr:rowOff>
    </xdr:from>
    <xdr:to>
      <xdr:col>116</xdr:col>
      <xdr:colOff>63500</xdr:colOff>
      <xdr:row>41</xdr:row>
      <xdr:rowOff>4011</xdr:rowOff>
    </xdr:to>
    <xdr:cxnSp macro="">
      <xdr:nvCxnSpPr>
        <xdr:cNvPr id="559" name="直線コネクタ 558">
          <a:extLst>
            <a:ext uri="{FF2B5EF4-FFF2-40B4-BE49-F238E27FC236}">
              <a16:creationId xmlns:a16="http://schemas.microsoft.com/office/drawing/2014/main" id="{3B361DA5-D2E5-43C6-B32E-76C770C3D72A}"/>
            </a:ext>
          </a:extLst>
        </xdr:cNvPr>
        <xdr:cNvCxnSpPr/>
      </xdr:nvCxnSpPr>
      <xdr:spPr>
        <a:xfrm flipV="1">
          <a:off x="19594885" y="7165595"/>
          <a:ext cx="760344"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112659</xdr:rowOff>
    </xdr:from>
    <xdr:to>
      <xdr:col>107</xdr:col>
      <xdr:colOff>101600</xdr:colOff>
      <xdr:row>41</xdr:row>
      <xdr:rowOff>42809</xdr:rowOff>
    </xdr:to>
    <xdr:sp macro="" textlink="">
      <xdr:nvSpPr>
        <xdr:cNvPr id="560" name="楕円 559">
          <a:extLst>
            <a:ext uri="{FF2B5EF4-FFF2-40B4-BE49-F238E27FC236}">
              <a16:creationId xmlns:a16="http://schemas.microsoft.com/office/drawing/2014/main" id="{A62D1561-DA4D-4001-BDEB-08B532441C2D}"/>
            </a:ext>
          </a:extLst>
        </xdr:cNvPr>
        <xdr:cNvSpPr/>
      </xdr:nvSpPr>
      <xdr:spPr>
        <a:xfrm>
          <a:off x="18717370" y="710185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163459</xdr:rowOff>
    </xdr:from>
    <xdr:to>
      <xdr:col>111</xdr:col>
      <xdr:colOff>177800</xdr:colOff>
      <xdr:row>41</xdr:row>
      <xdr:rowOff>4011</xdr:rowOff>
    </xdr:to>
    <xdr:cxnSp macro="">
      <xdr:nvCxnSpPr>
        <xdr:cNvPr id="561" name="直線コネクタ 560">
          <a:extLst>
            <a:ext uri="{FF2B5EF4-FFF2-40B4-BE49-F238E27FC236}">
              <a16:creationId xmlns:a16="http://schemas.microsoft.com/office/drawing/2014/main" id="{FCFBEDD2-8453-430A-BBE6-948A2A068BD7}"/>
            </a:ext>
          </a:extLst>
        </xdr:cNvPr>
        <xdr:cNvCxnSpPr/>
      </xdr:nvCxnSpPr>
      <xdr:spPr>
        <a:xfrm>
          <a:off x="18768170" y="7152656"/>
          <a:ext cx="826715" cy="1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115585</xdr:rowOff>
    </xdr:from>
    <xdr:to>
      <xdr:col>102</xdr:col>
      <xdr:colOff>165100</xdr:colOff>
      <xdr:row>41</xdr:row>
      <xdr:rowOff>45735</xdr:rowOff>
    </xdr:to>
    <xdr:sp macro="" textlink="">
      <xdr:nvSpPr>
        <xdr:cNvPr id="562" name="楕円 561">
          <a:extLst>
            <a:ext uri="{FF2B5EF4-FFF2-40B4-BE49-F238E27FC236}">
              <a16:creationId xmlns:a16="http://schemas.microsoft.com/office/drawing/2014/main" id="{BD095677-BC28-482D-A14C-62C25E7D09F7}"/>
            </a:ext>
          </a:extLst>
        </xdr:cNvPr>
        <xdr:cNvSpPr/>
      </xdr:nvSpPr>
      <xdr:spPr>
        <a:xfrm>
          <a:off x="17906227" y="710478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163459</xdr:rowOff>
    </xdr:from>
    <xdr:to>
      <xdr:col>107</xdr:col>
      <xdr:colOff>50800</xdr:colOff>
      <xdr:row>40</xdr:row>
      <xdr:rowOff>166385</xdr:rowOff>
    </xdr:to>
    <xdr:cxnSp macro="">
      <xdr:nvCxnSpPr>
        <xdr:cNvPr id="563" name="直線コネクタ 562">
          <a:extLst>
            <a:ext uri="{FF2B5EF4-FFF2-40B4-BE49-F238E27FC236}">
              <a16:creationId xmlns:a16="http://schemas.microsoft.com/office/drawing/2014/main" id="{5DCF3765-9829-4770-A966-5AFEB7EF2C46}"/>
            </a:ext>
          </a:extLst>
        </xdr:cNvPr>
        <xdr:cNvCxnSpPr/>
      </xdr:nvCxnSpPr>
      <xdr:spPr>
        <a:xfrm flipV="1">
          <a:off x="17957027" y="7152656"/>
          <a:ext cx="811143"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64" name="n_1aveValue【一般廃棄物処理施設】&#10;一人当たり有形固定資産（償却資産）額">
          <a:extLst>
            <a:ext uri="{FF2B5EF4-FFF2-40B4-BE49-F238E27FC236}">
              <a16:creationId xmlns:a16="http://schemas.microsoft.com/office/drawing/2014/main" id="{CE90F4C9-7311-4FA8-AEE4-52247B4B6ABC}"/>
            </a:ext>
          </a:extLst>
        </xdr:cNvPr>
        <xdr:cNvSpPr txBox="1"/>
      </xdr:nvSpPr>
      <xdr:spPr>
        <a:xfrm>
          <a:off x="19298252" y="673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565" name="n_2aveValue【一般廃棄物処理施設】&#10;一人当たり有形固定資産（償却資産）額">
          <a:extLst>
            <a:ext uri="{FF2B5EF4-FFF2-40B4-BE49-F238E27FC236}">
              <a16:creationId xmlns:a16="http://schemas.microsoft.com/office/drawing/2014/main" id="{B7D4F90D-9EA2-4B99-A5F5-323277544894}"/>
            </a:ext>
          </a:extLst>
        </xdr:cNvPr>
        <xdr:cNvSpPr txBox="1"/>
      </xdr:nvSpPr>
      <xdr:spPr>
        <a:xfrm>
          <a:off x="18499808" y="676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566" name="n_3aveValue【一般廃棄物処理施設】&#10;一人当たり有形固定資産（償却資産）額">
          <a:extLst>
            <a:ext uri="{FF2B5EF4-FFF2-40B4-BE49-F238E27FC236}">
              <a16:creationId xmlns:a16="http://schemas.microsoft.com/office/drawing/2014/main" id="{6D1F1A52-13B9-4119-B907-AC648E51D149}"/>
            </a:ext>
          </a:extLst>
        </xdr:cNvPr>
        <xdr:cNvSpPr txBox="1"/>
      </xdr:nvSpPr>
      <xdr:spPr>
        <a:xfrm>
          <a:off x="17673093" y="676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567" name="n_4aveValue【一般廃棄物処理施設】&#10;一人当たり有形固定資産（償却資産）額">
          <a:extLst>
            <a:ext uri="{FF2B5EF4-FFF2-40B4-BE49-F238E27FC236}">
              <a16:creationId xmlns:a16="http://schemas.microsoft.com/office/drawing/2014/main" id="{1571E7CB-302F-4496-A1A8-E6EE9F59E768}"/>
            </a:ext>
          </a:extLst>
        </xdr:cNvPr>
        <xdr:cNvSpPr txBox="1"/>
      </xdr:nvSpPr>
      <xdr:spPr>
        <a:xfrm>
          <a:off x="16861950" y="678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45938</xdr:rowOff>
    </xdr:from>
    <xdr:ext cx="534377" cy="259045"/>
    <xdr:sp macro="" textlink="">
      <xdr:nvSpPr>
        <xdr:cNvPr id="568" name="n_1mainValue【一般廃棄物処理施設】&#10;一人当たり有形固定資産（償却資産）額">
          <a:extLst>
            <a:ext uri="{FF2B5EF4-FFF2-40B4-BE49-F238E27FC236}">
              <a16:creationId xmlns:a16="http://schemas.microsoft.com/office/drawing/2014/main" id="{3C1996CF-5929-4DE9-BFCA-6295AE9B1B43}"/>
            </a:ext>
          </a:extLst>
        </xdr:cNvPr>
        <xdr:cNvSpPr txBox="1"/>
      </xdr:nvSpPr>
      <xdr:spPr>
        <a:xfrm>
          <a:off x="19330568" y="721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33936</xdr:rowOff>
    </xdr:from>
    <xdr:ext cx="534377" cy="259045"/>
    <xdr:sp macro="" textlink="">
      <xdr:nvSpPr>
        <xdr:cNvPr id="569" name="n_2mainValue【一般廃棄物処理施設】&#10;一人当たり有形固定資産（償却資産）額">
          <a:extLst>
            <a:ext uri="{FF2B5EF4-FFF2-40B4-BE49-F238E27FC236}">
              <a16:creationId xmlns:a16="http://schemas.microsoft.com/office/drawing/2014/main" id="{6523A797-CA9A-44D4-BA11-9E1E90A1DDFC}"/>
            </a:ext>
          </a:extLst>
        </xdr:cNvPr>
        <xdr:cNvSpPr txBox="1"/>
      </xdr:nvSpPr>
      <xdr:spPr>
        <a:xfrm>
          <a:off x="18532124" y="719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36862</xdr:rowOff>
    </xdr:from>
    <xdr:ext cx="534377" cy="259045"/>
    <xdr:sp macro="" textlink="">
      <xdr:nvSpPr>
        <xdr:cNvPr id="570" name="n_3mainValue【一般廃棄物処理施設】&#10;一人当たり有形固定資産（償却資産）額">
          <a:extLst>
            <a:ext uri="{FF2B5EF4-FFF2-40B4-BE49-F238E27FC236}">
              <a16:creationId xmlns:a16="http://schemas.microsoft.com/office/drawing/2014/main" id="{1FF7D278-1087-4D47-B2BC-F6EF1672175A}"/>
            </a:ext>
          </a:extLst>
        </xdr:cNvPr>
        <xdr:cNvSpPr txBox="1"/>
      </xdr:nvSpPr>
      <xdr:spPr>
        <a:xfrm>
          <a:off x="17705409" y="720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1" name="正方形/長方形 570">
          <a:extLst>
            <a:ext uri="{FF2B5EF4-FFF2-40B4-BE49-F238E27FC236}">
              <a16:creationId xmlns:a16="http://schemas.microsoft.com/office/drawing/2014/main" id="{B580793B-11DC-487B-B582-BA9692EF7DCE}"/>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2" name="正方形/長方形 571">
          <a:extLst>
            <a:ext uri="{FF2B5EF4-FFF2-40B4-BE49-F238E27FC236}">
              <a16:creationId xmlns:a16="http://schemas.microsoft.com/office/drawing/2014/main" id="{0533DE50-1F9A-4209-AB46-29FF38A01969}"/>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3" name="正方形/長方形 572">
          <a:extLst>
            <a:ext uri="{FF2B5EF4-FFF2-40B4-BE49-F238E27FC236}">
              <a16:creationId xmlns:a16="http://schemas.microsoft.com/office/drawing/2014/main" id="{470DF113-06AB-4887-8E88-F4CECE3A6F2F}"/>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4" name="正方形/長方形 573">
          <a:extLst>
            <a:ext uri="{FF2B5EF4-FFF2-40B4-BE49-F238E27FC236}">
              <a16:creationId xmlns:a16="http://schemas.microsoft.com/office/drawing/2014/main" id="{A65ECC39-CA46-4170-B670-4858BCD9ADD9}"/>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75" name="正方形/長方形 574">
          <a:extLst>
            <a:ext uri="{FF2B5EF4-FFF2-40B4-BE49-F238E27FC236}">
              <a16:creationId xmlns:a16="http://schemas.microsoft.com/office/drawing/2014/main" id="{4B858139-33A1-4D85-B2E7-B2A4727A8ADB}"/>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76" name="正方形/長方形 575">
          <a:extLst>
            <a:ext uri="{FF2B5EF4-FFF2-40B4-BE49-F238E27FC236}">
              <a16:creationId xmlns:a16="http://schemas.microsoft.com/office/drawing/2014/main" id="{63ABAA16-CC76-4EBD-A35D-4CC145B57A40}"/>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77" name="正方形/長方形 576">
          <a:extLst>
            <a:ext uri="{FF2B5EF4-FFF2-40B4-BE49-F238E27FC236}">
              <a16:creationId xmlns:a16="http://schemas.microsoft.com/office/drawing/2014/main" id="{3343F7E5-5B7C-4B21-9F83-308ACF78D928}"/>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78" name="正方形/長方形 577">
          <a:extLst>
            <a:ext uri="{FF2B5EF4-FFF2-40B4-BE49-F238E27FC236}">
              <a16:creationId xmlns:a16="http://schemas.microsoft.com/office/drawing/2014/main" id="{01D4B42E-3EC8-4ACC-A97A-058EF55E2A95}"/>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79" name="テキスト ボックス 578">
          <a:extLst>
            <a:ext uri="{FF2B5EF4-FFF2-40B4-BE49-F238E27FC236}">
              <a16:creationId xmlns:a16="http://schemas.microsoft.com/office/drawing/2014/main" id="{729BEBB4-0E6A-4572-BCFA-6E9C41F31A54}"/>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0" name="直線コネクタ 579">
          <a:extLst>
            <a:ext uri="{FF2B5EF4-FFF2-40B4-BE49-F238E27FC236}">
              <a16:creationId xmlns:a16="http://schemas.microsoft.com/office/drawing/2014/main" id="{42E547B0-17BB-4855-B475-C7293F4AF80E}"/>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60498ED6-C91B-4A07-8D4E-B45355C9205E}"/>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2" name="直線コネクタ 581">
          <a:extLst>
            <a:ext uri="{FF2B5EF4-FFF2-40B4-BE49-F238E27FC236}">
              <a16:creationId xmlns:a16="http://schemas.microsoft.com/office/drawing/2014/main" id="{2C39394C-7BC9-4B99-9B4E-E0D639D07777}"/>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83" name="テキスト ボックス 582">
          <a:extLst>
            <a:ext uri="{FF2B5EF4-FFF2-40B4-BE49-F238E27FC236}">
              <a16:creationId xmlns:a16="http://schemas.microsoft.com/office/drawing/2014/main" id="{1DA786AB-C94D-4735-B7C2-0FDE9F08CF40}"/>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84" name="直線コネクタ 583">
          <a:extLst>
            <a:ext uri="{FF2B5EF4-FFF2-40B4-BE49-F238E27FC236}">
              <a16:creationId xmlns:a16="http://schemas.microsoft.com/office/drawing/2014/main" id="{9D5AEBDB-352D-4222-A015-6CF56BE12156}"/>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85" name="テキスト ボックス 584">
          <a:extLst>
            <a:ext uri="{FF2B5EF4-FFF2-40B4-BE49-F238E27FC236}">
              <a16:creationId xmlns:a16="http://schemas.microsoft.com/office/drawing/2014/main" id="{A68A4930-7804-44D2-BBB8-537339A6E855}"/>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86" name="直線コネクタ 585">
          <a:extLst>
            <a:ext uri="{FF2B5EF4-FFF2-40B4-BE49-F238E27FC236}">
              <a16:creationId xmlns:a16="http://schemas.microsoft.com/office/drawing/2014/main" id="{504277DC-3F0A-4496-9B52-31E8E76BE0AE}"/>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87" name="テキスト ボックス 586">
          <a:extLst>
            <a:ext uri="{FF2B5EF4-FFF2-40B4-BE49-F238E27FC236}">
              <a16:creationId xmlns:a16="http://schemas.microsoft.com/office/drawing/2014/main" id="{B879727C-D3B5-49FD-8BC2-2DCB6EE7B561}"/>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88" name="直線コネクタ 587">
          <a:extLst>
            <a:ext uri="{FF2B5EF4-FFF2-40B4-BE49-F238E27FC236}">
              <a16:creationId xmlns:a16="http://schemas.microsoft.com/office/drawing/2014/main" id="{80DB1A56-39B9-4866-BE8C-047E0EC2DB95}"/>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89" name="テキスト ボックス 588">
          <a:extLst>
            <a:ext uri="{FF2B5EF4-FFF2-40B4-BE49-F238E27FC236}">
              <a16:creationId xmlns:a16="http://schemas.microsoft.com/office/drawing/2014/main" id="{D5D9BBD8-BF38-4FDD-BF8C-2076EAA86CF7}"/>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0" name="直線コネクタ 589">
          <a:extLst>
            <a:ext uri="{FF2B5EF4-FFF2-40B4-BE49-F238E27FC236}">
              <a16:creationId xmlns:a16="http://schemas.microsoft.com/office/drawing/2014/main" id="{8411F7F4-8E9C-410E-AA7A-611D992051E9}"/>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1" name="テキスト ボックス 590">
          <a:extLst>
            <a:ext uri="{FF2B5EF4-FFF2-40B4-BE49-F238E27FC236}">
              <a16:creationId xmlns:a16="http://schemas.microsoft.com/office/drawing/2014/main" id="{A3186D47-2B20-40E4-9189-1E1864DD8F80}"/>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2" name="直線コネクタ 591">
          <a:extLst>
            <a:ext uri="{FF2B5EF4-FFF2-40B4-BE49-F238E27FC236}">
              <a16:creationId xmlns:a16="http://schemas.microsoft.com/office/drawing/2014/main" id="{AAA1D2D8-7C87-487A-923B-B706C8E97AAF}"/>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93" name="テキスト ボックス 592">
          <a:extLst>
            <a:ext uri="{FF2B5EF4-FFF2-40B4-BE49-F238E27FC236}">
              <a16:creationId xmlns:a16="http://schemas.microsoft.com/office/drawing/2014/main" id="{15154E26-C62C-4036-B506-F5880CDFD22A}"/>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94" name="【保健センター・保健所】&#10;有形固定資産減価償却率グラフ枠">
          <a:extLst>
            <a:ext uri="{FF2B5EF4-FFF2-40B4-BE49-F238E27FC236}">
              <a16:creationId xmlns:a16="http://schemas.microsoft.com/office/drawing/2014/main" id="{F906EE61-B737-4BC7-8FD0-12F37A8F42BA}"/>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95" name="直線コネクタ 594">
          <a:extLst>
            <a:ext uri="{FF2B5EF4-FFF2-40B4-BE49-F238E27FC236}">
              <a16:creationId xmlns:a16="http://schemas.microsoft.com/office/drawing/2014/main" id="{227B290A-B162-4980-8E64-16C977A2B333}"/>
            </a:ext>
          </a:extLst>
        </xdr:cNvPr>
        <xdr:cNvCxnSpPr/>
      </xdr:nvCxnSpPr>
      <xdr:spPr>
        <a:xfrm flipV="1">
          <a:off x="14995303" y="9592503"/>
          <a:ext cx="0" cy="1581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96" name="【保健センター・保健所】&#10;有形固定資産減価償却率最小値テキスト">
          <a:extLst>
            <a:ext uri="{FF2B5EF4-FFF2-40B4-BE49-F238E27FC236}">
              <a16:creationId xmlns:a16="http://schemas.microsoft.com/office/drawing/2014/main" id="{F736D6BB-9D2A-4B78-9A79-D030B55CF3A1}"/>
            </a:ext>
          </a:extLst>
        </xdr:cNvPr>
        <xdr:cNvSpPr txBox="1"/>
      </xdr:nvSpPr>
      <xdr:spPr>
        <a:xfrm>
          <a:off x="15034039" y="11178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97" name="直線コネクタ 596">
          <a:extLst>
            <a:ext uri="{FF2B5EF4-FFF2-40B4-BE49-F238E27FC236}">
              <a16:creationId xmlns:a16="http://schemas.microsoft.com/office/drawing/2014/main" id="{012735CA-CFA4-4BB4-9C11-82A61C0043DC}"/>
            </a:ext>
          </a:extLst>
        </xdr:cNvPr>
        <xdr:cNvCxnSpPr/>
      </xdr:nvCxnSpPr>
      <xdr:spPr>
        <a:xfrm>
          <a:off x="14907039" y="111744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98" name="【保健センター・保健所】&#10;有形固定資産減価償却率最大値テキスト">
          <a:extLst>
            <a:ext uri="{FF2B5EF4-FFF2-40B4-BE49-F238E27FC236}">
              <a16:creationId xmlns:a16="http://schemas.microsoft.com/office/drawing/2014/main" id="{0BDA6499-F288-4DA9-A525-41703C1BAAC7}"/>
            </a:ext>
          </a:extLst>
        </xdr:cNvPr>
        <xdr:cNvSpPr txBox="1"/>
      </xdr:nvSpPr>
      <xdr:spPr>
        <a:xfrm>
          <a:off x="15034039" y="93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99" name="直線コネクタ 598">
          <a:extLst>
            <a:ext uri="{FF2B5EF4-FFF2-40B4-BE49-F238E27FC236}">
              <a16:creationId xmlns:a16="http://schemas.microsoft.com/office/drawing/2014/main" id="{1F90E89D-ACD0-46D4-BA31-A63040EEE4B3}"/>
            </a:ext>
          </a:extLst>
        </xdr:cNvPr>
        <xdr:cNvCxnSpPr/>
      </xdr:nvCxnSpPr>
      <xdr:spPr>
        <a:xfrm>
          <a:off x="14907039" y="959250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00" name="【保健センター・保健所】&#10;有形固定資産減価償却率平均値テキスト">
          <a:extLst>
            <a:ext uri="{FF2B5EF4-FFF2-40B4-BE49-F238E27FC236}">
              <a16:creationId xmlns:a16="http://schemas.microsoft.com/office/drawing/2014/main" id="{75645140-3872-49BA-B440-C6FFB3260A82}"/>
            </a:ext>
          </a:extLst>
        </xdr:cNvPr>
        <xdr:cNvSpPr txBox="1"/>
      </xdr:nvSpPr>
      <xdr:spPr>
        <a:xfrm>
          <a:off x="15034039" y="10191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01" name="フローチャート: 判断 600">
          <a:extLst>
            <a:ext uri="{FF2B5EF4-FFF2-40B4-BE49-F238E27FC236}">
              <a16:creationId xmlns:a16="http://schemas.microsoft.com/office/drawing/2014/main" id="{1890AEEF-AA9B-41A4-99DF-5573B952BF5D}"/>
            </a:ext>
          </a:extLst>
        </xdr:cNvPr>
        <xdr:cNvSpPr/>
      </xdr:nvSpPr>
      <xdr:spPr>
        <a:xfrm>
          <a:off x="14945139" y="103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02" name="フローチャート: 判断 601">
          <a:extLst>
            <a:ext uri="{FF2B5EF4-FFF2-40B4-BE49-F238E27FC236}">
              <a16:creationId xmlns:a16="http://schemas.microsoft.com/office/drawing/2014/main" id="{07DD4109-74EA-4562-A3EF-B0B19D4B8BDE}"/>
            </a:ext>
          </a:extLst>
        </xdr:cNvPr>
        <xdr:cNvSpPr/>
      </xdr:nvSpPr>
      <xdr:spPr>
        <a:xfrm>
          <a:off x="14169224" y="1031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03" name="フローチャート: 判断 602">
          <a:extLst>
            <a:ext uri="{FF2B5EF4-FFF2-40B4-BE49-F238E27FC236}">
              <a16:creationId xmlns:a16="http://schemas.microsoft.com/office/drawing/2014/main" id="{89A96A09-4BDA-4B09-88CD-6393EDAA8253}"/>
            </a:ext>
          </a:extLst>
        </xdr:cNvPr>
        <xdr:cNvSpPr/>
      </xdr:nvSpPr>
      <xdr:spPr>
        <a:xfrm>
          <a:off x="13358081" y="10323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04" name="フローチャート: 判断 603">
          <a:extLst>
            <a:ext uri="{FF2B5EF4-FFF2-40B4-BE49-F238E27FC236}">
              <a16:creationId xmlns:a16="http://schemas.microsoft.com/office/drawing/2014/main" id="{77190E56-2C74-4060-B40E-BCB14E0A7050}"/>
            </a:ext>
          </a:extLst>
        </xdr:cNvPr>
        <xdr:cNvSpPr/>
      </xdr:nvSpPr>
      <xdr:spPr>
        <a:xfrm>
          <a:off x="12546937" y="1026808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05" name="フローチャート: 判断 604">
          <a:extLst>
            <a:ext uri="{FF2B5EF4-FFF2-40B4-BE49-F238E27FC236}">
              <a16:creationId xmlns:a16="http://schemas.microsoft.com/office/drawing/2014/main" id="{0B03D645-6E3E-4DA1-BF19-38AAF41A6EA7}"/>
            </a:ext>
          </a:extLst>
        </xdr:cNvPr>
        <xdr:cNvSpPr/>
      </xdr:nvSpPr>
      <xdr:spPr>
        <a:xfrm>
          <a:off x="11720223" y="102223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FFDD186-A5F2-41D4-BA45-D97F3A900861}"/>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942FB3B-CB51-4F81-8DBB-30641B1AE16F}"/>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ABBDA1B3-90F3-4041-8F9F-8F948F940B8B}"/>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AA1514F-DF6A-4E70-B7DA-1993444C3CB1}"/>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2AF1C3-D14B-45EF-B2DB-0473FA8AD8E5}"/>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38735</xdr:rowOff>
    </xdr:from>
    <xdr:to>
      <xdr:col>85</xdr:col>
      <xdr:colOff>177800</xdr:colOff>
      <xdr:row>61</xdr:row>
      <xdr:rowOff>140335</xdr:rowOff>
    </xdr:to>
    <xdr:sp macro="" textlink="">
      <xdr:nvSpPr>
        <xdr:cNvPr id="611" name="楕円 610">
          <a:extLst>
            <a:ext uri="{FF2B5EF4-FFF2-40B4-BE49-F238E27FC236}">
              <a16:creationId xmlns:a16="http://schemas.microsoft.com/office/drawing/2014/main" id="{6DD7F9E4-8E1A-407F-8C5A-30506163A534}"/>
            </a:ext>
          </a:extLst>
        </xdr:cNvPr>
        <xdr:cNvSpPr/>
      </xdr:nvSpPr>
      <xdr:spPr>
        <a:xfrm>
          <a:off x="14945139" y="1070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17162</xdr:rowOff>
    </xdr:from>
    <xdr:ext cx="405111" cy="259045"/>
    <xdr:sp macro="" textlink="">
      <xdr:nvSpPr>
        <xdr:cNvPr id="612" name="【保健センター・保健所】&#10;有形固定資産減価償却率該当値テキスト">
          <a:extLst>
            <a:ext uri="{FF2B5EF4-FFF2-40B4-BE49-F238E27FC236}">
              <a16:creationId xmlns:a16="http://schemas.microsoft.com/office/drawing/2014/main" id="{EB945399-E547-46F1-8664-DCB724EDDDC6}"/>
            </a:ext>
          </a:extLst>
        </xdr:cNvPr>
        <xdr:cNvSpPr txBox="1"/>
      </xdr:nvSpPr>
      <xdr:spPr>
        <a:xfrm>
          <a:off x="15034039" y="10679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23495</xdr:rowOff>
    </xdr:from>
    <xdr:to>
      <xdr:col>81</xdr:col>
      <xdr:colOff>101600</xdr:colOff>
      <xdr:row>61</xdr:row>
      <xdr:rowOff>125095</xdr:rowOff>
    </xdr:to>
    <xdr:sp macro="" textlink="">
      <xdr:nvSpPr>
        <xdr:cNvPr id="613" name="楕円 612">
          <a:extLst>
            <a:ext uri="{FF2B5EF4-FFF2-40B4-BE49-F238E27FC236}">
              <a16:creationId xmlns:a16="http://schemas.microsoft.com/office/drawing/2014/main" id="{34A18597-E4EB-48C1-8F21-F385AFBCB5CF}"/>
            </a:ext>
          </a:extLst>
        </xdr:cNvPr>
        <xdr:cNvSpPr/>
      </xdr:nvSpPr>
      <xdr:spPr>
        <a:xfrm>
          <a:off x="14169224" y="1068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74295</xdr:rowOff>
    </xdr:from>
    <xdr:to>
      <xdr:col>85</xdr:col>
      <xdr:colOff>127000</xdr:colOff>
      <xdr:row>61</xdr:row>
      <xdr:rowOff>89535</xdr:rowOff>
    </xdr:to>
    <xdr:cxnSp macro="">
      <xdr:nvCxnSpPr>
        <xdr:cNvPr id="614" name="直線コネクタ 613">
          <a:extLst>
            <a:ext uri="{FF2B5EF4-FFF2-40B4-BE49-F238E27FC236}">
              <a16:creationId xmlns:a16="http://schemas.microsoft.com/office/drawing/2014/main" id="{A1A24243-7C2D-44FF-9047-6B3AA94C15B2}"/>
            </a:ext>
          </a:extLst>
        </xdr:cNvPr>
        <xdr:cNvCxnSpPr/>
      </xdr:nvCxnSpPr>
      <xdr:spPr>
        <a:xfrm>
          <a:off x="14220024" y="10736994"/>
          <a:ext cx="77591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160655</xdr:rowOff>
    </xdr:from>
    <xdr:to>
      <xdr:col>76</xdr:col>
      <xdr:colOff>165100</xdr:colOff>
      <xdr:row>61</xdr:row>
      <xdr:rowOff>90805</xdr:rowOff>
    </xdr:to>
    <xdr:sp macro="" textlink="">
      <xdr:nvSpPr>
        <xdr:cNvPr id="615" name="楕円 614">
          <a:extLst>
            <a:ext uri="{FF2B5EF4-FFF2-40B4-BE49-F238E27FC236}">
              <a16:creationId xmlns:a16="http://schemas.microsoft.com/office/drawing/2014/main" id="{4EB51BDE-CD8F-4375-9BEA-93D589FC7955}"/>
            </a:ext>
          </a:extLst>
        </xdr:cNvPr>
        <xdr:cNvSpPr/>
      </xdr:nvSpPr>
      <xdr:spPr>
        <a:xfrm>
          <a:off x="13358081" y="1064842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40005</xdr:rowOff>
    </xdr:from>
    <xdr:to>
      <xdr:col>81</xdr:col>
      <xdr:colOff>50800</xdr:colOff>
      <xdr:row>61</xdr:row>
      <xdr:rowOff>74295</xdr:rowOff>
    </xdr:to>
    <xdr:cxnSp macro="">
      <xdr:nvCxnSpPr>
        <xdr:cNvPr id="616" name="直線コネクタ 615">
          <a:extLst>
            <a:ext uri="{FF2B5EF4-FFF2-40B4-BE49-F238E27FC236}">
              <a16:creationId xmlns:a16="http://schemas.microsoft.com/office/drawing/2014/main" id="{034F9F7E-B86F-47C9-94CD-180A95C36487}"/>
            </a:ext>
          </a:extLst>
        </xdr:cNvPr>
        <xdr:cNvCxnSpPr/>
      </xdr:nvCxnSpPr>
      <xdr:spPr>
        <a:xfrm>
          <a:off x="13408881" y="10702704"/>
          <a:ext cx="811143"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114935</xdr:rowOff>
    </xdr:from>
    <xdr:to>
      <xdr:col>72</xdr:col>
      <xdr:colOff>38100</xdr:colOff>
      <xdr:row>61</xdr:row>
      <xdr:rowOff>45085</xdr:rowOff>
    </xdr:to>
    <xdr:sp macro="" textlink="">
      <xdr:nvSpPr>
        <xdr:cNvPr id="617" name="楕円 616">
          <a:extLst>
            <a:ext uri="{FF2B5EF4-FFF2-40B4-BE49-F238E27FC236}">
              <a16:creationId xmlns:a16="http://schemas.microsoft.com/office/drawing/2014/main" id="{A45EED11-08FE-40E2-8A10-D642F1A436D7}"/>
            </a:ext>
          </a:extLst>
        </xdr:cNvPr>
        <xdr:cNvSpPr/>
      </xdr:nvSpPr>
      <xdr:spPr>
        <a:xfrm>
          <a:off x="12546937" y="1060270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165735</xdr:rowOff>
    </xdr:from>
    <xdr:to>
      <xdr:col>76</xdr:col>
      <xdr:colOff>114300</xdr:colOff>
      <xdr:row>61</xdr:row>
      <xdr:rowOff>40005</xdr:rowOff>
    </xdr:to>
    <xdr:cxnSp macro="">
      <xdr:nvCxnSpPr>
        <xdr:cNvPr id="618" name="直線コネクタ 617">
          <a:extLst>
            <a:ext uri="{FF2B5EF4-FFF2-40B4-BE49-F238E27FC236}">
              <a16:creationId xmlns:a16="http://schemas.microsoft.com/office/drawing/2014/main" id="{746B1650-ABE9-4755-BEF5-535E19321EE8}"/>
            </a:ext>
          </a:extLst>
        </xdr:cNvPr>
        <xdr:cNvCxnSpPr/>
      </xdr:nvCxnSpPr>
      <xdr:spPr>
        <a:xfrm>
          <a:off x="12597737" y="10653505"/>
          <a:ext cx="811144" cy="4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19" name="n_1aveValue【保健センター・保健所】&#10;有形固定資産減価償却率">
          <a:extLst>
            <a:ext uri="{FF2B5EF4-FFF2-40B4-BE49-F238E27FC236}">
              <a16:creationId xmlns:a16="http://schemas.microsoft.com/office/drawing/2014/main" id="{FC1181BD-56BD-4D02-AD7E-1E5AC4641317}"/>
            </a:ext>
          </a:extLst>
        </xdr:cNvPr>
        <xdr:cNvSpPr txBox="1"/>
      </xdr:nvSpPr>
      <xdr:spPr>
        <a:xfrm>
          <a:off x="14020340" y="10085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20" name="n_2aveValue【保健センター・保健所】&#10;有形固定資産減価償却率">
          <a:extLst>
            <a:ext uri="{FF2B5EF4-FFF2-40B4-BE49-F238E27FC236}">
              <a16:creationId xmlns:a16="http://schemas.microsoft.com/office/drawing/2014/main" id="{8F6B3521-E7F2-4E96-8538-BBF0A66A12D3}"/>
            </a:ext>
          </a:extLst>
        </xdr:cNvPr>
        <xdr:cNvSpPr txBox="1"/>
      </xdr:nvSpPr>
      <xdr:spPr>
        <a:xfrm>
          <a:off x="13221896" y="1009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21" name="n_3aveValue【保健センター・保健所】&#10;有形固定資産減価償却率">
          <a:extLst>
            <a:ext uri="{FF2B5EF4-FFF2-40B4-BE49-F238E27FC236}">
              <a16:creationId xmlns:a16="http://schemas.microsoft.com/office/drawing/2014/main" id="{ED0277EB-B192-48F0-97C8-8336436D47B0}"/>
            </a:ext>
          </a:extLst>
        </xdr:cNvPr>
        <xdr:cNvSpPr txBox="1"/>
      </xdr:nvSpPr>
      <xdr:spPr>
        <a:xfrm>
          <a:off x="12410753" y="10039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22" name="n_4aveValue【保健センター・保健所】&#10;有形固定資産減価償却率">
          <a:extLst>
            <a:ext uri="{FF2B5EF4-FFF2-40B4-BE49-F238E27FC236}">
              <a16:creationId xmlns:a16="http://schemas.microsoft.com/office/drawing/2014/main" id="{B8F7BB8C-69E0-4B60-A75A-02994FC843C7}"/>
            </a:ext>
          </a:extLst>
        </xdr:cNvPr>
        <xdr:cNvSpPr txBox="1"/>
      </xdr:nvSpPr>
      <xdr:spPr>
        <a:xfrm>
          <a:off x="11584038" y="9994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116222</xdr:rowOff>
    </xdr:from>
    <xdr:ext cx="405111" cy="259045"/>
    <xdr:sp macro="" textlink="">
      <xdr:nvSpPr>
        <xdr:cNvPr id="623" name="n_1mainValue【保健センター・保健所】&#10;有形固定資産減価償却率">
          <a:extLst>
            <a:ext uri="{FF2B5EF4-FFF2-40B4-BE49-F238E27FC236}">
              <a16:creationId xmlns:a16="http://schemas.microsoft.com/office/drawing/2014/main" id="{638ADDBE-B41D-4EA6-87F0-50C504927518}"/>
            </a:ext>
          </a:extLst>
        </xdr:cNvPr>
        <xdr:cNvSpPr txBox="1"/>
      </xdr:nvSpPr>
      <xdr:spPr>
        <a:xfrm>
          <a:off x="14020340" y="10778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81932</xdr:rowOff>
    </xdr:from>
    <xdr:ext cx="405111" cy="259045"/>
    <xdr:sp macro="" textlink="">
      <xdr:nvSpPr>
        <xdr:cNvPr id="624" name="n_2mainValue【保健センター・保健所】&#10;有形固定資産減価償却率">
          <a:extLst>
            <a:ext uri="{FF2B5EF4-FFF2-40B4-BE49-F238E27FC236}">
              <a16:creationId xmlns:a16="http://schemas.microsoft.com/office/drawing/2014/main" id="{D13E3AFD-9C23-4D30-8300-D4C48D342FA5}"/>
            </a:ext>
          </a:extLst>
        </xdr:cNvPr>
        <xdr:cNvSpPr txBox="1"/>
      </xdr:nvSpPr>
      <xdr:spPr>
        <a:xfrm>
          <a:off x="13221896" y="1074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36212</xdr:rowOff>
    </xdr:from>
    <xdr:ext cx="405111" cy="259045"/>
    <xdr:sp macro="" textlink="">
      <xdr:nvSpPr>
        <xdr:cNvPr id="625" name="n_3mainValue【保健センター・保健所】&#10;有形固定資産減価償却率">
          <a:extLst>
            <a:ext uri="{FF2B5EF4-FFF2-40B4-BE49-F238E27FC236}">
              <a16:creationId xmlns:a16="http://schemas.microsoft.com/office/drawing/2014/main" id="{D9C4FCC0-2658-4B54-9FC0-7BB913EF907E}"/>
            </a:ext>
          </a:extLst>
        </xdr:cNvPr>
        <xdr:cNvSpPr txBox="1"/>
      </xdr:nvSpPr>
      <xdr:spPr>
        <a:xfrm>
          <a:off x="12410753" y="1069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26" name="正方形/長方形 625">
          <a:extLst>
            <a:ext uri="{FF2B5EF4-FFF2-40B4-BE49-F238E27FC236}">
              <a16:creationId xmlns:a16="http://schemas.microsoft.com/office/drawing/2014/main" id="{6F6AACFC-C184-467A-9F80-A2047066316A}"/>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7" name="正方形/長方形 626">
          <a:extLst>
            <a:ext uri="{FF2B5EF4-FFF2-40B4-BE49-F238E27FC236}">
              <a16:creationId xmlns:a16="http://schemas.microsoft.com/office/drawing/2014/main" id="{6C38DE10-590F-4B44-8F92-BD36823D6E83}"/>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8" name="正方形/長方形 627">
          <a:extLst>
            <a:ext uri="{FF2B5EF4-FFF2-40B4-BE49-F238E27FC236}">
              <a16:creationId xmlns:a16="http://schemas.microsoft.com/office/drawing/2014/main" id="{C4EFC081-6829-4738-944B-F32B28BEE42D}"/>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9" name="正方形/長方形 628">
          <a:extLst>
            <a:ext uri="{FF2B5EF4-FFF2-40B4-BE49-F238E27FC236}">
              <a16:creationId xmlns:a16="http://schemas.microsoft.com/office/drawing/2014/main" id="{D08BF8D3-79A5-4472-97D0-8C6A20C68200}"/>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0" name="正方形/長方形 629">
          <a:extLst>
            <a:ext uri="{FF2B5EF4-FFF2-40B4-BE49-F238E27FC236}">
              <a16:creationId xmlns:a16="http://schemas.microsoft.com/office/drawing/2014/main" id="{9105274B-1B7D-4D07-A5FC-B37FCEE0DAC5}"/>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1" name="正方形/長方形 630">
          <a:extLst>
            <a:ext uri="{FF2B5EF4-FFF2-40B4-BE49-F238E27FC236}">
              <a16:creationId xmlns:a16="http://schemas.microsoft.com/office/drawing/2014/main" id="{34921F23-E332-4440-90FE-73B7DB9E5EFB}"/>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2" name="正方形/長方形 631">
          <a:extLst>
            <a:ext uri="{FF2B5EF4-FFF2-40B4-BE49-F238E27FC236}">
              <a16:creationId xmlns:a16="http://schemas.microsoft.com/office/drawing/2014/main" id="{AAAF6A6C-E96A-4B5D-8067-9739A9EF00FA}"/>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3" name="正方形/長方形 632">
          <a:extLst>
            <a:ext uri="{FF2B5EF4-FFF2-40B4-BE49-F238E27FC236}">
              <a16:creationId xmlns:a16="http://schemas.microsoft.com/office/drawing/2014/main" id="{5679D063-FEE8-46E6-BB55-FF55B76B68C1}"/>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34" name="テキスト ボックス 633">
          <a:extLst>
            <a:ext uri="{FF2B5EF4-FFF2-40B4-BE49-F238E27FC236}">
              <a16:creationId xmlns:a16="http://schemas.microsoft.com/office/drawing/2014/main" id="{6AC3FBB8-CAAD-487B-B3DD-823BDB2E141B}"/>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35" name="直線コネクタ 634">
          <a:extLst>
            <a:ext uri="{FF2B5EF4-FFF2-40B4-BE49-F238E27FC236}">
              <a16:creationId xmlns:a16="http://schemas.microsoft.com/office/drawing/2014/main" id="{56C9158F-BCE8-4210-945D-378F78FAD1A2}"/>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36" name="直線コネクタ 635">
          <a:extLst>
            <a:ext uri="{FF2B5EF4-FFF2-40B4-BE49-F238E27FC236}">
              <a16:creationId xmlns:a16="http://schemas.microsoft.com/office/drawing/2014/main" id="{C145195B-9CBC-4E5F-98C8-EE827B8C656F}"/>
            </a:ext>
          </a:extLst>
        </xdr:cNvPr>
        <xdr:cNvCxnSpPr/>
      </xdr:nvCxnSpPr>
      <xdr:spPr>
        <a:xfrm>
          <a:off x="1679315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37" name="テキスト ボックス 636">
          <a:extLst>
            <a:ext uri="{FF2B5EF4-FFF2-40B4-BE49-F238E27FC236}">
              <a16:creationId xmlns:a16="http://schemas.microsoft.com/office/drawing/2014/main" id="{05B24A50-3C7A-4218-93F5-797E97721637}"/>
            </a:ext>
          </a:extLst>
        </xdr:cNvPr>
        <xdr:cNvSpPr txBox="1"/>
      </xdr:nvSpPr>
      <xdr:spPr>
        <a:xfrm>
          <a:off x="1637269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38" name="直線コネクタ 637">
          <a:extLst>
            <a:ext uri="{FF2B5EF4-FFF2-40B4-BE49-F238E27FC236}">
              <a16:creationId xmlns:a16="http://schemas.microsoft.com/office/drawing/2014/main" id="{B21108E1-4E80-4746-A171-34EC8D1CE82B}"/>
            </a:ext>
          </a:extLst>
        </xdr:cNvPr>
        <xdr:cNvCxnSpPr/>
      </xdr:nvCxnSpPr>
      <xdr:spPr>
        <a:xfrm>
          <a:off x="1679315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39" name="テキスト ボックス 638">
          <a:extLst>
            <a:ext uri="{FF2B5EF4-FFF2-40B4-BE49-F238E27FC236}">
              <a16:creationId xmlns:a16="http://schemas.microsoft.com/office/drawing/2014/main" id="{66E96923-46CD-4F3A-BADC-EAE23ED3F7CA}"/>
            </a:ext>
          </a:extLst>
        </xdr:cNvPr>
        <xdr:cNvSpPr txBox="1"/>
      </xdr:nvSpPr>
      <xdr:spPr>
        <a:xfrm>
          <a:off x="16372690" y="108423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0" name="直線コネクタ 639">
          <a:extLst>
            <a:ext uri="{FF2B5EF4-FFF2-40B4-BE49-F238E27FC236}">
              <a16:creationId xmlns:a16="http://schemas.microsoft.com/office/drawing/2014/main" id="{754111CA-17CA-4367-8A58-7DBD7927170C}"/>
            </a:ext>
          </a:extLst>
        </xdr:cNvPr>
        <xdr:cNvCxnSpPr/>
      </xdr:nvCxnSpPr>
      <xdr:spPr>
        <a:xfrm>
          <a:off x="1679315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1" name="テキスト ボックス 640">
          <a:extLst>
            <a:ext uri="{FF2B5EF4-FFF2-40B4-BE49-F238E27FC236}">
              <a16:creationId xmlns:a16="http://schemas.microsoft.com/office/drawing/2014/main" id="{9BAF8224-A9C3-4F7D-9A04-3863B74C6320}"/>
            </a:ext>
          </a:extLst>
        </xdr:cNvPr>
        <xdr:cNvSpPr txBox="1"/>
      </xdr:nvSpPr>
      <xdr:spPr>
        <a:xfrm>
          <a:off x="16372690" y="105088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42" name="直線コネクタ 641">
          <a:extLst>
            <a:ext uri="{FF2B5EF4-FFF2-40B4-BE49-F238E27FC236}">
              <a16:creationId xmlns:a16="http://schemas.microsoft.com/office/drawing/2014/main" id="{50D9C3BD-702C-4A72-841B-C85697F0F1C2}"/>
            </a:ext>
          </a:extLst>
        </xdr:cNvPr>
        <xdr:cNvCxnSpPr/>
      </xdr:nvCxnSpPr>
      <xdr:spPr>
        <a:xfrm>
          <a:off x="1679315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43" name="テキスト ボックス 642">
          <a:extLst>
            <a:ext uri="{FF2B5EF4-FFF2-40B4-BE49-F238E27FC236}">
              <a16:creationId xmlns:a16="http://schemas.microsoft.com/office/drawing/2014/main" id="{6CF0D085-F69E-4E30-9597-CA6C46BFAED8}"/>
            </a:ext>
          </a:extLst>
        </xdr:cNvPr>
        <xdr:cNvSpPr txBox="1"/>
      </xdr:nvSpPr>
      <xdr:spPr>
        <a:xfrm>
          <a:off x="16372690" y="10175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44" name="直線コネクタ 643">
          <a:extLst>
            <a:ext uri="{FF2B5EF4-FFF2-40B4-BE49-F238E27FC236}">
              <a16:creationId xmlns:a16="http://schemas.microsoft.com/office/drawing/2014/main" id="{E2CFDABF-384B-4668-9AB4-0AAE4513FB02}"/>
            </a:ext>
          </a:extLst>
        </xdr:cNvPr>
        <xdr:cNvCxnSpPr/>
      </xdr:nvCxnSpPr>
      <xdr:spPr>
        <a:xfrm>
          <a:off x="1679315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45" name="テキスト ボックス 644">
          <a:extLst>
            <a:ext uri="{FF2B5EF4-FFF2-40B4-BE49-F238E27FC236}">
              <a16:creationId xmlns:a16="http://schemas.microsoft.com/office/drawing/2014/main" id="{406694D4-1DAE-4AC1-BEDB-D6A1EA966640}"/>
            </a:ext>
          </a:extLst>
        </xdr:cNvPr>
        <xdr:cNvSpPr txBox="1"/>
      </xdr:nvSpPr>
      <xdr:spPr>
        <a:xfrm>
          <a:off x="16372690" y="98417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46" name="直線コネクタ 645">
          <a:extLst>
            <a:ext uri="{FF2B5EF4-FFF2-40B4-BE49-F238E27FC236}">
              <a16:creationId xmlns:a16="http://schemas.microsoft.com/office/drawing/2014/main" id="{23AF9D67-ED33-4990-9A48-EF4B5A50459B}"/>
            </a:ext>
          </a:extLst>
        </xdr:cNvPr>
        <xdr:cNvCxnSpPr/>
      </xdr:nvCxnSpPr>
      <xdr:spPr>
        <a:xfrm>
          <a:off x="1679315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47" name="テキスト ボックス 646">
          <a:extLst>
            <a:ext uri="{FF2B5EF4-FFF2-40B4-BE49-F238E27FC236}">
              <a16:creationId xmlns:a16="http://schemas.microsoft.com/office/drawing/2014/main" id="{384DAE44-7D02-4BE0-B2E4-5DA7B6E08917}"/>
            </a:ext>
          </a:extLst>
        </xdr:cNvPr>
        <xdr:cNvSpPr txBox="1"/>
      </xdr:nvSpPr>
      <xdr:spPr>
        <a:xfrm>
          <a:off x="16372690" y="95082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48" name="直線コネクタ 647">
          <a:extLst>
            <a:ext uri="{FF2B5EF4-FFF2-40B4-BE49-F238E27FC236}">
              <a16:creationId xmlns:a16="http://schemas.microsoft.com/office/drawing/2014/main" id="{DCD6F167-3A26-4C2D-8912-151CB705ED17}"/>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49" name="テキスト ボックス 648">
          <a:extLst>
            <a:ext uri="{FF2B5EF4-FFF2-40B4-BE49-F238E27FC236}">
              <a16:creationId xmlns:a16="http://schemas.microsoft.com/office/drawing/2014/main" id="{46F8F6FA-0758-43FD-B8F0-97E774FEEA03}"/>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0" name="【保健センター・保健所】&#10;一人当たり面積グラフ枠">
          <a:extLst>
            <a:ext uri="{FF2B5EF4-FFF2-40B4-BE49-F238E27FC236}">
              <a16:creationId xmlns:a16="http://schemas.microsoft.com/office/drawing/2014/main" id="{38C366B9-301E-4CF6-B5E9-840EACBF47FC}"/>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51" name="直線コネクタ 650">
          <a:extLst>
            <a:ext uri="{FF2B5EF4-FFF2-40B4-BE49-F238E27FC236}">
              <a16:creationId xmlns:a16="http://schemas.microsoft.com/office/drawing/2014/main" id="{54AC1811-EFF4-4E42-A00E-FCFCF3C8D0C3}"/>
            </a:ext>
          </a:extLst>
        </xdr:cNvPr>
        <xdr:cNvCxnSpPr/>
      </xdr:nvCxnSpPr>
      <xdr:spPr>
        <a:xfrm flipV="1">
          <a:off x="20354593" y="9853371"/>
          <a:ext cx="0" cy="144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52" name="【保健センター・保健所】&#10;一人当たり面積最小値テキスト">
          <a:extLst>
            <a:ext uri="{FF2B5EF4-FFF2-40B4-BE49-F238E27FC236}">
              <a16:creationId xmlns:a16="http://schemas.microsoft.com/office/drawing/2014/main" id="{1463166F-4C76-495D-B36B-26D6727B9E52}"/>
            </a:ext>
          </a:extLst>
        </xdr:cNvPr>
        <xdr:cNvSpPr txBox="1"/>
      </xdr:nvSpPr>
      <xdr:spPr>
        <a:xfrm>
          <a:off x="20393329" y="1130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53" name="直線コネクタ 652">
          <a:extLst>
            <a:ext uri="{FF2B5EF4-FFF2-40B4-BE49-F238E27FC236}">
              <a16:creationId xmlns:a16="http://schemas.microsoft.com/office/drawing/2014/main" id="{B5AFEF46-614E-4496-982D-FE22A2AA966A}"/>
            </a:ext>
          </a:extLst>
        </xdr:cNvPr>
        <xdr:cNvCxnSpPr/>
      </xdr:nvCxnSpPr>
      <xdr:spPr>
        <a:xfrm>
          <a:off x="20281900" y="1129851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54" name="【保健センター・保健所】&#10;一人当たり面積最大値テキスト">
          <a:extLst>
            <a:ext uri="{FF2B5EF4-FFF2-40B4-BE49-F238E27FC236}">
              <a16:creationId xmlns:a16="http://schemas.microsoft.com/office/drawing/2014/main" id="{198769B1-0B74-43AB-96B1-76053EC99CE7}"/>
            </a:ext>
          </a:extLst>
        </xdr:cNvPr>
        <xdr:cNvSpPr txBox="1"/>
      </xdr:nvSpPr>
      <xdr:spPr>
        <a:xfrm>
          <a:off x="20393329" y="962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55" name="直線コネクタ 654">
          <a:extLst>
            <a:ext uri="{FF2B5EF4-FFF2-40B4-BE49-F238E27FC236}">
              <a16:creationId xmlns:a16="http://schemas.microsoft.com/office/drawing/2014/main" id="{23D457FB-7882-4936-96F0-D2D6DCFB3B52}"/>
            </a:ext>
          </a:extLst>
        </xdr:cNvPr>
        <xdr:cNvCxnSpPr/>
      </xdr:nvCxnSpPr>
      <xdr:spPr>
        <a:xfrm>
          <a:off x="20281900" y="98533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56" name="【保健センター・保健所】&#10;一人当たり面積平均値テキスト">
          <a:extLst>
            <a:ext uri="{FF2B5EF4-FFF2-40B4-BE49-F238E27FC236}">
              <a16:creationId xmlns:a16="http://schemas.microsoft.com/office/drawing/2014/main" id="{D334FB32-223F-4F4E-AEBA-0A547423B827}"/>
            </a:ext>
          </a:extLst>
        </xdr:cNvPr>
        <xdr:cNvSpPr txBox="1"/>
      </xdr:nvSpPr>
      <xdr:spPr>
        <a:xfrm>
          <a:off x="20393329" y="10912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57" name="フローチャート: 判断 656">
          <a:extLst>
            <a:ext uri="{FF2B5EF4-FFF2-40B4-BE49-F238E27FC236}">
              <a16:creationId xmlns:a16="http://schemas.microsoft.com/office/drawing/2014/main" id="{C23E3E4C-78CC-410E-B3FB-81381616892A}"/>
            </a:ext>
          </a:extLst>
        </xdr:cNvPr>
        <xdr:cNvSpPr/>
      </xdr:nvSpPr>
      <xdr:spPr>
        <a:xfrm>
          <a:off x="20304429"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58" name="フローチャート: 判断 657">
          <a:extLst>
            <a:ext uri="{FF2B5EF4-FFF2-40B4-BE49-F238E27FC236}">
              <a16:creationId xmlns:a16="http://schemas.microsoft.com/office/drawing/2014/main" id="{B491E56A-BFF4-40B6-B380-63636E968E45}"/>
            </a:ext>
          </a:extLst>
        </xdr:cNvPr>
        <xdr:cNvSpPr/>
      </xdr:nvSpPr>
      <xdr:spPr>
        <a:xfrm>
          <a:off x="19544085" y="1106789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59" name="フローチャート: 判断 658">
          <a:extLst>
            <a:ext uri="{FF2B5EF4-FFF2-40B4-BE49-F238E27FC236}">
              <a16:creationId xmlns:a16="http://schemas.microsoft.com/office/drawing/2014/main" id="{B80DD57E-DF26-4FE0-979E-02625DB0A97C}"/>
            </a:ext>
          </a:extLst>
        </xdr:cNvPr>
        <xdr:cNvSpPr/>
      </xdr:nvSpPr>
      <xdr:spPr>
        <a:xfrm>
          <a:off x="18717370"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60" name="フローチャート: 判断 659">
          <a:extLst>
            <a:ext uri="{FF2B5EF4-FFF2-40B4-BE49-F238E27FC236}">
              <a16:creationId xmlns:a16="http://schemas.microsoft.com/office/drawing/2014/main" id="{5369C24D-DBDA-4838-83FA-569E107D9E06}"/>
            </a:ext>
          </a:extLst>
        </xdr:cNvPr>
        <xdr:cNvSpPr/>
      </xdr:nvSpPr>
      <xdr:spPr>
        <a:xfrm>
          <a:off x="17906227" y="1106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61" name="フローチャート: 判断 660">
          <a:extLst>
            <a:ext uri="{FF2B5EF4-FFF2-40B4-BE49-F238E27FC236}">
              <a16:creationId xmlns:a16="http://schemas.microsoft.com/office/drawing/2014/main" id="{3AA17B1B-6BDA-464D-BE73-B9003E7F6CF9}"/>
            </a:ext>
          </a:extLst>
        </xdr:cNvPr>
        <xdr:cNvSpPr/>
      </xdr:nvSpPr>
      <xdr:spPr>
        <a:xfrm>
          <a:off x="17095083" y="1107769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2" name="テキスト ボックス 661">
          <a:extLst>
            <a:ext uri="{FF2B5EF4-FFF2-40B4-BE49-F238E27FC236}">
              <a16:creationId xmlns:a16="http://schemas.microsoft.com/office/drawing/2014/main" id="{2D785211-7220-4261-9E53-48FF9282E115}"/>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3" name="テキスト ボックス 662">
          <a:extLst>
            <a:ext uri="{FF2B5EF4-FFF2-40B4-BE49-F238E27FC236}">
              <a16:creationId xmlns:a16="http://schemas.microsoft.com/office/drawing/2014/main" id="{2FBBF009-4E90-467D-8D7B-133901722057}"/>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64" name="テキスト ボックス 663">
          <a:extLst>
            <a:ext uri="{FF2B5EF4-FFF2-40B4-BE49-F238E27FC236}">
              <a16:creationId xmlns:a16="http://schemas.microsoft.com/office/drawing/2014/main" id="{18B6FE1C-F0D0-4005-B585-2C1B7B11458D}"/>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5" name="テキスト ボックス 664">
          <a:extLst>
            <a:ext uri="{FF2B5EF4-FFF2-40B4-BE49-F238E27FC236}">
              <a16:creationId xmlns:a16="http://schemas.microsoft.com/office/drawing/2014/main" id="{10F2E594-011E-44B5-BAC2-483E2F4358CD}"/>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66" name="テキスト ボックス 665">
          <a:extLst>
            <a:ext uri="{FF2B5EF4-FFF2-40B4-BE49-F238E27FC236}">
              <a16:creationId xmlns:a16="http://schemas.microsoft.com/office/drawing/2014/main" id="{FE625A4D-D076-4C6A-80ED-2428D016B855}"/>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123916</xdr:rowOff>
    </xdr:from>
    <xdr:to>
      <xdr:col>116</xdr:col>
      <xdr:colOff>114300</xdr:colOff>
      <xdr:row>64</xdr:row>
      <xdr:rowOff>54066</xdr:rowOff>
    </xdr:to>
    <xdr:sp macro="" textlink="">
      <xdr:nvSpPr>
        <xdr:cNvPr id="667" name="楕円 666">
          <a:extLst>
            <a:ext uri="{FF2B5EF4-FFF2-40B4-BE49-F238E27FC236}">
              <a16:creationId xmlns:a16="http://schemas.microsoft.com/office/drawing/2014/main" id="{DD601439-05ED-4491-8BAC-1DC9734968F0}"/>
            </a:ext>
          </a:extLst>
        </xdr:cNvPr>
        <xdr:cNvSpPr/>
      </xdr:nvSpPr>
      <xdr:spPr>
        <a:xfrm>
          <a:off x="20304429" y="1113647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38843</xdr:rowOff>
    </xdr:from>
    <xdr:ext cx="469744" cy="259045"/>
    <xdr:sp macro="" textlink="">
      <xdr:nvSpPr>
        <xdr:cNvPr id="668" name="【保健センター・保健所】&#10;一人当たり面積該当値テキスト">
          <a:extLst>
            <a:ext uri="{FF2B5EF4-FFF2-40B4-BE49-F238E27FC236}">
              <a16:creationId xmlns:a16="http://schemas.microsoft.com/office/drawing/2014/main" id="{19ED31AC-4E7E-4E22-BBED-11448F72BA54}"/>
            </a:ext>
          </a:extLst>
        </xdr:cNvPr>
        <xdr:cNvSpPr txBox="1"/>
      </xdr:nvSpPr>
      <xdr:spPr>
        <a:xfrm>
          <a:off x="20393329" y="1105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127181</xdr:rowOff>
    </xdr:from>
    <xdr:to>
      <xdr:col>112</xdr:col>
      <xdr:colOff>38100</xdr:colOff>
      <xdr:row>64</xdr:row>
      <xdr:rowOff>57331</xdr:rowOff>
    </xdr:to>
    <xdr:sp macro="" textlink="">
      <xdr:nvSpPr>
        <xdr:cNvPr id="669" name="楕円 668">
          <a:extLst>
            <a:ext uri="{FF2B5EF4-FFF2-40B4-BE49-F238E27FC236}">
              <a16:creationId xmlns:a16="http://schemas.microsoft.com/office/drawing/2014/main" id="{BFEBF998-D32B-4428-9DA4-74EDFE5210D6}"/>
            </a:ext>
          </a:extLst>
        </xdr:cNvPr>
        <xdr:cNvSpPr/>
      </xdr:nvSpPr>
      <xdr:spPr>
        <a:xfrm>
          <a:off x="19544085" y="11139738"/>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3266</xdr:rowOff>
    </xdr:from>
    <xdr:to>
      <xdr:col>116</xdr:col>
      <xdr:colOff>63500</xdr:colOff>
      <xdr:row>64</xdr:row>
      <xdr:rowOff>6531</xdr:rowOff>
    </xdr:to>
    <xdr:cxnSp macro="">
      <xdr:nvCxnSpPr>
        <xdr:cNvPr id="670" name="直線コネクタ 669">
          <a:extLst>
            <a:ext uri="{FF2B5EF4-FFF2-40B4-BE49-F238E27FC236}">
              <a16:creationId xmlns:a16="http://schemas.microsoft.com/office/drawing/2014/main" id="{00331A2E-FF8C-4BC3-893E-27E3289711DE}"/>
            </a:ext>
          </a:extLst>
        </xdr:cNvPr>
        <xdr:cNvCxnSpPr/>
      </xdr:nvCxnSpPr>
      <xdr:spPr>
        <a:xfrm flipV="1">
          <a:off x="19594885" y="11190751"/>
          <a:ext cx="760344"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130447</xdr:rowOff>
    </xdr:from>
    <xdr:to>
      <xdr:col>107</xdr:col>
      <xdr:colOff>101600</xdr:colOff>
      <xdr:row>64</xdr:row>
      <xdr:rowOff>60597</xdr:rowOff>
    </xdr:to>
    <xdr:sp macro="" textlink="">
      <xdr:nvSpPr>
        <xdr:cNvPr id="671" name="楕円 670">
          <a:extLst>
            <a:ext uri="{FF2B5EF4-FFF2-40B4-BE49-F238E27FC236}">
              <a16:creationId xmlns:a16="http://schemas.microsoft.com/office/drawing/2014/main" id="{C6BFA6C3-6904-4223-9F99-A505754F23A8}"/>
            </a:ext>
          </a:extLst>
        </xdr:cNvPr>
        <xdr:cNvSpPr/>
      </xdr:nvSpPr>
      <xdr:spPr>
        <a:xfrm>
          <a:off x="18717370" y="1114300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xdr:rowOff>
    </xdr:from>
    <xdr:to>
      <xdr:col>111</xdr:col>
      <xdr:colOff>177800</xdr:colOff>
      <xdr:row>64</xdr:row>
      <xdr:rowOff>9797</xdr:rowOff>
    </xdr:to>
    <xdr:cxnSp macro="">
      <xdr:nvCxnSpPr>
        <xdr:cNvPr id="672" name="直線コネクタ 671">
          <a:extLst>
            <a:ext uri="{FF2B5EF4-FFF2-40B4-BE49-F238E27FC236}">
              <a16:creationId xmlns:a16="http://schemas.microsoft.com/office/drawing/2014/main" id="{ADF31E2F-2DEE-4904-9361-ED522E99E8C2}"/>
            </a:ext>
          </a:extLst>
        </xdr:cNvPr>
        <xdr:cNvCxnSpPr/>
      </xdr:nvCxnSpPr>
      <xdr:spPr>
        <a:xfrm flipV="1">
          <a:off x="18768170" y="11194016"/>
          <a:ext cx="82671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673" name="楕円 672">
          <a:extLst>
            <a:ext uri="{FF2B5EF4-FFF2-40B4-BE49-F238E27FC236}">
              <a16:creationId xmlns:a16="http://schemas.microsoft.com/office/drawing/2014/main" id="{E298D66E-5853-4B8B-AE5F-B244E204C945}"/>
            </a:ext>
          </a:extLst>
        </xdr:cNvPr>
        <xdr:cNvSpPr/>
      </xdr:nvSpPr>
      <xdr:spPr>
        <a:xfrm>
          <a:off x="17906227" y="11146270"/>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9797</xdr:rowOff>
    </xdr:from>
    <xdr:to>
      <xdr:col>107</xdr:col>
      <xdr:colOff>50800</xdr:colOff>
      <xdr:row>64</xdr:row>
      <xdr:rowOff>13063</xdr:rowOff>
    </xdr:to>
    <xdr:cxnSp macro="">
      <xdr:nvCxnSpPr>
        <xdr:cNvPr id="674" name="直線コネクタ 673">
          <a:extLst>
            <a:ext uri="{FF2B5EF4-FFF2-40B4-BE49-F238E27FC236}">
              <a16:creationId xmlns:a16="http://schemas.microsoft.com/office/drawing/2014/main" id="{500929D9-77E3-4E7F-BFB9-8A7ACBC4D3B5}"/>
            </a:ext>
          </a:extLst>
        </xdr:cNvPr>
        <xdr:cNvCxnSpPr/>
      </xdr:nvCxnSpPr>
      <xdr:spPr>
        <a:xfrm flipV="1">
          <a:off x="17957027" y="11197282"/>
          <a:ext cx="811143"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675" name="n_1aveValue【保健センター・保健所】&#10;一人当たり面積">
          <a:extLst>
            <a:ext uri="{FF2B5EF4-FFF2-40B4-BE49-F238E27FC236}">
              <a16:creationId xmlns:a16="http://schemas.microsoft.com/office/drawing/2014/main" id="{F1CA2FFA-77B2-43F2-9EFE-91D3084C7573}"/>
            </a:ext>
          </a:extLst>
        </xdr:cNvPr>
        <xdr:cNvSpPr txBox="1"/>
      </xdr:nvSpPr>
      <xdr:spPr>
        <a:xfrm>
          <a:off x="19362884" y="108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676" name="n_2aveValue【保健センター・保健所】&#10;一人当たり面積">
          <a:extLst>
            <a:ext uri="{FF2B5EF4-FFF2-40B4-BE49-F238E27FC236}">
              <a16:creationId xmlns:a16="http://schemas.microsoft.com/office/drawing/2014/main" id="{5718C060-4543-4FC5-B75D-7BE8B0AC1B82}"/>
            </a:ext>
          </a:extLst>
        </xdr:cNvPr>
        <xdr:cNvSpPr txBox="1"/>
      </xdr:nvSpPr>
      <xdr:spPr>
        <a:xfrm>
          <a:off x="18548869" y="108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677" name="n_3aveValue【保健センター・保健所】&#10;一人当たり面積">
          <a:extLst>
            <a:ext uri="{FF2B5EF4-FFF2-40B4-BE49-F238E27FC236}">
              <a16:creationId xmlns:a16="http://schemas.microsoft.com/office/drawing/2014/main" id="{4A6A36B1-C60A-4AA3-A917-961E93147620}"/>
            </a:ext>
          </a:extLst>
        </xdr:cNvPr>
        <xdr:cNvSpPr txBox="1"/>
      </xdr:nvSpPr>
      <xdr:spPr>
        <a:xfrm>
          <a:off x="17737725" y="108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678" name="n_4aveValue【保健センター・保健所】&#10;一人当たり面積">
          <a:extLst>
            <a:ext uri="{FF2B5EF4-FFF2-40B4-BE49-F238E27FC236}">
              <a16:creationId xmlns:a16="http://schemas.microsoft.com/office/drawing/2014/main" id="{779E62B0-B527-47BC-88B6-108EAB753B2B}"/>
            </a:ext>
          </a:extLst>
        </xdr:cNvPr>
        <xdr:cNvSpPr txBox="1"/>
      </xdr:nvSpPr>
      <xdr:spPr>
        <a:xfrm>
          <a:off x="16926582" y="1084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48458</xdr:rowOff>
    </xdr:from>
    <xdr:ext cx="469744" cy="259045"/>
    <xdr:sp macro="" textlink="">
      <xdr:nvSpPr>
        <xdr:cNvPr id="679" name="n_1mainValue【保健センター・保健所】&#10;一人当たり面積">
          <a:extLst>
            <a:ext uri="{FF2B5EF4-FFF2-40B4-BE49-F238E27FC236}">
              <a16:creationId xmlns:a16="http://schemas.microsoft.com/office/drawing/2014/main" id="{85535479-6C34-41F2-BA56-910355FE4F1D}"/>
            </a:ext>
          </a:extLst>
        </xdr:cNvPr>
        <xdr:cNvSpPr txBox="1"/>
      </xdr:nvSpPr>
      <xdr:spPr>
        <a:xfrm>
          <a:off x="19362884" y="1123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51724</xdr:rowOff>
    </xdr:from>
    <xdr:ext cx="469744" cy="259045"/>
    <xdr:sp macro="" textlink="">
      <xdr:nvSpPr>
        <xdr:cNvPr id="680" name="n_2mainValue【保健センター・保健所】&#10;一人当たり面積">
          <a:extLst>
            <a:ext uri="{FF2B5EF4-FFF2-40B4-BE49-F238E27FC236}">
              <a16:creationId xmlns:a16="http://schemas.microsoft.com/office/drawing/2014/main" id="{BC2C1496-8671-46AE-9B7D-3BB08858E929}"/>
            </a:ext>
          </a:extLst>
        </xdr:cNvPr>
        <xdr:cNvSpPr txBox="1"/>
      </xdr:nvSpPr>
      <xdr:spPr>
        <a:xfrm>
          <a:off x="18548869" y="1123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681" name="n_3mainValue【保健センター・保健所】&#10;一人当たり面積">
          <a:extLst>
            <a:ext uri="{FF2B5EF4-FFF2-40B4-BE49-F238E27FC236}">
              <a16:creationId xmlns:a16="http://schemas.microsoft.com/office/drawing/2014/main" id="{ED405F59-842A-4F1C-BDE8-26767597F142}"/>
            </a:ext>
          </a:extLst>
        </xdr:cNvPr>
        <xdr:cNvSpPr txBox="1"/>
      </xdr:nvSpPr>
      <xdr:spPr>
        <a:xfrm>
          <a:off x="17737725" y="1124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2" name="正方形/長方形 681">
          <a:extLst>
            <a:ext uri="{FF2B5EF4-FFF2-40B4-BE49-F238E27FC236}">
              <a16:creationId xmlns:a16="http://schemas.microsoft.com/office/drawing/2014/main" id="{3BB4372C-ADCF-4EE2-A3D5-DD164CEE80DB}"/>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3" name="正方形/長方形 682">
          <a:extLst>
            <a:ext uri="{FF2B5EF4-FFF2-40B4-BE49-F238E27FC236}">
              <a16:creationId xmlns:a16="http://schemas.microsoft.com/office/drawing/2014/main" id="{42474D07-3443-4798-84F2-86ED59BF55BB}"/>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84" name="正方形/長方形 683">
          <a:extLst>
            <a:ext uri="{FF2B5EF4-FFF2-40B4-BE49-F238E27FC236}">
              <a16:creationId xmlns:a16="http://schemas.microsoft.com/office/drawing/2014/main" id="{3E13D75A-60A3-45FD-93CA-1665E58C3034}"/>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85" name="正方形/長方形 684">
          <a:extLst>
            <a:ext uri="{FF2B5EF4-FFF2-40B4-BE49-F238E27FC236}">
              <a16:creationId xmlns:a16="http://schemas.microsoft.com/office/drawing/2014/main" id="{1D5AB5C6-CE90-4796-A109-C8AF8E38D541}"/>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86" name="正方形/長方形 685">
          <a:extLst>
            <a:ext uri="{FF2B5EF4-FFF2-40B4-BE49-F238E27FC236}">
              <a16:creationId xmlns:a16="http://schemas.microsoft.com/office/drawing/2014/main" id="{200F67B6-751C-4EDD-B1E9-E70B50CD178A}"/>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87" name="正方形/長方形 686">
          <a:extLst>
            <a:ext uri="{FF2B5EF4-FFF2-40B4-BE49-F238E27FC236}">
              <a16:creationId xmlns:a16="http://schemas.microsoft.com/office/drawing/2014/main" id="{6635320E-991D-49A9-A01C-3411EE777F94}"/>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88" name="正方形/長方形 687">
          <a:extLst>
            <a:ext uri="{FF2B5EF4-FFF2-40B4-BE49-F238E27FC236}">
              <a16:creationId xmlns:a16="http://schemas.microsoft.com/office/drawing/2014/main" id="{E1DA65CC-3A67-490B-9714-F0FFF59B79D9}"/>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89" name="正方形/長方形 688">
          <a:extLst>
            <a:ext uri="{FF2B5EF4-FFF2-40B4-BE49-F238E27FC236}">
              <a16:creationId xmlns:a16="http://schemas.microsoft.com/office/drawing/2014/main" id="{9B37E3E0-FD52-4DBE-864C-A1C9464D4F4F}"/>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0" name="テキスト ボックス 689">
          <a:extLst>
            <a:ext uri="{FF2B5EF4-FFF2-40B4-BE49-F238E27FC236}">
              <a16:creationId xmlns:a16="http://schemas.microsoft.com/office/drawing/2014/main" id="{AD963D6F-CDAE-4973-9DF7-FA27E224BE9E}"/>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1" name="直線コネクタ 690">
          <a:extLst>
            <a:ext uri="{FF2B5EF4-FFF2-40B4-BE49-F238E27FC236}">
              <a16:creationId xmlns:a16="http://schemas.microsoft.com/office/drawing/2014/main" id="{3206DBD4-A933-4A04-965F-66351B30328D}"/>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2" name="テキスト ボックス 691">
          <a:extLst>
            <a:ext uri="{FF2B5EF4-FFF2-40B4-BE49-F238E27FC236}">
              <a16:creationId xmlns:a16="http://schemas.microsoft.com/office/drawing/2014/main" id="{B2E0659C-7007-4B83-81B0-7F85851C0BF2}"/>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93" name="直線コネクタ 692">
          <a:extLst>
            <a:ext uri="{FF2B5EF4-FFF2-40B4-BE49-F238E27FC236}">
              <a16:creationId xmlns:a16="http://schemas.microsoft.com/office/drawing/2014/main" id="{DBA8488E-7661-4D9E-8003-F2EF4F2E67D4}"/>
            </a:ext>
          </a:extLst>
        </xdr:cNvPr>
        <xdr:cNvCxnSpPr/>
      </xdr:nvCxnSpPr>
      <xdr:spPr>
        <a:xfrm>
          <a:off x="11433865" y="151502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42CB1D98-8DA8-4DCB-87A4-7B4502382A17}"/>
            </a:ext>
          </a:extLst>
        </xdr:cNvPr>
        <xdr:cNvSpPr txBox="1"/>
      </xdr:nvSpPr>
      <xdr:spPr>
        <a:xfrm>
          <a:off x="1101340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95" name="直線コネクタ 694">
          <a:extLst>
            <a:ext uri="{FF2B5EF4-FFF2-40B4-BE49-F238E27FC236}">
              <a16:creationId xmlns:a16="http://schemas.microsoft.com/office/drawing/2014/main" id="{AFA3CF7A-3399-4106-8DDC-906FB330E97A}"/>
            </a:ext>
          </a:extLst>
        </xdr:cNvPr>
        <xdr:cNvCxnSpPr/>
      </xdr:nvCxnSpPr>
      <xdr:spPr>
        <a:xfrm>
          <a:off x="11433865" y="1476225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96" name="テキスト ボックス 695">
          <a:extLst>
            <a:ext uri="{FF2B5EF4-FFF2-40B4-BE49-F238E27FC236}">
              <a16:creationId xmlns:a16="http://schemas.microsoft.com/office/drawing/2014/main" id="{59CE4B2E-85C4-44C3-A273-518AE84FAF5E}"/>
            </a:ext>
          </a:extLst>
        </xdr:cNvPr>
        <xdr:cNvSpPr txBox="1"/>
      </xdr:nvSpPr>
      <xdr:spPr>
        <a:xfrm>
          <a:off x="11061949"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97" name="直線コネクタ 696">
          <a:extLst>
            <a:ext uri="{FF2B5EF4-FFF2-40B4-BE49-F238E27FC236}">
              <a16:creationId xmlns:a16="http://schemas.microsoft.com/office/drawing/2014/main" id="{B2C6C405-FE9E-4C1D-8E05-8A2829661B79}"/>
            </a:ext>
          </a:extLst>
        </xdr:cNvPr>
        <xdr:cNvCxnSpPr/>
      </xdr:nvCxnSpPr>
      <xdr:spPr>
        <a:xfrm>
          <a:off x="11433865" y="1437430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98" name="テキスト ボックス 697">
          <a:extLst>
            <a:ext uri="{FF2B5EF4-FFF2-40B4-BE49-F238E27FC236}">
              <a16:creationId xmlns:a16="http://schemas.microsoft.com/office/drawing/2014/main" id="{0B1CFF7D-9EAA-4092-A07A-F16E97D60DFA}"/>
            </a:ext>
          </a:extLst>
        </xdr:cNvPr>
        <xdr:cNvSpPr txBox="1"/>
      </xdr:nvSpPr>
      <xdr:spPr>
        <a:xfrm>
          <a:off x="11061949"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99" name="直線コネクタ 698">
          <a:extLst>
            <a:ext uri="{FF2B5EF4-FFF2-40B4-BE49-F238E27FC236}">
              <a16:creationId xmlns:a16="http://schemas.microsoft.com/office/drawing/2014/main" id="{D79285AD-DFE5-4C87-BB13-1A59F72D35D8}"/>
            </a:ext>
          </a:extLst>
        </xdr:cNvPr>
        <xdr:cNvCxnSpPr/>
      </xdr:nvCxnSpPr>
      <xdr:spPr>
        <a:xfrm>
          <a:off x="11433865" y="139863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0" name="テキスト ボックス 699">
          <a:extLst>
            <a:ext uri="{FF2B5EF4-FFF2-40B4-BE49-F238E27FC236}">
              <a16:creationId xmlns:a16="http://schemas.microsoft.com/office/drawing/2014/main" id="{47939999-593E-40AD-9FDA-2B4B68FC4BEA}"/>
            </a:ext>
          </a:extLst>
        </xdr:cNvPr>
        <xdr:cNvSpPr txBox="1"/>
      </xdr:nvSpPr>
      <xdr:spPr>
        <a:xfrm>
          <a:off x="11061949"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1" name="直線コネクタ 700">
          <a:extLst>
            <a:ext uri="{FF2B5EF4-FFF2-40B4-BE49-F238E27FC236}">
              <a16:creationId xmlns:a16="http://schemas.microsoft.com/office/drawing/2014/main" id="{83A624B5-69ED-4D63-A299-3C845CF29DE3}"/>
            </a:ext>
          </a:extLst>
        </xdr:cNvPr>
        <xdr:cNvCxnSpPr/>
      </xdr:nvCxnSpPr>
      <xdr:spPr>
        <a:xfrm>
          <a:off x="11433865" y="1359490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02" name="テキスト ボックス 701">
          <a:extLst>
            <a:ext uri="{FF2B5EF4-FFF2-40B4-BE49-F238E27FC236}">
              <a16:creationId xmlns:a16="http://schemas.microsoft.com/office/drawing/2014/main" id="{69160639-619F-4CE6-B6CA-89CDD813CCEF}"/>
            </a:ext>
          </a:extLst>
        </xdr:cNvPr>
        <xdr:cNvSpPr txBox="1"/>
      </xdr:nvSpPr>
      <xdr:spPr>
        <a:xfrm>
          <a:off x="11061949"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3" name="直線コネクタ 702">
          <a:extLst>
            <a:ext uri="{FF2B5EF4-FFF2-40B4-BE49-F238E27FC236}">
              <a16:creationId xmlns:a16="http://schemas.microsoft.com/office/drawing/2014/main" id="{67DE9960-313B-4F4F-8660-97D6DF2FD9F7}"/>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04" name="テキスト ボックス 703">
          <a:extLst>
            <a:ext uri="{FF2B5EF4-FFF2-40B4-BE49-F238E27FC236}">
              <a16:creationId xmlns:a16="http://schemas.microsoft.com/office/drawing/2014/main" id="{15972DAE-E0DB-45FC-9E3A-D2DF87FD6FD2}"/>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05" name="【消防施設】&#10;有形固定資産減価償却率グラフ枠">
          <a:extLst>
            <a:ext uri="{FF2B5EF4-FFF2-40B4-BE49-F238E27FC236}">
              <a16:creationId xmlns:a16="http://schemas.microsoft.com/office/drawing/2014/main" id="{0DE969B4-FAD0-4D3D-80D8-F448092F5AB8}"/>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06" name="直線コネクタ 705">
          <a:extLst>
            <a:ext uri="{FF2B5EF4-FFF2-40B4-BE49-F238E27FC236}">
              <a16:creationId xmlns:a16="http://schemas.microsoft.com/office/drawing/2014/main" id="{C3412A3F-7C67-40C9-8BCC-A1683DCD0DCA}"/>
            </a:ext>
          </a:extLst>
        </xdr:cNvPr>
        <xdr:cNvCxnSpPr/>
      </xdr:nvCxnSpPr>
      <xdr:spPr>
        <a:xfrm flipV="1">
          <a:off x="14995303" y="13695542"/>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07" name="【消防施設】&#10;有形固定資産減価償却率最小値テキスト">
          <a:extLst>
            <a:ext uri="{FF2B5EF4-FFF2-40B4-BE49-F238E27FC236}">
              <a16:creationId xmlns:a16="http://schemas.microsoft.com/office/drawing/2014/main" id="{99A8B565-D7D4-40DD-898D-F74058BD14B7}"/>
            </a:ext>
          </a:extLst>
        </xdr:cNvPr>
        <xdr:cNvSpPr txBox="1"/>
      </xdr:nvSpPr>
      <xdr:spPr>
        <a:xfrm>
          <a:off x="15034039" y="151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08" name="直線コネクタ 707">
          <a:extLst>
            <a:ext uri="{FF2B5EF4-FFF2-40B4-BE49-F238E27FC236}">
              <a16:creationId xmlns:a16="http://schemas.microsoft.com/office/drawing/2014/main" id="{01D9CE34-C6E2-45DC-B1B9-603B7E3F478E}"/>
            </a:ext>
          </a:extLst>
        </xdr:cNvPr>
        <xdr:cNvCxnSpPr/>
      </xdr:nvCxnSpPr>
      <xdr:spPr>
        <a:xfrm>
          <a:off x="14907039" y="1511021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09" name="【消防施設】&#10;有形固定資産減価償却率最大値テキスト">
          <a:extLst>
            <a:ext uri="{FF2B5EF4-FFF2-40B4-BE49-F238E27FC236}">
              <a16:creationId xmlns:a16="http://schemas.microsoft.com/office/drawing/2014/main" id="{3526D2DE-DCD0-4B7B-A26D-41B7C74D9F1C}"/>
            </a:ext>
          </a:extLst>
        </xdr:cNvPr>
        <xdr:cNvSpPr txBox="1"/>
      </xdr:nvSpPr>
      <xdr:spPr>
        <a:xfrm>
          <a:off x="15034039" y="1346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10" name="直線コネクタ 709">
          <a:extLst>
            <a:ext uri="{FF2B5EF4-FFF2-40B4-BE49-F238E27FC236}">
              <a16:creationId xmlns:a16="http://schemas.microsoft.com/office/drawing/2014/main" id="{7D652032-0AF4-4585-BD59-385D24CBF7E1}"/>
            </a:ext>
          </a:extLst>
        </xdr:cNvPr>
        <xdr:cNvCxnSpPr/>
      </xdr:nvCxnSpPr>
      <xdr:spPr>
        <a:xfrm>
          <a:off x="14907039" y="136955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11" name="【消防施設】&#10;有形固定資産減価償却率平均値テキスト">
          <a:extLst>
            <a:ext uri="{FF2B5EF4-FFF2-40B4-BE49-F238E27FC236}">
              <a16:creationId xmlns:a16="http://schemas.microsoft.com/office/drawing/2014/main" id="{11C2560A-EE90-4A3E-8566-AABC7466AACA}"/>
            </a:ext>
          </a:extLst>
        </xdr:cNvPr>
        <xdr:cNvSpPr txBox="1"/>
      </xdr:nvSpPr>
      <xdr:spPr>
        <a:xfrm>
          <a:off x="15034039" y="1425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12" name="フローチャート: 判断 711">
          <a:extLst>
            <a:ext uri="{FF2B5EF4-FFF2-40B4-BE49-F238E27FC236}">
              <a16:creationId xmlns:a16="http://schemas.microsoft.com/office/drawing/2014/main" id="{68F680E9-0C25-4FFD-B304-4E95B947AA4F}"/>
            </a:ext>
          </a:extLst>
        </xdr:cNvPr>
        <xdr:cNvSpPr/>
      </xdr:nvSpPr>
      <xdr:spPr>
        <a:xfrm>
          <a:off x="14945139" y="1440922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13" name="フローチャート: 判断 712">
          <a:extLst>
            <a:ext uri="{FF2B5EF4-FFF2-40B4-BE49-F238E27FC236}">
              <a16:creationId xmlns:a16="http://schemas.microsoft.com/office/drawing/2014/main" id="{16491FCC-1A9F-436F-A005-E78336DC2D15}"/>
            </a:ext>
          </a:extLst>
        </xdr:cNvPr>
        <xdr:cNvSpPr/>
      </xdr:nvSpPr>
      <xdr:spPr>
        <a:xfrm>
          <a:off x="14169224" y="1439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14" name="フローチャート: 判断 713">
          <a:extLst>
            <a:ext uri="{FF2B5EF4-FFF2-40B4-BE49-F238E27FC236}">
              <a16:creationId xmlns:a16="http://schemas.microsoft.com/office/drawing/2014/main" id="{8D375FB8-FB5A-47C6-A937-CD678939243E}"/>
            </a:ext>
          </a:extLst>
        </xdr:cNvPr>
        <xdr:cNvSpPr/>
      </xdr:nvSpPr>
      <xdr:spPr>
        <a:xfrm>
          <a:off x="13358081" y="1436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15" name="フローチャート: 判断 714">
          <a:extLst>
            <a:ext uri="{FF2B5EF4-FFF2-40B4-BE49-F238E27FC236}">
              <a16:creationId xmlns:a16="http://schemas.microsoft.com/office/drawing/2014/main" id="{9123E576-74DE-4AF5-93B8-36FF23DB3806}"/>
            </a:ext>
          </a:extLst>
        </xdr:cNvPr>
        <xdr:cNvSpPr/>
      </xdr:nvSpPr>
      <xdr:spPr>
        <a:xfrm>
          <a:off x="12546937" y="1432002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16" name="フローチャート: 判断 715">
          <a:extLst>
            <a:ext uri="{FF2B5EF4-FFF2-40B4-BE49-F238E27FC236}">
              <a16:creationId xmlns:a16="http://schemas.microsoft.com/office/drawing/2014/main" id="{977B666F-00A9-4AA0-B4F3-D5A78D6FEDAD}"/>
            </a:ext>
          </a:extLst>
        </xdr:cNvPr>
        <xdr:cNvSpPr/>
      </xdr:nvSpPr>
      <xdr:spPr>
        <a:xfrm>
          <a:off x="11720223" y="143143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345B59B-38A5-422C-B74C-64D5A46ACC17}"/>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BAD094-1503-4F20-BBFA-1835F0957458}"/>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ACC9D22-F3D6-462E-8C01-97F7B31AC150}"/>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0339AF1-6A02-488C-8841-AA20CD2F70EF}"/>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CBC915F-96BA-4758-84EA-8B5F337D7CAD}"/>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71120</xdr:rowOff>
    </xdr:from>
    <xdr:to>
      <xdr:col>85</xdr:col>
      <xdr:colOff>177800</xdr:colOff>
      <xdr:row>84</xdr:row>
      <xdr:rowOff>1270</xdr:rowOff>
    </xdr:to>
    <xdr:sp macro="" textlink="">
      <xdr:nvSpPr>
        <xdr:cNvPr id="722" name="楕円 721">
          <a:extLst>
            <a:ext uri="{FF2B5EF4-FFF2-40B4-BE49-F238E27FC236}">
              <a16:creationId xmlns:a16="http://schemas.microsoft.com/office/drawing/2014/main" id="{2F95FC5D-51F2-40F7-9287-C8AB15AF6F9D}"/>
            </a:ext>
          </a:extLst>
        </xdr:cNvPr>
        <xdr:cNvSpPr/>
      </xdr:nvSpPr>
      <xdr:spPr>
        <a:xfrm>
          <a:off x="14945139" y="145822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49547</xdr:rowOff>
    </xdr:from>
    <xdr:ext cx="405111" cy="259045"/>
    <xdr:sp macro="" textlink="">
      <xdr:nvSpPr>
        <xdr:cNvPr id="723" name="【消防施設】&#10;有形固定資産減価償却率該当値テキスト">
          <a:extLst>
            <a:ext uri="{FF2B5EF4-FFF2-40B4-BE49-F238E27FC236}">
              <a16:creationId xmlns:a16="http://schemas.microsoft.com/office/drawing/2014/main" id="{E76F7470-1A7A-4B15-888C-F1BFCC210EE2}"/>
            </a:ext>
          </a:extLst>
        </xdr:cNvPr>
        <xdr:cNvSpPr txBox="1"/>
      </xdr:nvSpPr>
      <xdr:spPr>
        <a:xfrm>
          <a:off x="15034039" y="1456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33020</xdr:rowOff>
    </xdr:from>
    <xdr:to>
      <xdr:col>81</xdr:col>
      <xdr:colOff>101600</xdr:colOff>
      <xdr:row>83</xdr:row>
      <xdr:rowOff>134620</xdr:rowOff>
    </xdr:to>
    <xdr:sp macro="" textlink="">
      <xdr:nvSpPr>
        <xdr:cNvPr id="724" name="楕円 723">
          <a:extLst>
            <a:ext uri="{FF2B5EF4-FFF2-40B4-BE49-F238E27FC236}">
              <a16:creationId xmlns:a16="http://schemas.microsoft.com/office/drawing/2014/main" id="{AC02D507-33B8-42C9-A3FC-E31A11E80EEE}"/>
            </a:ext>
          </a:extLst>
        </xdr:cNvPr>
        <xdr:cNvSpPr/>
      </xdr:nvSpPr>
      <xdr:spPr>
        <a:xfrm>
          <a:off x="14169224" y="145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83820</xdr:rowOff>
    </xdr:from>
    <xdr:to>
      <xdr:col>85</xdr:col>
      <xdr:colOff>127000</xdr:colOff>
      <xdr:row>83</xdr:row>
      <xdr:rowOff>121920</xdr:rowOff>
    </xdr:to>
    <xdr:cxnSp macro="">
      <xdr:nvCxnSpPr>
        <xdr:cNvPr id="725" name="直線コネクタ 724">
          <a:extLst>
            <a:ext uri="{FF2B5EF4-FFF2-40B4-BE49-F238E27FC236}">
              <a16:creationId xmlns:a16="http://schemas.microsoft.com/office/drawing/2014/main" id="{7DDEF7D6-93AD-4002-AA4D-8F4B28BF1BE9}"/>
            </a:ext>
          </a:extLst>
        </xdr:cNvPr>
        <xdr:cNvCxnSpPr/>
      </xdr:nvCxnSpPr>
      <xdr:spPr>
        <a:xfrm>
          <a:off x="14220024" y="14594950"/>
          <a:ext cx="77591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168275</xdr:rowOff>
    </xdr:from>
    <xdr:to>
      <xdr:col>76</xdr:col>
      <xdr:colOff>165100</xdr:colOff>
      <xdr:row>83</xdr:row>
      <xdr:rowOff>98425</xdr:rowOff>
    </xdr:to>
    <xdr:sp macro="" textlink="">
      <xdr:nvSpPr>
        <xdr:cNvPr id="726" name="楕円 725">
          <a:extLst>
            <a:ext uri="{FF2B5EF4-FFF2-40B4-BE49-F238E27FC236}">
              <a16:creationId xmlns:a16="http://schemas.microsoft.com/office/drawing/2014/main" id="{86D68DCF-7946-4FF9-994B-0CEF3B8691A1}"/>
            </a:ext>
          </a:extLst>
        </xdr:cNvPr>
        <xdr:cNvSpPr/>
      </xdr:nvSpPr>
      <xdr:spPr>
        <a:xfrm>
          <a:off x="13358081" y="1450447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47625</xdr:rowOff>
    </xdr:from>
    <xdr:to>
      <xdr:col>81</xdr:col>
      <xdr:colOff>50800</xdr:colOff>
      <xdr:row>83</xdr:row>
      <xdr:rowOff>83820</xdr:rowOff>
    </xdr:to>
    <xdr:cxnSp macro="">
      <xdr:nvCxnSpPr>
        <xdr:cNvPr id="727" name="直線コネクタ 726">
          <a:extLst>
            <a:ext uri="{FF2B5EF4-FFF2-40B4-BE49-F238E27FC236}">
              <a16:creationId xmlns:a16="http://schemas.microsoft.com/office/drawing/2014/main" id="{5D70A469-52E0-4B21-8337-00164DBB3628}"/>
            </a:ext>
          </a:extLst>
        </xdr:cNvPr>
        <xdr:cNvCxnSpPr/>
      </xdr:nvCxnSpPr>
      <xdr:spPr>
        <a:xfrm>
          <a:off x="13408881" y="14558755"/>
          <a:ext cx="811143"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128270</xdr:rowOff>
    </xdr:from>
    <xdr:to>
      <xdr:col>72</xdr:col>
      <xdr:colOff>38100</xdr:colOff>
      <xdr:row>83</xdr:row>
      <xdr:rowOff>58420</xdr:rowOff>
    </xdr:to>
    <xdr:sp macro="" textlink="">
      <xdr:nvSpPr>
        <xdr:cNvPr id="728" name="楕円 727">
          <a:extLst>
            <a:ext uri="{FF2B5EF4-FFF2-40B4-BE49-F238E27FC236}">
              <a16:creationId xmlns:a16="http://schemas.microsoft.com/office/drawing/2014/main" id="{619E7392-04D7-43D1-8D7E-344DA8CFE56D}"/>
            </a:ext>
          </a:extLst>
        </xdr:cNvPr>
        <xdr:cNvSpPr/>
      </xdr:nvSpPr>
      <xdr:spPr>
        <a:xfrm>
          <a:off x="12546937" y="1446447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7620</xdr:rowOff>
    </xdr:from>
    <xdr:to>
      <xdr:col>76</xdr:col>
      <xdr:colOff>114300</xdr:colOff>
      <xdr:row>83</xdr:row>
      <xdr:rowOff>47625</xdr:rowOff>
    </xdr:to>
    <xdr:cxnSp macro="">
      <xdr:nvCxnSpPr>
        <xdr:cNvPr id="729" name="直線コネクタ 728">
          <a:extLst>
            <a:ext uri="{FF2B5EF4-FFF2-40B4-BE49-F238E27FC236}">
              <a16:creationId xmlns:a16="http://schemas.microsoft.com/office/drawing/2014/main" id="{4F54374C-926D-436B-8EF6-2C3117945CEA}"/>
            </a:ext>
          </a:extLst>
        </xdr:cNvPr>
        <xdr:cNvCxnSpPr/>
      </xdr:nvCxnSpPr>
      <xdr:spPr>
        <a:xfrm>
          <a:off x="12597737" y="14518750"/>
          <a:ext cx="811144"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30" name="n_1aveValue【消防施設】&#10;有形固定資産減価償却率">
          <a:extLst>
            <a:ext uri="{FF2B5EF4-FFF2-40B4-BE49-F238E27FC236}">
              <a16:creationId xmlns:a16="http://schemas.microsoft.com/office/drawing/2014/main" id="{9F4D1189-D97A-4B7E-91E9-539580E552BC}"/>
            </a:ext>
          </a:extLst>
        </xdr:cNvPr>
        <xdr:cNvSpPr txBox="1"/>
      </xdr:nvSpPr>
      <xdr:spPr>
        <a:xfrm>
          <a:off x="14020340" y="1416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31" name="n_2aveValue【消防施設】&#10;有形固定資産減価償却率">
          <a:extLst>
            <a:ext uri="{FF2B5EF4-FFF2-40B4-BE49-F238E27FC236}">
              <a16:creationId xmlns:a16="http://schemas.microsoft.com/office/drawing/2014/main" id="{4ABA3502-CBEE-45F8-ABA3-A468C0EC29FA}"/>
            </a:ext>
          </a:extLst>
        </xdr:cNvPr>
        <xdr:cNvSpPr txBox="1"/>
      </xdr:nvSpPr>
      <xdr:spPr>
        <a:xfrm>
          <a:off x="13221896" y="1413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32" name="n_3aveValue【消防施設】&#10;有形固定資産減価償却率">
          <a:extLst>
            <a:ext uri="{FF2B5EF4-FFF2-40B4-BE49-F238E27FC236}">
              <a16:creationId xmlns:a16="http://schemas.microsoft.com/office/drawing/2014/main" id="{564BB1E6-9052-450D-A101-333A8E634D84}"/>
            </a:ext>
          </a:extLst>
        </xdr:cNvPr>
        <xdr:cNvSpPr txBox="1"/>
      </xdr:nvSpPr>
      <xdr:spPr>
        <a:xfrm>
          <a:off x="12410753" y="14091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33" name="n_4aveValue【消防施設】&#10;有形固定資産減価償却率">
          <a:extLst>
            <a:ext uri="{FF2B5EF4-FFF2-40B4-BE49-F238E27FC236}">
              <a16:creationId xmlns:a16="http://schemas.microsoft.com/office/drawing/2014/main" id="{1711B296-5714-420A-B2AB-5B2A7E2BFF41}"/>
            </a:ext>
          </a:extLst>
        </xdr:cNvPr>
        <xdr:cNvSpPr txBox="1"/>
      </xdr:nvSpPr>
      <xdr:spPr>
        <a:xfrm>
          <a:off x="11584038" y="1408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125747</xdr:rowOff>
    </xdr:from>
    <xdr:ext cx="405111" cy="259045"/>
    <xdr:sp macro="" textlink="">
      <xdr:nvSpPr>
        <xdr:cNvPr id="734" name="n_1mainValue【消防施設】&#10;有形固定資産減価償却率">
          <a:extLst>
            <a:ext uri="{FF2B5EF4-FFF2-40B4-BE49-F238E27FC236}">
              <a16:creationId xmlns:a16="http://schemas.microsoft.com/office/drawing/2014/main" id="{C20446D0-A650-46EE-BCA1-6E11B16375F4}"/>
            </a:ext>
          </a:extLst>
        </xdr:cNvPr>
        <xdr:cNvSpPr txBox="1"/>
      </xdr:nvSpPr>
      <xdr:spPr>
        <a:xfrm>
          <a:off x="14020340" y="1463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89552</xdr:rowOff>
    </xdr:from>
    <xdr:ext cx="405111" cy="259045"/>
    <xdr:sp macro="" textlink="">
      <xdr:nvSpPr>
        <xdr:cNvPr id="735" name="n_2mainValue【消防施設】&#10;有形固定資産減価償却率">
          <a:extLst>
            <a:ext uri="{FF2B5EF4-FFF2-40B4-BE49-F238E27FC236}">
              <a16:creationId xmlns:a16="http://schemas.microsoft.com/office/drawing/2014/main" id="{05848E8C-493A-4DCF-BD88-D6F88276959C}"/>
            </a:ext>
          </a:extLst>
        </xdr:cNvPr>
        <xdr:cNvSpPr txBox="1"/>
      </xdr:nvSpPr>
      <xdr:spPr>
        <a:xfrm>
          <a:off x="13221896" y="1460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49547</xdr:rowOff>
    </xdr:from>
    <xdr:ext cx="405111" cy="259045"/>
    <xdr:sp macro="" textlink="">
      <xdr:nvSpPr>
        <xdr:cNvPr id="736" name="n_3mainValue【消防施設】&#10;有形固定資産減価償却率">
          <a:extLst>
            <a:ext uri="{FF2B5EF4-FFF2-40B4-BE49-F238E27FC236}">
              <a16:creationId xmlns:a16="http://schemas.microsoft.com/office/drawing/2014/main" id="{7729C5E9-7484-4EB9-9207-3BDCD3A0A001}"/>
            </a:ext>
          </a:extLst>
        </xdr:cNvPr>
        <xdr:cNvSpPr txBox="1"/>
      </xdr:nvSpPr>
      <xdr:spPr>
        <a:xfrm>
          <a:off x="12410753" y="1456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37" name="正方形/長方形 736">
          <a:extLst>
            <a:ext uri="{FF2B5EF4-FFF2-40B4-BE49-F238E27FC236}">
              <a16:creationId xmlns:a16="http://schemas.microsoft.com/office/drawing/2014/main" id="{DA4C8089-DA18-4AD3-8FBB-324E714FEDC6}"/>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8" name="正方形/長方形 737">
          <a:extLst>
            <a:ext uri="{FF2B5EF4-FFF2-40B4-BE49-F238E27FC236}">
              <a16:creationId xmlns:a16="http://schemas.microsoft.com/office/drawing/2014/main" id="{3DDF47C7-7E1F-4A73-946B-D02D70AA36B4}"/>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9" name="正方形/長方形 738">
          <a:extLst>
            <a:ext uri="{FF2B5EF4-FFF2-40B4-BE49-F238E27FC236}">
              <a16:creationId xmlns:a16="http://schemas.microsoft.com/office/drawing/2014/main" id="{453C3250-9ADB-4DF0-BDB9-2CC834FE4C76}"/>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0" name="正方形/長方形 739">
          <a:extLst>
            <a:ext uri="{FF2B5EF4-FFF2-40B4-BE49-F238E27FC236}">
              <a16:creationId xmlns:a16="http://schemas.microsoft.com/office/drawing/2014/main" id="{D304AD7F-C84D-4AC6-945C-506DB771517B}"/>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1" name="正方形/長方形 740">
          <a:extLst>
            <a:ext uri="{FF2B5EF4-FFF2-40B4-BE49-F238E27FC236}">
              <a16:creationId xmlns:a16="http://schemas.microsoft.com/office/drawing/2014/main" id="{DE2A96AE-ABBB-4096-BCFC-96E4D1CDCC07}"/>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2" name="正方形/長方形 741">
          <a:extLst>
            <a:ext uri="{FF2B5EF4-FFF2-40B4-BE49-F238E27FC236}">
              <a16:creationId xmlns:a16="http://schemas.microsoft.com/office/drawing/2014/main" id="{D0CD92F6-8795-474C-8218-48B710D9A439}"/>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3" name="正方形/長方形 742">
          <a:extLst>
            <a:ext uri="{FF2B5EF4-FFF2-40B4-BE49-F238E27FC236}">
              <a16:creationId xmlns:a16="http://schemas.microsoft.com/office/drawing/2014/main" id="{18744F88-3D5E-4EB9-B620-DB11F9EDC981}"/>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4" name="正方形/長方形 743">
          <a:extLst>
            <a:ext uri="{FF2B5EF4-FFF2-40B4-BE49-F238E27FC236}">
              <a16:creationId xmlns:a16="http://schemas.microsoft.com/office/drawing/2014/main" id="{2BED6F53-5A80-441B-AC4D-80C82742C4C9}"/>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45" name="テキスト ボックス 744">
          <a:extLst>
            <a:ext uri="{FF2B5EF4-FFF2-40B4-BE49-F238E27FC236}">
              <a16:creationId xmlns:a16="http://schemas.microsoft.com/office/drawing/2014/main" id="{A0E8E226-6D8B-4312-AF1C-3828CBDC8B00}"/>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46" name="直線コネクタ 745">
          <a:extLst>
            <a:ext uri="{FF2B5EF4-FFF2-40B4-BE49-F238E27FC236}">
              <a16:creationId xmlns:a16="http://schemas.microsoft.com/office/drawing/2014/main" id="{0615FB6D-0993-4137-B626-80390F65FF12}"/>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47" name="直線コネクタ 746">
          <a:extLst>
            <a:ext uri="{FF2B5EF4-FFF2-40B4-BE49-F238E27FC236}">
              <a16:creationId xmlns:a16="http://schemas.microsoft.com/office/drawing/2014/main" id="{C297CB06-C4EC-417B-A574-65E4E5CC6D6C}"/>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48" name="テキスト ボックス 747">
          <a:extLst>
            <a:ext uri="{FF2B5EF4-FFF2-40B4-BE49-F238E27FC236}">
              <a16:creationId xmlns:a16="http://schemas.microsoft.com/office/drawing/2014/main" id="{122D8AB5-C5E1-4FB7-BFC9-F51071C62BC8}"/>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49" name="直線コネクタ 748">
          <a:extLst>
            <a:ext uri="{FF2B5EF4-FFF2-40B4-BE49-F238E27FC236}">
              <a16:creationId xmlns:a16="http://schemas.microsoft.com/office/drawing/2014/main" id="{B198BB56-85CD-4C8A-AEF0-9751F4F1201B}"/>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50" name="テキスト ボックス 749">
          <a:extLst>
            <a:ext uri="{FF2B5EF4-FFF2-40B4-BE49-F238E27FC236}">
              <a16:creationId xmlns:a16="http://schemas.microsoft.com/office/drawing/2014/main" id="{6B75207C-7620-4AFA-9FF5-371AB2235E09}"/>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51" name="直線コネクタ 750">
          <a:extLst>
            <a:ext uri="{FF2B5EF4-FFF2-40B4-BE49-F238E27FC236}">
              <a16:creationId xmlns:a16="http://schemas.microsoft.com/office/drawing/2014/main" id="{CB7925DD-B1E6-43BE-9837-210BFBE26800}"/>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52" name="テキスト ボックス 751">
          <a:extLst>
            <a:ext uri="{FF2B5EF4-FFF2-40B4-BE49-F238E27FC236}">
              <a16:creationId xmlns:a16="http://schemas.microsoft.com/office/drawing/2014/main" id="{B5B73EA8-3A0A-4EB7-92E1-B2057755C830}"/>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53" name="直線コネクタ 752">
          <a:extLst>
            <a:ext uri="{FF2B5EF4-FFF2-40B4-BE49-F238E27FC236}">
              <a16:creationId xmlns:a16="http://schemas.microsoft.com/office/drawing/2014/main" id="{832E32A8-251E-47B0-BD01-C5ED6EF5C188}"/>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54" name="テキスト ボックス 753">
          <a:extLst>
            <a:ext uri="{FF2B5EF4-FFF2-40B4-BE49-F238E27FC236}">
              <a16:creationId xmlns:a16="http://schemas.microsoft.com/office/drawing/2014/main" id="{E92D7162-0F36-4D75-8ED0-1962549E09AF}"/>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55" name="直線コネクタ 754">
          <a:extLst>
            <a:ext uri="{FF2B5EF4-FFF2-40B4-BE49-F238E27FC236}">
              <a16:creationId xmlns:a16="http://schemas.microsoft.com/office/drawing/2014/main" id="{14F8958D-40BF-493F-86FE-AE70627049E5}"/>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56" name="テキスト ボックス 755">
          <a:extLst>
            <a:ext uri="{FF2B5EF4-FFF2-40B4-BE49-F238E27FC236}">
              <a16:creationId xmlns:a16="http://schemas.microsoft.com/office/drawing/2014/main" id="{8C5199AC-F5AF-4D51-B3D0-3FAF56C5FAC3}"/>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57" name="直線コネクタ 756">
          <a:extLst>
            <a:ext uri="{FF2B5EF4-FFF2-40B4-BE49-F238E27FC236}">
              <a16:creationId xmlns:a16="http://schemas.microsoft.com/office/drawing/2014/main" id="{3B3F93B8-97CB-4981-9760-6DA40B7FBFFD}"/>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58" name="テキスト ボックス 757">
          <a:extLst>
            <a:ext uri="{FF2B5EF4-FFF2-40B4-BE49-F238E27FC236}">
              <a16:creationId xmlns:a16="http://schemas.microsoft.com/office/drawing/2014/main" id="{F373EB43-2368-4BA4-BCC5-76417B2E9261}"/>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9" name="直線コネクタ 758">
          <a:extLst>
            <a:ext uri="{FF2B5EF4-FFF2-40B4-BE49-F238E27FC236}">
              <a16:creationId xmlns:a16="http://schemas.microsoft.com/office/drawing/2014/main" id="{9A5927E8-C66C-4E8B-83EF-1DC35C02D7B2}"/>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0" name="テキスト ボックス 759">
          <a:extLst>
            <a:ext uri="{FF2B5EF4-FFF2-40B4-BE49-F238E27FC236}">
              <a16:creationId xmlns:a16="http://schemas.microsoft.com/office/drawing/2014/main" id="{7783C25C-1921-4FE4-919A-73BC04C6B03C}"/>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1" name="【消防施設】&#10;一人当たり面積グラフ枠">
          <a:extLst>
            <a:ext uri="{FF2B5EF4-FFF2-40B4-BE49-F238E27FC236}">
              <a16:creationId xmlns:a16="http://schemas.microsoft.com/office/drawing/2014/main" id="{1B1B92DF-668F-4BC6-9253-48951CFCDB14}"/>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62" name="直線コネクタ 761">
          <a:extLst>
            <a:ext uri="{FF2B5EF4-FFF2-40B4-BE49-F238E27FC236}">
              <a16:creationId xmlns:a16="http://schemas.microsoft.com/office/drawing/2014/main" id="{01156E8D-BE4D-49B8-BF88-1789BE2E38D4}"/>
            </a:ext>
          </a:extLst>
        </xdr:cNvPr>
        <xdr:cNvCxnSpPr/>
      </xdr:nvCxnSpPr>
      <xdr:spPr>
        <a:xfrm flipV="1">
          <a:off x="20354593" y="13676764"/>
          <a:ext cx="0" cy="1507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63" name="【消防施設】&#10;一人当たり面積最小値テキスト">
          <a:extLst>
            <a:ext uri="{FF2B5EF4-FFF2-40B4-BE49-F238E27FC236}">
              <a16:creationId xmlns:a16="http://schemas.microsoft.com/office/drawing/2014/main" id="{D06535A3-279C-40E4-8D1B-1FCEEF24BF74}"/>
            </a:ext>
          </a:extLst>
        </xdr:cNvPr>
        <xdr:cNvSpPr txBox="1"/>
      </xdr:nvSpPr>
      <xdr:spPr>
        <a:xfrm>
          <a:off x="20393329" y="1518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64" name="直線コネクタ 763">
          <a:extLst>
            <a:ext uri="{FF2B5EF4-FFF2-40B4-BE49-F238E27FC236}">
              <a16:creationId xmlns:a16="http://schemas.microsoft.com/office/drawing/2014/main" id="{E05ACD5B-7EC5-4C7D-9C5C-4D966805DF7E}"/>
            </a:ext>
          </a:extLst>
        </xdr:cNvPr>
        <xdr:cNvCxnSpPr/>
      </xdr:nvCxnSpPr>
      <xdr:spPr>
        <a:xfrm>
          <a:off x="20281900" y="1518396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65" name="【消防施設】&#10;一人当たり面積最大値テキスト">
          <a:extLst>
            <a:ext uri="{FF2B5EF4-FFF2-40B4-BE49-F238E27FC236}">
              <a16:creationId xmlns:a16="http://schemas.microsoft.com/office/drawing/2014/main" id="{1884A3B5-90BB-460E-9F6B-CD481C9171FA}"/>
            </a:ext>
          </a:extLst>
        </xdr:cNvPr>
        <xdr:cNvSpPr txBox="1"/>
      </xdr:nvSpPr>
      <xdr:spPr>
        <a:xfrm>
          <a:off x="20393329" y="1344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66" name="直線コネクタ 765">
          <a:extLst>
            <a:ext uri="{FF2B5EF4-FFF2-40B4-BE49-F238E27FC236}">
              <a16:creationId xmlns:a16="http://schemas.microsoft.com/office/drawing/2014/main" id="{512EA662-4DE9-478F-AC12-6BDF6FAE9737}"/>
            </a:ext>
          </a:extLst>
        </xdr:cNvPr>
        <xdr:cNvCxnSpPr/>
      </xdr:nvCxnSpPr>
      <xdr:spPr>
        <a:xfrm>
          <a:off x="20281900" y="136767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67" name="【消防施設】&#10;一人当たり面積平均値テキスト">
          <a:extLst>
            <a:ext uri="{FF2B5EF4-FFF2-40B4-BE49-F238E27FC236}">
              <a16:creationId xmlns:a16="http://schemas.microsoft.com/office/drawing/2014/main" id="{AB675723-87EC-4247-B14D-FEAC4C265F5C}"/>
            </a:ext>
          </a:extLst>
        </xdr:cNvPr>
        <xdr:cNvSpPr txBox="1"/>
      </xdr:nvSpPr>
      <xdr:spPr>
        <a:xfrm>
          <a:off x="20393329" y="14856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68" name="フローチャート: 判断 767">
          <a:extLst>
            <a:ext uri="{FF2B5EF4-FFF2-40B4-BE49-F238E27FC236}">
              <a16:creationId xmlns:a16="http://schemas.microsoft.com/office/drawing/2014/main" id="{834E5357-1867-4988-A76C-45C914A5EE63}"/>
            </a:ext>
          </a:extLst>
        </xdr:cNvPr>
        <xdr:cNvSpPr/>
      </xdr:nvSpPr>
      <xdr:spPr>
        <a:xfrm>
          <a:off x="20304429" y="1500885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69" name="フローチャート: 判断 768">
          <a:extLst>
            <a:ext uri="{FF2B5EF4-FFF2-40B4-BE49-F238E27FC236}">
              <a16:creationId xmlns:a16="http://schemas.microsoft.com/office/drawing/2014/main" id="{C042BF81-2BB3-433D-89B4-21CD1D93B3C1}"/>
            </a:ext>
          </a:extLst>
        </xdr:cNvPr>
        <xdr:cNvSpPr/>
      </xdr:nvSpPr>
      <xdr:spPr>
        <a:xfrm>
          <a:off x="19544085" y="1501211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70" name="フローチャート: 判断 769">
          <a:extLst>
            <a:ext uri="{FF2B5EF4-FFF2-40B4-BE49-F238E27FC236}">
              <a16:creationId xmlns:a16="http://schemas.microsoft.com/office/drawing/2014/main" id="{E022DA1F-4670-48F5-8713-5C401681BD17}"/>
            </a:ext>
          </a:extLst>
        </xdr:cNvPr>
        <xdr:cNvSpPr/>
      </xdr:nvSpPr>
      <xdr:spPr>
        <a:xfrm>
          <a:off x="18717370" y="1501429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71" name="フローチャート: 判断 770">
          <a:extLst>
            <a:ext uri="{FF2B5EF4-FFF2-40B4-BE49-F238E27FC236}">
              <a16:creationId xmlns:a16="http://schemas.microsoft.com/office/drawing/2014/main" id="{5EEBE9EC-CA99-4592-B0C9-835B036AC346}"/>
            </a:ext>
          </a:extLst>
        </xdr:cNvPr>
        <xdr:cNvSpPr/>
      </xdr:nvSpPr>
      <xdr:spPr>
        <a:xfrm>
          <a:off x="17906227" y="150099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72" name="フローチャート: 判断 771">
          <a:extLst>
            <a:ext uri="{FF2B5EF4-FFF2-40B4-BE49-F238E27FC236}">
              <a16:creationId xmlns:a16="http://schemas.microsoft.com/office/drawing/2014/main" id="{E121C840-C021-4DA5-841B-85163497A591}"/>
            </a:ext>
          </a:extLst>
        </xdr:cNvPr>
        <xdr:cNvSpPr/>
      </xdr:nvSpPr>
      <xdr:spPr>
        <a:xfrm>
          <a:off x="17095083" y="1501865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51C7A194-27AF-4EEB-963C-3750EAB4E078}"/>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4" name="テキスト ボックス 773">
          <a:extLst>
            <a:ext uri="{FF2B5EF4-FFF2-40B4-BE49-F238E27FC236}">
              <a16:creationId xmlns:a16="http://schemas.microsoft.com/office/drawing/2014/main" id="{BA03C2E1-0B74-4A91-A0C9-75D1179CC604}"/>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5" name="テキスト ボックス 774">
          <a:extLst>
            <a:ext uri="{FF2B5EF4-FFF2-40B4-BE49-F238E27FC236}">
              <a16:creationId xmlns:a16="http://schemas.microsoft.com/office/drawing/2014/main" id="{08758D65-0669-487E-8F7E-ECAE6981717E}"/>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6" name="テキスト ボックス 775">
          <a:extLst>
            <a:ext uri="{FF2B5EF4-FFF2-40B4-BE49-F238E27FC236}">
              <a16:creationId xmlns:a16="http://schemas.microsoft.com/office/drawing/2014/main" id="{EF40C2F3-9EB0-4C17-BCAE-AC8B95E570F0}"/>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980CC4D6-F8B0-4745-8250-1EA39754C814}"/>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163105</xdr:rowOff>
    </xdr:from>
    <xdr:to>
      <xdr:col>116</xdr:col>
      <xdr:colOff>114300</xdr:colOff>
      <xdr:row>86</xdr:row>
      <xdr:rowOff>93255</xdr:rowOff>
    </xdr:to>
    <xdr:sp macro="" textlink="">
      <xdr:nvSpPr>
        <xdr:cNvPr id="778" name="楕円 777">
          <a:extLst>
            <a:ext uri="{FF2B5EF4-FFF2-40B4-BE49-F238E27FC236}">
              <a16:creationId xmlns:a16="http://schemas.microsoft.com/office/drawing/2014/main" id="{544D65C8-986E-4DE4-8A6F-3B32B75128CF}"/>
            </a:ext>
          </a:extLst>
        </xdr:cNvPr>
        <xdr:cNvSpPr/>
      </xdr:nvSpPr>
      <xdr:spPr>
        <a:xfrm>
          <a:off x="20304429" y="1502409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779" name="【消防施設】&#10;一人当たり面積該当値テキスト">
          <a:extLst>
            <a:ext uri="{FF2B5EF4-FFF2-40B4-BE49-F238E27FC236}">
              <a16:creationId xmlns:a16="http://schemas.microsoft.com/office/drawing/2014/main" id="{AC144B11-7BD7-4B51-8703-5747596D476E}"/>
            </a:ext>
          </a:extLst>
        </xdr:cNvPr>
        <xdr:cNvSpPr txBox="1"/>
      </xdr:nvSpPr>
      <xdr:spPr>
        <a:xfrm>
          <a:off x="20393329" y="1498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166370</xdr:rowOff>
    </xdr:from>
    <xdr:to>
      <xdr:col>112</xdr:col>
      <xdr:colOff>38100</xdr:colOff>
      <xdr:row>86</xdr:row>
      <xdr:rowOff>96520</xdr:rowOff>
    </xdr:to>
    <xdr:sp macro="" textlink="">
      <xdr:nvSpPr>
        <xdr:cNvPr id="780" name="楕円 779">
          <a:extLst>
            <a:ext uri="{FF2B5EF4-FFF2-40B4-BE49-F238E27FC236}">
              <a16:creationId xmlns:a16="http://schemas.microsoft.com/office/drawing/2014/main" id="{B3FA3CCB-D029-4A91-9475-E398F4776867}"/>
            </a:ext>
          </a:extLst>
        </xdr:cNvPr>
        <xdr:cNvSpPr/>
      </xdr:nvSpPr>
      <xdr:spPr>
        <a:xfrm>
          <a:off x="19544085" y="1502735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42455</xdr:rowOff>
    </xdr:from>
    <xdr:to>
      <xdr:col>116</xdr:col>
      <xdr:colOff>63500</xdr:colOff>
      <xdr:row>86</xdr:row>
      <xdr:rowOff>45720</xdr:rowOff>
    </xdr:to>
    <xdr:cxnSp macro="">
      <xdr:nvCxnSpPr>
        <xdr:cNvPr id="781" name="直線コネクタ 780">
          <a:extLst>
            <a:ext uri="{FF2B5EF4-FFF2-40B4-BE49-F238E27FC236}">
              <a16:creationId xmlns:a16="http://schemas.microsoft.com/office/drawing/2014/main" id="{0A9E9F60-D213-4A2A-B50C-9630C0A5B064}"/>
            </a:ext>
          </a:extLst>
        </xdr:cNvPr>
        <xdr:cNvCxnSpPr/>
      </xdr:nvCxnSpPr>
      <xdr:spPr>
        <a:xfrm flipV="1">
          <a:off x="19594885" y="15078372"/>
          <a:ext cx="760344"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168548</xdr:rowOff>
    </xdr:from>
    <xdr:to>
      <xdr:col>107</xdr:col>
      <xdr:colOff>101600</xdr:colOff>
      <xdr:row>86</xdr:row>
      <xdr:rowOff>98698</xdr:rowOff>
    </xdr:to>
    <xdr:sp macro="" textlink="">
      <xdr:nvSpPr>
        <xdr:cNvPr id="782" name="楕円 781">
          <a:extLst>
            <a:ext uri="{FF2B5EF4-FFF2-40B4-BE49-F238E27FC236}">
              <a16:creationId xmlns:a16="http://schemas.microsoft.com/office/drawing/2014/main" id="{C8377D30-A31A-4DF4-9B6D-38C412197091}"/>
            </a:ext>
          </a:extLst>
        </xdr:cNvPr>
        <xdr:cNvSpPr/>
      </xdr:nvSpPr>
      <xdr:spPr>
        <a:xfrm>
          <a:off x="18717370" y="1502953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45720</xdr:rowOff>
    </xdr:from>
    <xdr:to>
      <xdr:col>111</xdr:col>
      <xdr:colOff>177800</xdr:colOff>
      <xdr:row>86</xdr:row>
      <xdr:rowOff>47898</xdr:rowOff>
    </xdr:to>
    <xdr:cxnSp macro="">
      <xdr:nvCxnSpPr>
        <xdr:cNvPr id="783" name="直線コネクタ 782">
          <a:extLst>
            <a:ext uri="{FF2B5EF4-FFF2-40B4-BE49-F238E27FC236}">
              <a16:creationId xmlns:a16="http://schemas.microsoft.com/office/drawing/2014/main" id="{6666DA19-A00A-4A8B-9BD4-9C996D70CAD0}"/>
            </a:ext>
          </a:extLst>
        </xdr:cNvPr>
        <xdr:cNvCxnSpPr/>
      </xdr:nvCxnSpPr>
      <xdr:spPr>
        <a:xfrm flipV="1">
          <a:off x="18768170" y="15081637"/>
          <a:ext cx="826715"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363</xdr:rowOff>
    </xdr:from>
    <xdr:to>
      <xdr:col>102</xdr:col>
      <xdr:colOff>165100</xdr:colOff>
      <xdr:row>86</xdr:row>
      <xdr:rowOff>101963</xdr:rowOff>
    </xdr:to>
    <xdr:sp macro="" textlink="">
      <xdr:nvSpPr>
        <xdr:cNvPr id="784" name="楕円 783">
          <a:extLst>
            <a:ext uri="{FF2B5EF4-FFF2-40B4-BE49-F238E27FC236}">
              <a16:creationId xmlns:a16="http://schemas.microsoft.com/office/drawing/2014/main" id="{045B3628-B3EA-4BF5-85D9-1ADE0BBAE140}"/>
            </a:ext>
          </a:extLst>
        </xdr:cNvPr>
        <xdr:cNvSpPr/>
      </xdr:nvSpPr>
      <xdr:spPr>
        <a:xfrm>
          <a:off x="17906227" y="1503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47898</xdr:rowOff>
    </xdr:from>
    <xdr:to>
      <xdr:col>107</xdr:col>
      <xdr:colOff>50800</xdr:colOff>
      <xdr:row>86</xdr:row>
      <xdr:rowOff>51163</xdr:rowOff>
    </xdr:to>
    <xdr:cxnSp macro="">
      <xdr:nvCxnSpPr>
        <xdr:cNvPr id="785" name="直線コネクタ 784">
          <a:extLst>
            <a:ext uri="{FF2B5EF4-FFF2-40B4-BE49-F238E27FC236}">
              <a16:creationId xmlns:a16="http://schemas.microsoft.com/office/drawing/2014/main" id="{7E72420D-17E1-46F3-9DBE-4D7717645087}"/>
            </a:ext>
          </a:extLst>
        </xdr:cNvPr>
        <xdr:cNvCxnSpPr/>
      </xdr:nvCxnSpPr>
      <xdr:spPr>
        <a:xfrm flipV="1">
          <a:off x="17957027" y="15083815"/>
          <a:ext cx="811143"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86" name="n_1aveValue【消防施設】&#10;一人当たり面積">
          <a:extLst>
            <a:ext uri="{FF2B5EF4-FFF2-40B4-BE49-F238E27FC236}">
              <a16:creationId xmlns:a16="http://schemas.microsoft.com/office/drawing/2014/main" id="{FE43DA02-BF4F-4B2D-AD9D-565812BAB376}"/>
            </a:ext>
          </a:extLst>
        </xdr:cNvPr>
        <xdr:cNvSpPr txBox="1"/>
      </xdr:nvSpPr>
      <xdr:spPr>
        <a:xfrm>
          <a:off x="19362884" y="1478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87" name="n_2aveValue【消防施設】&#10;一人当たり面積">
          <a:extLst>
            <a:ext uri="{FF2B5EF4-FFF2-40B4-BE49-F238E27FC236}">
              <a16:creationId xmlns:a16="http://schemas.microsoft.com/office/drawing/2014/main" id="{A8C22996-64CF-43AC-BC37-63EAAE39699E}"/>
            </a:ext>
          </a:extLst>
        </xdr:cNvPr>
        <xdr:cNvSpPr txBox="1"/>
      </xdr:nvSpPr>
      <xdr:spPr>
        <a:xfrm>
          <a:off x="18548869" y="1478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88" name="n_3aveValue【消防施設】&#10;一人当たり面積">
          <a:extLst>
            <a:ext uri="{FF2B5EF4-FFF2-40B4-BE49-F238E27FC236}">
              <a16:creationId xmlns:a16="http://schemas.microsoft.com/office/drawing/2014/main" id="{2560067B-35F1-41B4-8FA2-2B274D67898C}"/>
            </a:ext>
          </a:extLst>
        </xdr:cNvPr>
        <xdr:cNvSpPr txBox="1"/>
      </xdr:nvSpPr>
      <xdr:spPr>
        <a:xfrm>
          <a:off x="17737725" y="1478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89" name="n_4aveValue【消防施設】&#10;一人当たり面積">
          <a:extLst>
            <a:ext uri="{FF2B5EF4-FFF2-40B4-BE49-F238E27FC236}">
              <a16:creationId xmlns:a16="http://schemas.microsoft.com/office/drawing/2014/main" id="{32EE7E0C-DCA7-472F-A68C-CCCDEDB5CCDC}"/>
            </a:ext>
          </a:extLst>
        </xdr:cNvPr>
        <xdr:cNvSpPr txBox="1"/>
      </xdr:nvSpPr>
      <xdr:spPr>
        <a:xfrm>
          <a:off x="16926582" y="1479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87647</xdr:rowOff>
    </xdr:from>
    <xdr:ext cx="469744" cy="259045"/>
    <xdr:sp macro="" textlink="">
      <xdr:nvSpPr>
        <xdr:cNvPr id="790" name="n_1mainValue【消防施設】&#10;一人当たり面積">
          <a:extLst>
            <a:ext uri="{FF2B5EF4-FFF2-40B4-BE49-F238E27FC236}">
              <a16:creationId xmlns:a16="http://schemas.microsoft.com/office/drawing/2014/main" id="{DF853592-5C8C-40CC-B0B0-0D08DE703D88}"/>
            </a:ext>
          </a:extLst>
        </xdr:cNvPr>
        <xdr:cNvSpPr txBox="1"/>
      </xdr:nvSpPr>
      <xdr:spPr>
        <a:xfrm>
          <a:off x="19362884" y="1512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89825</xdr:rowOff>
    </xdr:from>
    <xdr:ext cx="469744" cy="259045"/>
    <xdr:sp macro="" textlink="">
      <xdr:nvSpPr>
        <xdr:cNvPr id="791" name="n_2mainValue【消防施設】&#10;一人当たり面積">
          <a:extLst>
            <a:ext uri="{FF2B5EF4-FFF2-40B4-BE49-F238E27FC236}">
              <a16:creationId xmlns:a16="http://schemas.microsoft.com/office/drawing/2014/main" id="{8A193529-E187-4EA3-8154-C7BEEF4872F0}"/>
            </a:ext>
          </a:extLst>
        </xdr:cNvPr>
        <xdr:cNvSpPr txBox="1"/>
      </xdr:nvSpPr>
      <xdr:spPr>
        <a:xfrm>
          <a:off x="18548869" y="1512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93090</xdr:rowOff>
    </xdr:from>
    <xdr:ext cx="469744" cy="259045"/>
    <xdr:sp macro="" textlink="">
      <xdr:nvSpPr>
        <xdr:cNvPr id="792" name="n_3mainValue【消防施設】&#10;一人当たり面積">
          <a:extLst>
            <a:ext uri="{FF2B5EF4-FFF2-40B4-BE49-F238E27FC236}">
              <a16:creationId xmlns:a16="http://schemas.microsoft.com/office/drawing/2014/main" id="{103202FD-F4B3-4A59-B85B-FCE19F19A6A7}"/>
            </a:ext>
          </a:extLst>
        </xdr:cNvPr>
        <xdr:cNvSpPr txBox="1"/>
      </xdr:nvSpPr>
      <xdr:spPr>
        <a:xfrm>
          <a:off x="17737725" y="1512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3" name="正方形/長方形 792">
          <a:extLst>
            <a:ext uri="{FF2B5EF4-FFF2-40B4-BE49-F238E27FC236}">
              <a16:creationId xmlns:a16="http://schemas.microsoft.com/office/drawing/2014/main" id="{A04B5447-E90F-4499-931E-402F5F2C9492}"/>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4" name="正方形/長方形 793">
          <a:extLst>
            <a:ext uri="{FF2B5EF4-FFF2-40B4-BE49-F238E27FC236}">
              <a16:creationId xmlns:a16="http://schemas.microsoft.com/office/drawing/2014/main" id="{7725AF1D-01F1-4119-955F-F31819655B1B}"/>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5" name="正方形/長方形 794">
          <a:extLst>
            <a:ext uri="{FF2B5EF4-FFF2-40B4-BE49-F238E27FC236}">
              <a16:creationId xmlns:a16="http://schemas.microsoft.com/office/drawing/2014/main" id="{76868418-6D6B-4FD7-9767-9DFEBE56902B}"/>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6" name="正方形/長方形 795">
          <a:extLst>
            <a:ext uri="{FF2B5EF4-FFF2-40B4-BE49-F238E27FC236}">
              <a16:creationId xmlns:a16="http://schemas.microsoft.com/office/drawing/2014/main" id="{C4606211-44A1-45D5-BEF7-CB88B7D380CE}"/>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7" name="正方形/長方形 796">
          <a:extLst>
            <a:ext uri="{FF2B5EF4-FFF2-40B4-BE49-F238E27FC236}">
              <a16:creationId xmlns:a16="http://schemas.microsoft.com/office/drawing/2014/main" id="{726D62B7-C106-413A-8223-53D93C0EB882}"/>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8" name="正方形/長方形 797">
          <a:extLst>
            <a:ext uri="{FF2B5EF4-FFF2-40B4-BE49-F238E27FC236}">
              <a16:creationId xmlns:a16="http://schemas.microsoft.com/office/drawing/2014/main" id="{F118BFF5-3F93-4FF0-92BB-FC2D852D39C1}"/>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9" name="正方形/長方形 798">
          <a:extLst>
            <a:ext uri="{FF2B5EF4-FFF2-40B4-BE49-F238E27FC236}">
              <a16:creationId xmlns:a16="http://schemas.microsoft.com/office/drawing/2014/main" id="{1CB53908-FBA3-42F9-A57B-4B3F465A3E8E}"/>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0" name="正方形/長方形 799">
          <a:extLst>
            <a:ext uri="{FF2B5EF4-FFF2-40B4-BE49-F238E27FC236}">
              <a16:creationId xmlns:a16="http://schemas.microsoft.com/office/drawing/2014/main" id="{DF8D14FE-551A-486B-B47F-92F9F1E3A628}"/>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1" name="テキスト ボックス 800">
          <a:extLst>
            <a:ext uri="{FF2B5EF4-FFF2-40B4-BE49-F238E27FC236}">
              <a16:creationId xmlns:a16="http://schemas.microsoft.com/office/drawing/2014/main" id="{54A0C95D-A511-4177-9FC2-CAE426E567ED}"/>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2" name="直線コネクタ 801">
          <a:extLst>
            <a:ext uri="{FF2B5EF4-FFF2-40B4-BE49-F238E27FC236}">
              <a16:creationId xmlns:a16="http://schemas.microsoft.com/office/drawing/2014/main" id="{511A04B5-EDE5-4602-89A1-7957FE5A550E}"/>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3" name="テキスト ボックス 802">
          <a:extLst>
            <a:ext uri="{FF2B5EF4-FFF2-40B4-BE49-F238E27FC236}">
              <a16:creationId xmlns:a16="http://schemas.microsoft.com/office/drawing/2014/main" id="{660BBFF5-7991-436E-B7AD-3E266D458D89}"/>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4" name="直線コネクタ 803">
          <a:extLst>
            <a:ext uri="{FF2B5EF4-FFF2-40B4-BE49-F238E27FC236}">
              <a16:creationId xmlns:a16="http://schemas.microsoft.com/office/drawing/2014/main" id="{D0A1D672-854F-4784-90B3-109A3A6C18C7}"/>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92CBB15E-7DBE-4DB1-A571-8749AE5F3AC2}"/>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06" name="直線コネクタ 805">
          <a:extLst>
            <a:ext uri="{FF2B5EF4-FFF2-40B4-BE49-F238E27FC236}">
              <a16:creationId xmlns:a16="http://schemas.microsoft.com/office/drawing/2014/main" id="{610E643A-8BFE-418C-B8E6-18AB6D8D1F26}"/>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07" name="テキスト ボックス 806">
          <a:extLst>
            <a:ext uri="{FF2B5EF4-FFF2-40B4-BE49-F238E27FC236}">
              <a16:creationId xmlns:a16="http://schemas.microsoft.com/office/drawing/2014/main" id="{021E97A6-D1EB-4AFF-973D-72640AF2C84F}"/>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08" name="直線コネクタ 807">
          <a:extLst>
            <a:ext uri="{FF2B5EF4-FFF2-40B4-BE49-F238E27FC236}">
              <a16:creationId xmlns:a16="http://schemas.microsoft.com/office/drawing/2014/main" id="{80F2E232-7E70-4AF6-857B-FC6BA77F9AD4}"/>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09" name="テキスト ボックス 808">
          <a:extLst>
            <a:ext uri="{FF2B5EF4-FFF2-40B4-BE49-F238E27FC236}">
              <a16:creationId xmlns:a16="http://schemas.microsoft.com/office/drawing/2014/main" id="{DDC1E933-F432-47C9-80ED-2B7907F4D61F}"/>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0" name="直線コネクタ 809">
          <a:extLst>
            <a:ext uri="{FF2B5EF4-FFF2-40B4-BE49-F238E27FC236}">
              <a16:creationId xmlns:a16="http://schemas.microsoft.com/office/drawing/2014/main" id="{E047EDDD-D061-4F45-BAB2-E039720FEC68}"/>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1" name="テキスト ボックス 810">
          <a:extLst>
            <a:ext uri="{FF2B5EF4-FFF2-40B4-BE49-F238E27FC236}">
              <a16:creationId xmlns:a16="http://schemas.microsoft.com/office/drawing/2014/main" id="{03E885E7-F502-42DE-A5AD-9B6830CB6BD8}"/>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2" name="直線コネクタ 811">
          <a:extLst>
            <a:ext uri="{FF2B5EF4-FFF2-40B4-BE49-F238E27FC236}">
              <a16:creationId xmlns:a16="http://schemas.microsoft.com/office/drawing/2014/main" id="{F400C048-29FB-4F94-AC67-7D3F1CBE04EB}"/>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3" name="テキスト ボックス 812">
          <a:extLst>
            <a:ext uri="{FF2B5EF4-FFF2-40B4-BE49-F238E27FC236}">
              <a16:creationId xmlns:a16="http://schemas.microsoft.com/office/drawing/2014/main" id="{FE489E1E-C1A6-4C4D-BE2D-6B8FA585DCDD}"/>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4" name="直線コネクタ 813">
          <a:extLst>
            <a:ext uri="{FF2B5EF4-FFF2-40B4-BE49-F238E27FC236}">
              <a16:creationId xmlns:a16="http://schemas.microsoft.com/office/drawing/2014/main" id="{AF91AB7C-EC4E-4DC7-8DEB-9317FA019C9B}"/>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5" name="テキスト ボックス 814">
          <a:extLst>
            <a:ext uri="{FF2B5EF4-FFF2-40B4-BE49-F238E27FC236}">
              <a16:creationId xmlns:a16="http://schemas.microsoft.com/office/drawing/2014/main" id="{CA22A1E6-0868-4B4F-99A6-1C6ECD207A50}"/>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6" name="直線コネクタ 815">
          <a:extLst>
            <a:ext uri="{FF2B5EF4-FFF2-40B4-BE49-F238E27FC236}">
              <a16:creationId xmlns:a16="http://schemas.microsoft.com/office/drawing/2014/main" id="{A18E23E7-C889-40AA-B25A-CAEDBC4CD5BA}"/>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7" name="【庁舎】&#10;有形固定資産減価償却率グラフ枠">
          <a:extLst>
            <a:ext uri="{FF2B5EF4-FFF2-40B4-BE49-F238E27FC236}">
              <a16:creationId xmlns:a16="http://schemas.microsoft.com/office/drawing/2014/main" id="{E11AD2A4-8EED-4D52-AA63-11E872E225FB}"/>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18" name="直線コネクタ 817">
          <a:extLst>
            <a:ext uri="{FF2B5EF4-FFF2-40B4-BE49-F238E27FC236}">
              <a16:creationId xmlns:a16="http://schemas.microsoft.com/office/drawing/2014/main" id="{7A0C99B7-29C1-4CAC-889E-3CACEBA0CB3D}"/>
            </a:ext>
          </a:extLst>
        </xdr:cNvPr>
        <xdr:cNvCxnSpPr/>
      </xdr:nvCxnSpPr>
      <xdr:spPr>
        <a:xfrm flipV="1">
          <a:off x="14995303" y="17518949"/>
          <a:ext cx="0" cy="1430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19" name="【庁舎】&#10;有形固定資産減価償却率最小値テキスト">
          <a:extLst>
            <a:ext uri="{FF2B5EF4-FFF2-40B4-BE49-F238E27FC236}">
              <a16:creationId xmlns:a16="http://schemas.microsoft.com/office/drawing/2014/main" id="{4ED2D76C-9B15-4979-9FFC-7876ED40F57E}"/>
            </a:ext>
          </a:extLst>
        </xdr:cNvPr>
        <xdr:cNvSpPr txBox="1"/>
      </xdr:nvSpPr>
      <xdr:spPr>
        <a:xfrm>
          <a:off x="15034039" y="18953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20" name="直線コネクタ 819">
          <a:extLst>
            <a:ext uri="{FF2B5EF4-FFF2-40B4-BE49-F238E27FC236}">
              <a16:creationId xmlns:a16="http://schemas.microsoft.com/office/drawing/2014/main" id="{BB9D5130-C610-4FBD-9E18-9CF866AB5DE4}"/>
            </a:ext>
          </a:extLst>
        </xdr:cNvPr>
        <xdr:cNvCxnSpPr/>
      </xdr:nvCxnSpPr>
      <xdr:spPr>
        <a:xfrm>
          <a:off x="14907039" y="189498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21" name="【庁舎】&#10;有形固定資産減価償却率最大値テキスト">
          <a:extLst>
            <a:ext uri="{FF2B5EF4-FFF2-40B4-BE49-F238E27FC236}">
              <a16:creationId xmlns:a16="http://schemas.microsoft.com/office/drawing/2014/main" id="{6809EE25-C33F-4EC0-B319-B5FD11D171FF}"/>
            </a:ext>
          </a:extLst>
        </xdr:cNvPr>
        <xdr:cNvSpPr txBox="1"/>
      </xdr:nvSpPr>
      <xdr:spPr>
        <a:xfrm>
          <a:off x="15034039" y="172986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22" name="直線コネクタ 821">
          <a:extLst>
            <a:ext uri="{FF2B5EF4-FFF2-40B4-BE49-F238E27FC236}">
              <a16:creationId xmlns:a16="http://schemas.microsoft.com/office/drawing/2014/main" id="{D4C652A7-34E6-4CC9-9D14-AB24B5E459D8}"/>
            </a:ext>
          </a:extLst>
        </xdr:cNvPr>
        <xdr:cNvCxnSpPr/>
      </xdr:nvCxnSpPr>
      <xdr:spPr>
        <a:xfrm>
          <a:off x="14907039" y="17518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23" name="【庁舎】&#10;有形固定資産減価償却率平均値テキスト">
          <a:extLst>
            <a:ext uri="{FF2B5EF4-FFF2-40B4-BE49-F238E27FC236}">
              <a16:creationId xmlns:a16="http://schemas.microsoft.com/office/drawing/2014/main" id="{C9AD8D7E-0124-4AE0-8829-43D70E46FD64}"/>
            </a:ext>
          </a:extLst>
        </xdr:cNvPr>
        <xdr:cNvSpPr txBox="1"/>
      </xdr:nvSpPr>
      <xdr:spPr>
        <a:xfrm>
          <a:off x="15034039" y="18031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24" name="フローチャート: 判断 823">
          <a:extLst>
            <a:ext uri="{FF2B5EF4-FFF2-40B4-BE49-F238E27FC236}">
              <a16:creationId xmlns:a16="http://schemas.microsoft.com/office/drawing/2014/main" id="{EC1BF4E1-52FA-4AA5-937D-87574D95D35B}"/>
            </a:ext>
          </a:extLst>
        </xdr:cNvPr>
        <xdr:cNvSpPr/>
      </xdr:nvSpPr>
      <xdr:spPr>
        <a:xfrm>
          <a:off x="14945139" y="181752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25" name="フローチャート: 判断 824">
          <a:extLst>
            <a:ext uri="{FF2B5EF4-FFF2-40B4-BE49-F238E27FC236}">
              <a16:creationId xmlns:a16="http://schemas.microsoft.com/office/drawing/2014/main" id="{137662D9-B0AD-40CD-A8ED-E906DDF9FC95}"/>
            </a:ext>
          </a:extLst>
        </xdr:cNvPr>
        <xdr:cNvSpPr/>
      </xdr:nvSpPr>
      <xdr:spPr>
        <a:xfrm>
          <a:off x="14169224" y="1815565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26" name="フローチャート: 判断 825">
          <a:extLst>
            <a:ext uri="{FF2B5EF4-FFF2-40B4-BE49-F238E27FC236}">
              <a16:creationId xmlns:a16="http://schemas.microsoft.com/office/drawing/2014/main" id="{5DA1A4B2-601A-48D5-BF69-A8B6571F1268}"/>
            </a:ext>
          </a:extLst>
        </xdr:cNvPr>
        <xdr:cNvSpPr/>
      </xdr:nvSpPr>
      <xdr:spPr>
        <a:xfrm>
          <a:off x="13358081" y="1815728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27" name="フローチャート: 判断 826">
          <a:extLst>
            <a:ext uri="{FF2B5EF4-FFF2-40B4-BE49-F238E27FC236}">
              <a16:creationId xmlns:a16="http://schemas.microsoft.com/office/drawing/2014/main" id="{4713E316-2FA6-480C-8384-ABF74213F0EA}"/>
            </a:ext>
          </a:extLst>
        </xdr:cNvPr>
        <xdr:cNvSpPr/>
      </xdr:nvSpPr>
      <xdr:spPr>
        <a:xfrm>
          <a:off x="12546937" y="1814095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28" name="フローチャート: 判断 827">
          <a:extLst>
            <a:ext uri="{FF2B5EF4-FFF2-40B4-BE49-F238E27FC236}">
              <a16:creationId xmlns:a16="http://schemas.microsoft.com/office/drawing/2014/main" id="{06876287-4F88-4D69-B979-0E0A81D21D18}"/>
            </a:ext>
          </a:extLst>
        </xdr:cNvPr>
        <xdr:cNvSpPr/>
      </xdr:nvSpPr>
      <xdr:spPr>
        <a:xfrm>
          <a:off x="11720223" y="1814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C2F3F88-6F09-4CC8-B423-D40638484F5B}"/>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587D0B8-82A7-4628-AE65-A9DE7685143C}"/>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A57579F-DEA7-4429-95D4-9584C9E491C6}"/>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E5F7881-F3EB-4E0C-B683-D6577C49DBCD}"/>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A9ED3DF-3D74-469D-8D2D-20274F0F09FF}"/>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66221</xdr:rowOff>
    </xdr:from>
    <xdr:to>
      <xdr:col>85</xdr:col>
      <xdr:colOff>177800</xdr:colOff>
      <xdr:row>105</xdr:row>
      <xdr:rowOff>167821</xdr:rowOff>
    </xdr:to>
    <xdr:sp macro="" textlink="">
      <xdr:nvSpPr>
        <xdr:cNvPr id="834" name="楕円 833">
          <a:extLst>
            <a:ext uri="{FF2B5EF4-FFF2-40B4-BE49-F238E27FC236}">
              <a16:creationId xmlns:a16="http://schemas.microsoft.com/office/drawing/2014/main" id="{E7B45289-FD92-4DA2-BBE1-B9762F0F843F}"/>
            </a:ext>
          </a:extLst>
        </xdr:cNvPr>
        <xdr:cNvSpPr/>
      </xdr:nvSpPr>
      <xdr:spPr>
        <a:xfrm>
          <a:off x="14945139" y="1831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44648</xdr:rowOff>
    </xdr:from>
    <xdr:ext cx="405111" cy="259045"/>
    <xdr:sp macro="" textlink="">
      <xdr:nvSpPr>
        <xdr:cNvPr id="835" name="【庁舎】&#10;有形固定資産減価償却率該当値テキスト">
          <a:extLst>
            <a:ext uri="{FF2B5EF4-FFF2-40B4-BE49-F238E27FC236}">
              <a16:creationId xmlns:a16="http://schemas.microsoft.com/office/drawing/2014/main" id="{F8878987-7A2C-4EBB-A940-22091B69D2E8}"/>
            </a:ext>
          </a:extLst>
        </xdr:cNvPr>
        <xdr:cNvSpPr txBox="1"/>
      </xdr:nvSpPr>
      <xdr:spPr>
        <a:xfrm>
          <a:off x="15034039" y="1829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27032</xdr:rowOff>
    </xdr:from>
    <xdr:to>
      <xdr:col>81</xdr:col>
      <xdr:colOff>101600</xdr:colOff>
      <xdr:row>105</xdr:row>
      <xdr:rowOff>128632</xdr:rowOff>
    </xdr:to>
    <xdr:sp macro="" textlink="">
      <xdr:nvSpPr>
        <xdr:cNvPr id="836" name="楕円 835">
          <a:extLst>
            <a:ext uri="{FF2B5EF4-FFF2-40B4-BE49-F238E27FC236}">
              <a16:creationId xmlns:a16="http://schemas.microsoft.com/office/drawing/2014/main" id="{1C45D42E-164A-4DBD-8517-05C6F2B256F7}"/>
            </a:ext>
          </a:extLst>
        </xdr:cNvPr>
        <xdr:cNvSpPr/>
      </xdr:nvSpPr>
      <xdr:spPr>
        <a:xfrm>
          <a:off x="14169224" y="182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77832</xdr:rowOff>
    </xdr:from>
    <xdr:to>
      <xdr:col>85</xdr:col>
      <xdr:colOff>127000</xdr:colOff>
      <xdr:row>105</xdr:row>
      <xdr:rowOff>117021</xdr:rowOff>
    </xdr:to>
    <xdr:cxnSp macro="">
      <xdr:nvCxnSpPr>
        <xdr:cNvPr id="837" name="直線コネクタ 836">
          <a:extLst>
            <a:ext uri="{FF2B5EF4-FFF2-40B4-BE49-F238E27FC236}">
              <a16:creationId xmlns:a16="http://schemas.microsoft.com/office/drawing/2014/main" id="{C4836383-A5A1-46DB-9617-D08DFF48CC97}"/>
            </a:ext>
          </a:extLst>
        </xdr:cNvPr>
        <xdr:cNvCxnSpPr/>
      </xdr:nvCxnSpPr>
      <xdr:spPr>
        <a:xfrm>
          <a:off x="14220024" y="18326075"/>
          <a:ext cx="77591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160927</xdr:rowOff>
    </xdr:from>
    <xdr:to>
      <xdr:col>76</xdr:col>
      <xdr:colOff>165100</xdr:colOff>
      <xdr:row>105</xdr:row>
      <xdr:rowOff>91077</xdr:rowOff>
    </xdr:to>
    <xdr:sp macro="" textlink="">
      <xdr:nvSpPr>
        <xdr:cNvPr id="838" name="楕円 837">
          <a:extLst>
            <a:ext uri="{FF2B5EF4-FFF2-40B4-BE49-F238E27FC236}">
              <a16:creationId xmlns:a16="http://schemas.microsoft.com/office/drawing/2014/main" id="{01C99A1B-FF69-4594-8CCD-82B9234714DB}"/>
            </a:ext>
          </a:extLst>
        </xdr:cNvPr>
        <xdr:cNvSpPr/>
      </xdr:nvSpPr>
      <xdr:spPr>
        <a:xfrm>
          <a:off x="13358081" y="18242193"/>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40277</xdr:rowOff>
    </xdr:from>
    <xdr:to>
      <xdr:col>81</xdr:col>
      <xdr:colOff>50800</xdr:colOff>
      <xdr:row>105</xdr:row>
      <xdr:rowOff>77832</xdr:rowOff>
    </xdr:to>
    <xdr:cxnSp macro="">
      <xdr:nvCxnSpPr>
        <xdr:cNvPr id="839" name="直線コネクタ 838">
          <a:extLst>
            <a:ext uri="{FF2B5EF4-FFF2-40B4-BE49-F238E27FC236}">
              <a16:creationId xmlns:a16="http://schemas.microsoft.com/office/drawing/2014/main" id="{35033071-8A4E-4729-A10E-C82BFFE65E55}"/>
            </a:ext>
          </a:extLst>
        </xdr:cNvPr>
        <xdr:cNvCxnSpPr/>
      </xdr:nvCxnSpPr>
      <xdr:spPr>
        <a:xfrm>
          <a:off x="13408881" y="18288520"/>
          <a:ext cx="811143"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121738</xdr:rowOff>
    </xdr:from>
    <xdr:to>
      <xdr:col>72</xdr:col>
      <xdr:colOff>38100</xdr:colOff>
      <xdr:row>105</xdr:row>
      <xdr:rowOff>51888</xdr:rowOff>
    </xdr:to>
    <xdr:sp macro="" textlink="">
      <xdr:nvSpPr>
        <xdr:cNvPr id="840" name="楕円 839">
          <a:extLst>
            <a:ext uri="{FF2B5EF4-FFF2-40B4-BE49-F238E27FC236}">
              <a16:creationId xmlns:a16="http://schemas.microsoft.com/office/drawing/2014/main" id="{E26BC810-3DF9-470B-9E79-F4350135C235}"/>
            </a:ext>
          </a:extLst>
        </xdr:cNvPr>
        <xdr:cNvSpPr/>
      </xdr:nvSpPr>
      <xdr:spPr>
        <a:xfrm>
          <a:off x="12546937" y="18203004"/>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1088</xdr:rowOff>
    </xdr:from>
    <xdr:to>
      <xdr:col>76</xdr:col>
      <xdr:colOff>114300</xdr:colOff>
      <xdr:row>105</xdr:row>
      <xdr:rowOff>40277</xdr:rowOff>
    </xdr:to>
    <xdr:cxnSp macro="">
      <xdr:nvCxnSpPr>
        <xdr:cNvPr id="841" name="直線コネクタ 840">
          <a:extLst>
            <a:ext uri="{FF2B5EF4-FFF2-40B4-BE49-F238E27FC236}">
              <a16:creationId xmlns:a16="http://schemas.microsoft.com/office/drawing/2014/main" id="{90627064-00CE-46C5-BDDF-D18E88E23A6B}"/>
            </a:ext>
          </a:extLst>
        </xdr:cNvPr>
        <xdr:cNvCxnSpPr/>
      </xdr:nvCxnSpPr>
      <xdr:spPr>
        <a:xfrm>
          <a:off x="12597737" y="18249331"/>
          <a:ext cx="811144"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42" name="n_1aveValue【庁舎】&#10;有形固定資産減価償却率">
          <a:extLst>
            <a:ext uri="{FF2B5EF4-FFF2-40B4-BE49-F238E27FC236}">
              <a16:creationId xmlns:a16="http://schemas.microsoft.com/office/drawing/2014/main" id="{E9CD9FB8-BE61-42B8-BD54-F518DCB18AAE}"/>
            </a:ext>
          </a:extLst>
        </xdr:cNvPr>
        <xdr:cNvSpPr txBox="1"/>
      </xdr:nvSpPr>
      <xdr:spPr>
        <a:xfrm>
          <a:off x="14020340" y="1793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43" name="n_2aveValue【庁舎】&#10;有形固定資産減価償却率">
          <a:extLst>
            <a:ext uri="{FF2B5EF4-FFF2-40B4-BE49-F238E27FC236}">
              <a16:creationId xmlns:a16="http://schemas.microsoft.com/office/drawing/2014/main" id="{C47AD031-0543-4B71-BABD-9E49D2BBFEA4}"/>
            </a:ext>
          </a:extLst>
        </xdr:cNvPr>
        <xdr:cNvSpPr txBox="1"/>
      </xdr:nvSpPr>
      <xdr:spPr>
        <a:xfrm>
          <a:off x="13221896" y="1793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44" name="n_3aveValue【庁舎】&#10;有形固定資産減価償却率">
          <a:extLst>
            <a:ext uri="{FF2B5EF4-FFF2-40B4-BE49-F238E27FC236}">
              <a16:creationId xmlns:a16="http://schemas.microsoft.com/office/drawing/2014/main" id="{814BD422-7E0B-432D-A890-AFAE60EB6BA4}"/>
            </a:ext>
          </a:extLst>
        </xdr:cNvPr>
        <xdr:cNvSpPr txBox="1"/>
      </xdr:nvSpPr>
      <xdr:spPr>
        <a:xfrm>
          <a:off x="12410753" y="1792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45" name="n_4aveValue【庁舎】&#10;有形固定資産減価償却率">
          <a:extLst>
            <a:ext uri="{FF2B5EF4-FFF2-40B4-BE49-F238E27FC236}">
              <a16:creationId xmlns:a16="http://schemas.microsoft.com/office/drawing/2014/main" id="{44ECB58B-B1D4-4700-A0D8-A821D75CB0B4}"/>
            </a:ext>
          </a:extLst>
        </xdr:cNvPr>
        <xdr:cNvSpPr txBox="1"/>
      </xdr:nvSpPr>
      <xdr:spPr>
        <a:xfrm>
          <a:off x="11584038" y="1792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119759</xdr:rowOff>
    </xdr:from>
    <xdr:ext cx="405111" cy="259045"/>
    <xdr:sp macro="" textlink="">
      <xdr:nvSpPr>
        <xdr:cNvPr id="846" name="n_1mainValue【庁舎】&#10;有形固定資産減価償却率">
          <a:extLst>
            <a:ext uri="{FF2B5EF4-FFF2-40B4-BE49-F238E27FC236}">
              <a16:creationId xmlns:a16="http://schemas.microsoft.com/office/drawing/2014/main" id="{E98E2271-F681-4B8A-BFBC-72A1E26690A8}"/>
            </a:ext>
          </a:extLst>
        </xdr:cNvPr>
        <xdr:cNvSpPr txBox="1"/>
      </xdr:nvSpPr>
      <xdr:spPr>
        <a:xfrm>
          <a:off x="14020340" y="183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82204</xdr:rowOff>
    </xdr:from>
    <xdr:ext cx="405111" cy="259045"/>
    <xdr:sp macro="" textlink="">
      <xdr:nvSpPr>
        <xdr:cNvPr id="847" name="n_2mainValue【庁舎】&#10;有形固定資産減価償却率">
          <a:extLst>
            <a:ext uri="{FF2B5EF4-FFF2-40B4-BE49-F238E27FC236}">
              <a16:creationId xmlns:a16="http://schemas.microsoft.com/office/drawing/2014/main" id="{79F840AD-B7A5-4E79-BD29-CFD9DBF858B0}"/>
            </a:ext>
          </a:extLst>
        </xdr:cNvPr>
        <xdr:cNvSpPr txBox="1"/>
      </xdr:nvSpPr>
      <xdr:spPr>
        <a:xfrm>
          <a:off x="13221896" y="1833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43015</xdr:rowOff>
    </xdr:from>
    <xdr:ext cx="405111" cy="259045"/>
    <xdr:sp macro="" textlink="">
      <xdr:nvSpPr>
        <xdr:cNvPr id="848" name="n_3mainValue【庁舎】&#10;有形固定資産減価償却率">
          <a:extLst>
            <a:ext uri="{FF2B5EF4-FFF2-40B4-BE49-F238E27FC236}">
              <a16:creationId xmlns:a16="http://schemas.microsoft.com/office/drawing/2014/main" id="{AF462CD2-2BAE-44D7-94A9-F6F07E78780D}"/>
            </a:ext>
          </a:extLst>
        </xdr:cNvPr>
        <xdr:cNvSpPr txBox="1"/>
      </xdr:nvSpPr>
      <xdr:spPr>
        <a:xfrm>
          <a:off x="12410753" y="1829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9" name="正方形/長方形 848">
          <a:extLst>
            <a:ext uri="{FF2B5EF4-FFF2-40B4-BE49-F238E27FC236}">
              <a16:creationId xmlns:a16="http://schemas.microsoft.com/office/drawing/2014/main" id="{211687E0-0177-4100-9679-535B4D906890}"/>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0" name="正方形/長方形 849">
          <a:extLst>
            <a:ext uri="{FF2B5EF4-FFF2-40B4-BE49-F238E27FC236}">
              <a16:creationId xmlns:a16="http://schemas.microsoft.com/office/drawing/2014/main" id="{7C3D7B13-D559-4A02-B8E1-99008A832E88}"/>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1" name="正方形/長方形 850">
          <a:extLst>
            <a:ext uri="{FF2B5EF4-FFF2-40B4-BE49-F238E27FC236}">
              <a16:creationId xmlns:a16="http://schemas.microsoft.com/office/drawing/2014/main" id="{F7E30FCA-3A72-4712-A3A8-B654217A824F}"/>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2" name="正方形/長方形 851">
          <a:extLst>
            <a:ext uri="{FF2B5EF4-FFF2-40B4-BE49-F238E27FC236}">
              <a16:creationId xmlns:a16="http://schemas.microsoft.com/office/drawing/2014/main" id="{6E1D4381-3C9E-4507-8A2A-E47C066DC3DE}"/>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3" name="正方形/長方形 852">
          <a:extLst>
            <a:ext uri="{FF2B5EF4-FFF2-40B4-BE49-F238E27FC236}">
              <a16:creationId xmlns:a16="http://schemas.microsoft.com/office/drawing/2014/main" id="{7E348415-438B-4865-9FCB-B2E19DCF3C23}"/>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4" name="正方形/長方形 853">
          <a:extLst>
            <a:ext uri="{FF2B5EF4-FFF2-40B4-BE49-F238E27FC236}">
              <a16:creationId xmlns:a16="http://schemas.microsoft.com/office/drawing/2014/main" id="{5FDF452B-BA14-4365-A80E-636823616F15}"/>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5" name="正方形/長方形 854">
          <a:extLst>
            <a:ext uri="{FF2B5EF4-FFF2-40B4-BE49-F238E27FC236}">
              <a16:creationId xmlns:a16="http://schemas.microsoft.com/office/drawing/2014/main" id="{7E85A0E2-9234-4D36-9279-9967AFE2B418}"/>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6" name="正方形/長方形 855">
          <a:extLst>
            <a:ext uri="{FF2B5EF4-FFF2-40B4-BE49-F238E27FC236}">
              <a16:creationId xmlns:a16="http://schemas.microsoft.com/office/drawing/2014/main" id="{8B16784D-A9BF-4EA3-9528-1A0DDBB0EBAA}"/>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7" name="テキスト ボックス 856">
          <a:extLst>
            <a:ext uri="{FF2B5EF4-FFF2-40B4-BE49-F238E27FC236}">
              <a16:creationId xmlns:a16="http://schemas.microsoft.com/office/drawing/2014/main" id="{9840BE1E-D952-4F92-A7AC-2873E9B553B9}"/>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8" name="直線コネクタ 857">
          <a:extLst>
            <a:ext uri="{FF2B5EF4-FFF2-40B4-BE49-F238E27FC236}">
              <a16:creationId xmlns:a16="http://schemas.microsoft.com/office/drawing/2014/main" id="{DBA04C9C-58FD-4FA6-86C1-B3844F2FD48C}"/>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59" name="直線コネクタ 858">
          <a:extLst>
            <a:ext uri="{FF2B5EF4-FFF2-40B4-BE49-F238E27FC236}">
              <a16:creationId xmlns:a16="http://schemas.microsoft.com/office/drawing/2014/main" id="{AB4BF9AB-767F-428A-A9FD-BE3E7547A1D3}"/>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60" name="テキスト ボックス 859">
          <a:extLst>
            <a:ext uri="{FF2B5EF4-FFF2-40B4-BE49-F238E27FC236}">
              <a16:creationId xmlns:a16="http://schemas.microsoft.com/office/drawing/2014/main" id="{7E00EA72-9127-4976-98DC-E459B122B418}"/>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61" name="直線コネクタ 860">
          <a:extLst>
            <a:ext uri="{FF2B5EF4-FFF2-40B4-BE49-F238E27FC236}">
              <a16:creationId xmlns:a16="http://schemas.microsoft.com/office/drawing/2014/main" id="{E5BC3351-ACD5-4CDF-A733-E8BF463FF19E}"/>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62" name="テキスト ボックス 861">
          <a:extLst>
            <a:ext uri="{FF2B5EF4-FFF2-40B4-BE49-F238E27FC236}">
              <a16:creationId xmlns:a16="http://schemas.microsoft.com/office/drawing/2014/main" id="{D9AA1BCF-754D-42FB-B42F-CDDC7D13B287}"/>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63" name="直線コネクタ 862">
          <a:extLst>
            <a:ext uri="{FF2B5EF4-FFF2-40B4-BE49-F238E27FC236}">
              <a16:creationId xmlns:a16="http://schemas.microsoft.com/office/drawing/2014/main" id="{9BF59FAA-8127-438E-B634-D1CF7D7D3581}"/>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64" name="テキスト ボックス 863">
          <a:extLst>
            <a:ext uri="{FF2B5EF4-FFF2-40B4-BE49-F238E27FC236}">
              <a16:creationId xmlns:a16="http://schemas.microsoft.com/office/drawing/2014/main" id="{C56BCCE6-96DB-4A90-A7E1-982BF3D9D87A}"/>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65" name="直線コネクタ 864">
          <a:extLst>
            <a:ext uri="{FF2B5EF4-FFF2-40B4-BE49-F238E27FC236}">
              <a16:creationId xmlns:a16="http://schemas.microsoft.com/office/drawing/2014/main" id="{FBC323E8-CCBA-43F3-962B-08211732A1D4}"/>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66" name="テキスト ボックス 865">
          <a:extLst>
            <a:ext uri="{FF2B5EF4-FFF2-40B4-BE49-F238E27FC236}">
              <a16:creationId xmlns:a16="http://schemas.microsoft.com/office/drawing/2014/main" id="{2CF0303C-1789-47AD-83B8-E742E818BE2D}"/>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67" name="直線コネクタ 866">
          <a:extLst>
            <a:ext uri="{FF2B5EF4-FFF2-40B4-BE49-F238E27FC236}">
              <a16:creationId xmlns:a16="http://schemas.microsoft.com/office/drawing/2014/main" id="{DE1CD251-F143-42C2-9D30-4C81BC6CB154}"/>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68" name="テキスト ボックス 867">
          <a:extLst>
            <a:ext uri="{FF2B5EF4-FFF2-40B4-BE49-F238E27FC236}">
              <a16:creationId xmlns:a16="http://schemas.microsoft.com/office/drawing/2014/main" id="{DF10D350-0D71-4B27-8A35-D91BB3DD9A2C}"/>
            </a:ext>
          </a:extLst>
        </xdr:cNvPr>
        <xdr:cNvSpPr txBox="1"/>
      </xdr:nvSpPr>
      <xdr:spPr>
        <a:xfrm>
          <a:off x="16372690"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9" name="直線コネクタ 868">
          <a:extLst>
            <a:ext uri="{FF2B5EF4-FFF2-40B4-BE49-F238E27FC236}">
              <a16:creationId xmlns:a16="http://schemas.microsoft.com/office/drawing/2014/main" id="{D9DBEE1B-9022-4F65-A61C-217A0E58E70D}"/>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0" name="テキスト ボックス 869">
          <a:extLst>
            <a:ext uri="{FF2B5EF4-FFF2-40B4-BE49-F238E27FC236}">
              <a16:creationId xmlns:a16="http://schemas.microsoft.com/office/drawing/2014/main" id="{56C145F6-1F27-41BF-B1D0-67689B90721E}"/>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1" name="【庁舎】&#10;一人当たり面積グラフ枠">
          <a:extLst>
            <a:ext uri="{FF2B5EF4-FFF2-40B4-BE49-F238E27FC236}">
              <a16:creationId xmlns:a16="http://schemas.microsoft.com/office/drawing/2014/main" id="{3B2483D8-663B-4DCF-93B8-3BBDDD41B21A}"/>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72" name="直線コネクタ 871">
          <a:extLst>
            <a:ext uri="{FF2B5EF4-FFF2-40B4-BE49-F238E27FC236}">
              <a16:creationId xmlns:a16="http://schemas.microsoft.com/office/drawing/2014/main" id="{C99F5EA2-5ED6-4748-A31F-8D964D04781B}"/>
            </a:ext>
          </a:extLst>
        </xdr:cNvPr>
        <xdr:cNvCxnSpPr/>
      </xdr:nvCxnSpPr>
      <xdr:spPr>
        <a:xfrm flipV="1">
          <a:off x="20354593" y="17579093"/>
          <a:ext cx="0" cy="1276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73" name="【庁舎】&#10;一人当たり面積最小値テキスト">
          <a:extLst>
            <a:ext uri="{FF2B5EF4-FFF2-40B4-BE49-F238E27FC236}">
              <a16:creationId xmlns:a16="http://schemas.microsoft.com/office/drawing/2014/main" id="{146C20A4-2F54-4F86-8BCB-B0909D933B11}"/>
            </a:ext>
          </a:extLst>
        </xdr:cNvPr>
        <xdr:cNvSpPr txBox="1"/>
      </xdr:nvSpPr>
      <xdr:spPr>
        <a:xfrm>
          <a:off x="20393329" y="1885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74" name="直線コネクタ 873">
          <a:extLst>
            <a:ext uri="{FF2B5EF4-FFF2-40B4-BE49-F238E27FC236}">
              <a16:creationId xmlns:a16="http://schemas.microsoft.com/office/drawing/2014/main" id="{4AA51CC2-B350-4C21-ADBA-1EE0127C5A46}"/>
            </a:ext>
          </a:extLst>
        </xdr:cNvPr>
        <xdr:cNvCxnSpPr/>
      </xdr:nvCxnSpPr>
      <xdr:spPr>
        <a:xfrm>
          <a:off x="20281900" y="188558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75" name="【庁舎】&#10;一人当たり面積最大値テキスト">
          <a:extLst>
            <a:ext uri="{FF2B5EF4-FFF2-40B4-BE49-F238E27FC236}">
              <a16:creationId xmlns:a16="http://schemas.microsoft.com/office/drawing/2014/main" id="{A32EBFD9-C6F9-4634-969E-881A5A8CAD08}"/>
            </a:ext>
          </a:extLst>
        </xdr:cNvPr>
        <xdr:cNvSpPr txBox="1"/>
      </xdr:nvSpPr>
      <xdr:spPr>
        <a:xfrm>
          <a:off x="20393329" y="1735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76" name="直線コネクタ 875">
          <a:extLst>
            <a:ext uri="{FF2B5EF4-FFF2-40B4-BE49-F238E27FC236}">
              <a16:creationId xmlns:a16="http://schemas.microsoft.com/office/drawing/2014/main" id="{611996C6-C419-4297-97F2-3BBF9B8EE80A}"/>
            </a:ext>
          </a:extLst>
        </xdr:cNvPr>
        <xdr:cNvCxnSpPr/>
      </xdr:nvCxnSpPr>
      <xdr:spPr>
        <a:xfrm>
          <a:off x="20281900" y="175790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77" name="【庁舎】&#10;一人当たり面積平均値テキスト">
          <a:extLst>
            <a:ext uri="{FF2B5EF4-FFF2-40B4-BE49-F238E27FC236}">
              <a16:creationId xmlns:a16="http://schemas.microsoft.com/office/drawing/2014/main" id="{9B838574-2CF4-46DD-97BE-6897371C9A3A}"/>
            </a:ext>
          </a:extLst>
        </xdr:cNvPr>
        <xdr:cNvSpPr txBox="1"/>
      </xdr:nvSpPr>
      <xdr:spPr>
        <a:xfrm>
          <a:off x="20393329" y="18146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78" name="フローチャート: 判断 877">
          <a:extLst>
            <a:ext uri="{FF2B5EF4-FFF2-40B4-BE49-F238E27FC236}">
              <a16:creationId xmlns:a16="http://schemas.microsoft.com/office/drawing/2014/main" id="{9C7810A7-10E9-4B6C-ADEB-3EE947EE4572}"/>
            </a:ext>
          </a:extLst>
        </xdr:cNvPr>
        <xdr:cNvSpPr/>
      </xdr:nvSpPr>
      <xdr:spPr>
        <a:xfrm>
          <a:off x="20304429" y="1829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79" name="フローチャート: 判断 878">
          <a:extLst>
            <a:ext uri="{FF2B5EF4-FFF2-40B4-BE49-F238E27FC236}">
              <a16:creationId xmlns:a16="http://schemas.microsoft.com/office/drawing/2014/main" id="{123C933D-A1FC-4E77-9EEF-93EF6A0AE393}"/>
            </a:ext>
          </a:extLst>
        </xdr:cNvPr>
        <xdr:cNvSpPr/>
      </xdr:nvSpPr>
      <xdr:spPr>
        <a:xfrm>
          <a:off x="19544085" y="1829840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80" name="フローチャート: 判断 879">
          <a:extLst>
            <a:ext uri="{FF2B5EF4-FFF2-40B4-BE49-F238E27FC236}">
              <a16:creationId xmlns:a16="http://schemas.microsoft.com/office/drawing/2014/main" id="{06EA79FC-3871-48D3-89F6-2B8B59A5D801}"/>
            </a:ext>
          </a:extLst>
        </xdr:cNvPr>
        <xdr:cNvSpPr/>
      </xdr:nvSpPr>
      <xdr:spPr>
        <a:xfrm>
          <a:off x="18717370" y="182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81" name="フローチャート: 判断 880">
          <a:extLst>
            <a:ext uri="{FF2B5EF4-FFF2-40B4-BE49-F238E27FC236}">
              <a16:creationId xmlns:a16="http://schemas.microsoft.com/office/drawing/2014/main" id="{45E86FA3-9AD3-41B5-88E6-C63353E46643}"/>
            </a:ext>
          </a:extLst>
        </xdr:cNvPr>
        <xdr:cNvSpPr/>
      </xdr:nvSpPr>
      <xdr:spPr>
        <a:xfrm>
          <a:off x="17906227" y="1829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82" name="フローチャート: 判断 881">
          <a:extLst>
            <a:ext uri="{FF2B5EF4-FFF2-40B4-BE49-F238E27FC236}">
              <a16:creationId xmlns:a16="http://schemas.microsoft.com/office/drawing/2014/main" id="{DF79AC2E-681A-4D8B-8394-39570BF0F018}"/>
            </a:ext>
          </a:extLst>
        </xdr:cNvPr>
        <xdr:cNvSpPr/>
      </xdr:nvSpPr>
      <xdr:spPr>
        <a:xfrm>
          <a:off x="1709508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DC128844-6B59-440E-ADFC-5F1B7E75FDCF}"/>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52D5025A-3073-4C0B-91F5-263223D13ACC}"/>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8C6905E5-CFCA-4ADF-882F-FA2EA6D2B2B4}"/>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76971563-597B-4F89-9A72-068005B3DF0F}"/>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698F8314-6226-40CE-AD3C-80A462AF9B9D}"/>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135889</xdr:rowOff>
    </xdr:from>
    <xdr:to>
      <xdr:col>116</xdr:col>
      <xdr:colOff>114300</xdr:colOff>
      <xdr:row>107</xdr:row>
      <xdr:rowOff>66039</xdr:rowOff>
    </xdr:to>
    <xdr:sp macro="" textlink="">
      <xdr:nvSpPr>
        <xdr:cNvPr id="888" name="楕円 887">
          <a:extLst>
            <a:ext uri="{FF2B5EF4-FFF2-40B4-BE49-F238E27FC236}">
              <a16:creationId xmlns:a16="http://schemas.microsoft.com/office/drawing/2014/main" id="{48101608-F5FE-48E6-83A2-6FA2C47211D0}"/>
            </a:ext>
          </a:extLst>
        </xdr:cNvPr>
        <xdr:cNvSpPr/>
      </xdr:nvSpPr>
      <xdr:spPr>
        <a:xfrm>
          <a:off x="20304429" y="1855111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114316</xdr:rowOff>
    </xdr:from>
    <xdr:ext cx="469744" cy="259045"/>
    <xdr:sp macro="" textlink="">
      <xdr:nvSpPr>
        <xdr:cNvPr id="889" name="【庁舎】&#10;一人当たり面積該当値テキスト">
          <a:extLst>
            <a:ext uri="{FF2B5EF4-FFF2-40B4-BE49-F238E27FC236}">
              <a16:creationId xmlns:a16="http://schemas.microsoft.com/office/drawing/2014/main" id="{5951BAE0-60A1-4850-B8B3-D5F0F6E53399}"/>
            </a:ext>
          </a:extLst>
        </xdr:cNvPr>
        <xdr:cNvSpPr txBox="1"/>
      </xdr:nvSpPr>
      <xdr:spPr>
        <a:xfrm>
          <a:off x="20393329" y="185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143511</xdr:rowOff>
    </xdr:from>
    <xdr:to>
      <xdr:col>112</xdr:col>
      <xdr:colOff>38100</xdr:colOff>
      <xdr:row>107</xdr:row>
      <xdr:rowOff>73661</xdr:rowOff>
    </xdr:to>
    <xdr:sp macro="" textlink="">
      <xdr:nvSpPr>
        <xdr:cNvPr id="890" name="楕円 889">
          <a:extLst>
            <a:ext uri="{FF2B5EF4-FFF2-40B4-BE49-F238E27FC236}">
              <a16:creationId xmlns:a16="http://schemas.microsoft.com/office/drawing/2014/main" id="{3DB64F6B-262B-4C14-84CD-8D83AA09726B}"/>
            </a:ext>
          </a:extLst>
        </xdr:cNvPr>
        <xdr:cNvSpPr/>
      </xdr:nvSpPr>
      <xdr:spPr>
        <a:xfrm>
          <a:off x="19544085" y="18558732"/>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15239</xdr:rowOff>
    </xdr:from>
    <xdr:to>
      <xdr:col>116</xdr:col>
      <xdr:colOff>63500</xdr:colOff>
      <xdr:row>107</xdr:row>
      <xdr:rowOff>22861</xdr:rowOff>
    </xdr:to>
    <xdr:cxnSp macro="">
      <xdr:nvCxnSpPr>
        <xdr:cNvPr id="891" name="直線コネクタ 890">
          <a:extLst>
            <a:ext uri="{FF2B5EF4-FFF2-40B4-BE49-F238E27FC236}">
              <a16:creationId xmlns:a16="http://schemas.microsoft.com/office/drawing/2014/main" id="{BB128C6A-3822-472E-9FBF-D929685F967E}"/>
            </a:ext>
          </a:extLst>
        </xdr:cNvPr>
        <xdr:cNvCxnSpPr/>
      </xdr:nvCxnSpPr>
      <xdr:spPr>
        <a:xfrm flipV="1">
          <a:off x="19594885" y="18597437"/>
          <a:ext cx="760344"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149225</xdr:rowOff>
    </xdr:from>
    <xdr:to>
      <xdr:col>107</xdr:col>
      <xdr:colOff>101600</xdr:colOff>
      <xdr:row>107</xdr:row>
      <xdr:rowOff>79375</xdr:rowOff>
    </xdr:to>
    <xdr:sp macro="" textlink="">
      <xdr:nvSpPr>
        <xdr:cNvPr id="892" name="楕円 891">
          <a:extLst>
            <a:ext uri="{FF2B5EF4-FFF2-40B4-BE49-F238E27FC236}">
              <a16:creationId xmlns:a16="http://schemas.microsoft.com/office/drawing/2014/main" id="{F4DB8F17-DBC6-4CBE-9429-D7B7F573AF9F}"/>
            </a:ext>
          </a:extLst>
        </xdr:cNvPr>
        <xdr:cNvSpPr/>
      </xdr:nvSpPr>
      <xdr:spPr>
        <a:xfrm>
          <a:off x="18717370" y="1856444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22861</xdr:rowOff>
    </xdr:from>
    <xdr:to>
      <xdr:col>111</xdr:col>
      <xdr:colOff>177800</xdr:colOff>
      <xdr:row>107</xdr:row>
      <xdr:rowOff>28575</xdr:rowOff>
    </xdr:to>
    <xdr:cxnSp macro="">
      <xdr:nvCxnSpPr>
        <xdr:cNvPr id="893" name="直線コネクタ 892">
          <a:extLst>
            <a:ext uri="{FF2B5EF4-FFF2-40B4-BE49-F238E27FC236}">
              <a16:creationId xmlns:a16="http://schemas.microsoft.com/office/drawing/2014/main" id="{34DD0A12-280B-4F02-B537-233655B338E0}"/>
            </a:ext>
          </a:extLst>
        </xdr:cNvPr>
        <xdr:cNvCxnSpPr/>
      </xdr:nvCxnSpPr>
      <xdr:spPr>
        <a:xfrm flipV="1">
          <a:off x="18768170" y="18605059"/>
          <a:ext cx="82671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894" name="楕円 893">
          <a:extLst>
            <a:ext uri="{FF2B5EF4-FFF2-40B4-BE49-F238E27FC236}">
              <a16:creationId xmlns:a16="http://schemas.microsoft.com/office/drawing/2014/main" id="{3163E127-00CA-4EB5-8D50-3E24FF9AA6EF}"/>
            </a:ext>
          </a:extLst>
        </xdr:cNvPr>
        <xdr:cNvSpPr/>
      </xdr:nvSpPr>
      <xdr:spPr>
        <a:xfrm>
          <a:off x="17906227" y="1857016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28575</xdr:rowOff>
    </xdr:from>
    <xdr:to>
      <xdr:col>107</xdr:col>
      <xdr:colOff>50800</xdr:colOff>
      <xdr:row>107</xdr:row>
      <xdr:rowOff>34289</xdr:rowOff>
    </xdr:to>
    <xdr:cxnSp macro="">
      <xdr:nvCxnSpPr>
        <xdr:cNvPr id="895" name="直線コネクタ 894">
          <a:extLst>
            <a:ext uri="{FF2B5EF4-FFF2-40B4-BE49-F238E27FC236}">
              <a16:creationId xmlns:a16="http://schemas.microsoft.com/office/drawing/2014/main" id="{05D52089-E271-4E54-B185-7E452C3766F7}"/>
            </a:ext>
          </a:extLst>
        </xdr:cNvPr>
        <xdr:cNvCxnSpPr/>
      </xdr:nvCxnSpPr>
      <xdr:spPr>
        <a:xfrm flipV="1">
          <a:off x="17957027" y="18610773"/>
          <a:ext cx="811143"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96" name="n_1aveValue【庁舎】&#10;一人当たり面積">
          <a:extLst>
            <a:ext uri="{FF2B5EF4-FFF2-40B4-BE49-F238E27FC236}">
              <a16:creationId xmlns:a16="http://schemas.microsoft.com/office/drawing/2014/main" id="{1493DDB3-6E3B-423F-8B01-8A45B6CB4F4E}"/>
            </a:ext>
          </a:extLst>
        </xdr:cNvPr>
        <xdr:cNvSpPr txBox="1"/>
      </xdr:nvSpPr>
      <xdr:spPr>
        <a:xfrm>
          <a:off x="19362884" y="180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97" name="n_2aveValue【庁舎】&#10;一人当たり面積">
          <a:extLst>
            <a:ext uri="{FF2B5EF4-FFF2-40B4-BE49-F238E27FC236}">
              <a16:creationId xmlns:a16="http://schemas.microsoft.com/office/drawing/2014/main" id="{3274793C-992E-4D28-B986-B164E945CD43}"/>
            </a:ext>
          </a:extLst>
        </xdr:cNvPr>
        <xdr:cNvSpPr txBox="1"/>
      </xdr:nvSpPr>
      <xdr:spPr>
        <a:xfrm>
          <a:off x="18548869" y="1807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98" name="n_3aveValue【庁舎】&#10;一人当たり面積">
          <a:extLst>
            <a:ext uri="{FF2B5EF4-FFF2-40B4-BE49-F238E27FC236}">
              <a16:creationId xmlns:a16="http://schemas.microsoft.com/office/drawing/2014/main" id="{686AC2CA-CF3D-4230-80BB-DDAF955F747E}"/>
            </a:ext>
          </a:extLst>
        </xdr:cNvPr>
        <xdr:cNvSpPr txBox="1"/>
      </xdr:nvSpPr>
      <xdr:spPr>
        <a:xfrm>
          <a:off x="17737725"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99" name="n_4aveValue【庁舎】&#10;一人当たり面積">
          <a:extLst>
            <a:ext uri="{FF2B5EF4-FFF2-40B4-BE49-F238E27FC236}">
              <a16:creationId xmlns:a16="http://schemas.microsoft.com/office/drawing/2014/main" id="{CF93186A-24AC-4ADA-8B58-C13FD44AD942}"/>
            </a:ext>
          </a:extLst>
        </xdr:cNvPr>
        <xdr:cNvSpPr txBox="1"/>
      </xdr:nvSpPr>
      <xdr:spPr>
        <a:xfrm>
          <a:off x="16926582"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64788</xdr:rowOff>
    </xdr:from>
    <xdr:ext cx="469744" cy="259045"/>
    <xdr:sp macro="" textlink="">
      <xdr:nvSpPr>
        <xdr:cNvPr id="900" name="n_1mainValue【庁舎】&#10;一人当たり面積">
          <a:extLst>
            <a:ext uri="{FF2B5EF4-FFF2-40B4-BE49-F238E27FC236}">
              <a16:creationId xmlns:a16="http://schemas.microsoft.com/office/drawing/2014/main" id="{5106FF36-EFDC-42BE-84A2-9E7C6A525C01}"/>
            </a:ext>
          </a:extLst>
        </xdr:cNvPr>
        <xdr:cNvSpPr txBox="1"/>
      </xdr:nvSpPr>
      <xdr:spPr>
        <a:xfrm>
          <a:off x="19362884" y="1864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70502</xdr:rowOff>
    </xdr:from>
    <xdr:ext cx="469744" cy="259045"/>
    <xdr:sp macro="" textlink="">
      <xdr:nvSpPr>
        <xdr:cNvPr id="901" name="n_2mainValue【庁舎】&#10;一人当たり面積">
          <a:extLst>
            <a:ext uri="{FF2B5EF4-FFF2-40B4-BE49-F238E27FC236}">
              <a16:creationId xmlns:a16="http://schemas.microsoft.com/office/drawing/2014/main" id="{28B74936-12E8-4A50-B341-D927C5BB60FF}"/>
            </a:ext>
          </a:extLst>
        </xdr:cNvPr>
        <xdr:cNvSpPr txBox="1"/>
      </xdr:nvSpPr>
      <xdr:spPr>
        <a:xfrm>
          <a:off x="18548869" y="1865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902" name="n_3mainValue【庁舎】&#10;一人当たり面積">
          <a:extLst>
            <a:ext uri="{FF2B5EF4-FFF2-40B4-BE49-F238E27FC236}">
              <a16:creationId xmlns:a16="http://schemas.microsoft.com/office/drawing/2014/main" id="{8527866D-F336-4595-B1FC-87B4F60203DF}"/>
            </a:ext>
          </a:extLst>
        </xdr:cNvPr>
        <xdr:cNvSpPr txBox="1"/>
      </xdr:nvSpPr>
      <xdr:spPr>
        <a:xfrm>
          <a:off x="17737725" y="1865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3" name="正方形/長方形 902">
          <a:extLst>
            <a:ext uri="{FF2B5EF4-FFF2-40B4-BE49-F238E27FC236}">
              <a16:creationId xmlns:a16="http://schemas.microsoft.com/office/drawing/2014/main" id="{F8321FA6-E4A9-4313-ACB6-924681425E0B}"/>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4" name="正方形/長方形 903">
          <a:extLst>
            <a:ext uri="{FF2B5EF4-FFF2-40B4-BE49-F238E27FC236}">
              <a16:creationId xmlns:a16="http://schemas.microsoft.com/office/drawing/2014/main" id="{611324D6-9A8C-4ECE-8C59-D913CA3AFA5A}"/>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5" name="テキスト ボックス 904">
          <a:extLst>
            <a:ext uri="{FF2B5EF4-FFF2-40B4-BE49-F238E27FC236}">
              <a16:creationId xmlns:a16="http://schemas.microsoft.com/office/drawing/2014/main" id="{894FC448-BDFD-4C6A-B41D-C66E48C0C889}"/>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市民会館の有形固定資産減価償却率は、</a:t>
          </a:r>
          <a:r>
            <a:rPr kumimoji="1" lang="ja-JP" altLang="en-US" sz="1100">
              <a:solidFill>
                <a:schemeClr val="dk1"/>
              </a:solidFill>
              <a:effectLst/>
              <a:latin typeface="+mn-lt"/>
              <a:ea typeface="+mn-ea"/>
              <a:cs typeface="+mn-cs"/>
            </a:rPr>
            <a:t>前年度</a:t>
          </a:r>
          <a:r>
            <a:rPr kumimoji="1" lang="ja-JP" altLang="ja-JP" sz="1100">
              <a:solidFill>
                <a:schemeClr val="dk1"/>
              </a:solidFill>
              <a:effectLst/>
              <a:latin typeface="+mn-lt"/>
              <a:ea typeface="+mn-ea"/>
              <a:cs typeface="+mn-cs"/>
            </a:rPr>
            <a:t>「氷見市芸術文化館」を建てたことにより大幅に改善した。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一方、図書館や福祉施設については、</a:t>
          </a:r>
          <a:r>
            <a:rPr kumimoji="1" lang="ja-JP" altLang="ja-JP" sz="1100" b="0" i="0" baseline="0">
              <a:solidFill>
                <a:schemeClr val="dk1"/>
              </a:solidFill>
              <a:effectLst/>
              <a:latin typeface="+mn-lt"/>
              <a:ea typeface="+mn-ea"/>
              <a:cs typeface="+mn-cs"/>
            </a:rPr>
            <a:t>有形固定資産減価償却率が類似団体平均を大きく上回っており、老朽化対策に取り組む必要がある。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2051_&#27703;&#35211;&#24066;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2051_&#27703;&#35211;&#24066;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2051_&#27703;&#3521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X51">
            <v>41.9</v>
          </cell>
          <cell r="CF51">
            <v>31.7</v>
          </cell>
          <cell r="CN51">
            <v>12.9</v>
          </cell>
          <cell r="CV51">
            <v>4.9000000000000004</v>
          </cell>
        </row>
        <row r="53">
          <cell r="BX53">
            <v>61.2</v>
          </cell>
          <cell r="CF53">
            <v>61.2</v>
          </cell>
          <cell r="CN53">
            <v>62.9</v>
          </cell>
          <cell r="CV53">
            <v>64</v>
          </cell>
        </row>
        <row r="55">
          <cell r="AN55" t="str">
            <v>類似団体内平均値</v>
          </cell>
          <cell r="BX55">
            <v>25.4</v>
          </cell>
          <cell r="CF55">
            <v>17.600000000000001</v>
          </cell>
          <cell r="CN55">
            <v>17.2</v>
          </cell>
          <cell r="CV55">
            <v>16.100000000000001</v>
          </cell>
        </row>
        <row r="57">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63.8</v>
          </cell>
          <cell r="BX73">
            <v>41.9</v>
          </cell>
          <cell r="CF73">
            <v>31.7</v>
          </cell>
          <cell r="CN73">
            <v>12.9</v>
          </cell>
          <cell r="CV73">
            <v>4.9000000000000004</v>
          </cell>
        </row>
        <row r="75">
          <cell r="BP75">
            <v>11.3</v>
          </cell>
          <cell r="BX75">
            <v>11.5</v>
          </cell>
          <cell r="CF75">
            <v>11.5</v>
          </cell>
          <cell r="CN75">
            <v>11.8</v>
          </cell>
          <cell r="CV75">
            <v>11.7</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45" thickBot="1" x14ac:dyDescent="0.25">
      <c r="B2" s="164" t="s">
        <v>77</v>
      </c>
      <c r="C2" s="164"/>
      <c r="D2" s="165"/>
    </row>
    <row r="3" spans="1:119" ht="18.8"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8"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30367283</v>
      </c>
      <c r="BO4" s="462"/>
      <c r="BP4" s="462"/>
      <c r="BQ4" s="462"/>
      <c r="BR4" s="462"/>
      <c r="BS4" s="462"/>
      <c r="BT4" s="462"/>
      <c r="BU4" s="463"/>
      <c r="BV4" s="461">
        <v>26909881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8.6999999999999993</v>
      </c>
      <c r="CU4" s="602"/>
      <c r="CV4" s="602"/>
      <c r="CW4" s="602"/>
      <c r="CX4" s="602"/>
      <c r="CY4" s="602"/>
      <c r="CZ4" s="602"/>
      <c r="DA4" s="603"/>
      <c r="DB4" s="601">
        <v>5.7</v>
      </c>
      <c r="DC4" s="602"/>
      <c r="DD4" s="602"/>
      <c r="DE4" s="602"/>
      <c r="DF4" s="602"/>
      <c r="DG4" s="602"/>
      <c r="DH4" s="602"/>
      <c r="DI4" s="603"/>
    </row>
    <row r="5" spans="1:119" ht="18.8"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29097725</v>
      </c>
      <c r="BO5" s="433"/>
      <c r="BP5" s="433"/>
      <c r="BQ5" s="433"/>
      <c r="BR5" s="433"/>
      <c r="BS5" s="433"/>
      <c r="BT5" s="433"/>
      <c r="BU5" s="434"/>
      <c r="BV5" s="432">
        <v>25519124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87.5</v>
      </c>
      <c r="CU5" s="430"/>
      <c r="CV5" s="430"/>
      <c r="CW5" s="430"/>
      <c r="CX5" s="430"/>
      <c r="CY5" s="430"/>
      <c r="CZ5" s="430"/>
      <c r="DA5" s="431"/>
      <c r="DB5" s="429">
        <v>86.7</v>
      </c>
      <c r="DC5" s="430"/>
      <c r="DD5" s="430"/>
      <c r="DE5" s="430"/>
      <c r="DF5" s="430"/>
      <c r="DG5" s="430"/>
      <c r="DH5" s="430"/>
      <c r="DI5" s="431"/>
    </row>
    <row r="6" spans="1:119" ht="18.8"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1269558</v>
      </c>
      <c r="BO6" s="433"/>
      <c r="BP6" s="433"/>
      <c r="BQ6" s="433"/>
      <c r="BR6" s="433"/>
      <c r="BS6" s="433"/>
      <c r="BT6" s="433"/>
      <c r="BU6" s="434"/>
      <c r="BV6" s="432">
        <v>1390757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87.8</v>
      </c>
      <c r="CU6" s="576"/>
      <c r="CV6" s="576"/>
      <c r="CW6" s="576"/>
      <c r="CX6" s="576"/>
      <c r="CY6" s="576"/>
      <c r="CZ6" s="576"/>
      <c r="DA6" s="577"/>
      <c r="DB6" s="575">
        <v>87.3</v>
      </c>
      <c r="DC6" s="576"/>
      <c r="DD6" s="576"/>
      <c r="DE6" s="576"/>
      <c r="DF6" s="576"/>
      <c r="DG6" s="576"/>
      <c r="DH6" s="576"/>
      <c r="DI6" s="577"/>
    </row>
    <row r="7" spans="1:119" ht="18.8"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168098</v>
      </c>
      <c r="BO7" s="433"/>
      <c r="BP7" s="433"/>
      <c r="BQ7" s="433"/>
      <c r="BR7" s="433"/>
      <c r="BS7" s="433"/>
      <c r="BT7" s="433"/>
      <c r="BU7" s="434"/>
      <c r="BV7" s="432">
        <v>690406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12654385</v>
      </c>
      <c r="CU7" s="433"/>
      <c r="CV7" s="433"/>
      <c r="CW7" s="433"/>
      <c r="CX7" s="433"/>
      <c r="CY7" s="433"/>
      <c r="CZ7" s="433"/>
      <c r="DA7" s="434"/>
      <c r="DB7" s="432">
        <v>12297935</v>
      </c>
      <c r="DC7" s="433"/>
      <c r="DD7" s="433"/>
      <c r="DE7" s="433"/>
      <c r="DF7" s="433"/>
      <c r="DG7" s="433"/>
      <c r="DH7" s="433"/>
      <c r="DI7" s="434"/>
    </row>
    <row r="8" spans="1:119" ht="18.8"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1101460</v>
      </c>
      <c r="BO8" s="433"/>
      <c r="BP8" s="433"/>
      <c r="BQ8" s="433"/>
      <c r="BR8" s="433"/>
      <c r="BS8" s="433"/>
      <c r="BT8" s="433"/>
      <c r="BU8" s="434"/>
      <c r="BV8" s="432">
        <v>700351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0.47</v>
      </c>
      <c r="CU8" s="536"/>
      <c r="CV8" s="536"/>
      <c r="CW8" s="536"/>
      <c r="CX8" s="536"/>
      <c r="CY8" s="536"/>
      <c r="CZ8" s="536"/>
      <c r="DA8" s="537"/>
      <c r="DB8" s="535">
        <v>0.46</v>
      </c>
      <c r="DC8" s="536"/>
      <c r="DD8" s="536"/>
      <c r="DE8" s="536"/>
      <c r="DF8" s="536"/>
      <c r="DG8" s="536"/>
      <c r="DH8" s="536"/>
      <c r="DI8" s="537"/>
    </row>
    <row r="9" spans="1:119" ht="18.8" customHeight="1" thickBot="1" x14ac:dyDescent="0.25">
      <c r="A9" s="163"/>
      <c r="B9" s="564" t="s">
        <v>106</v>
      </c>
      <c r="C9" s="565"/>
      <c r="D9" s="565"/>
      <c r="E9" s="565"/>
      <c r="F9" s="565"/>
      <c r="G9" s="565"/>
      <c r="H9" s="565"/>
      <c r="I9" s="565"/>
      <c r="J9" s="565"/>
      <c r="K9" s="483"/>
      <c r="L9" s="566" t="s">
        <v>107</v>
      </c>
      <c r="M9" s="567"/>
      <c r="N9" s="567"/>
      <c r="O9" s="567"/>
      <c r="P9" s="567"/>
      <c r="Q9" s="568"/>
      <c r="R9" s="569">
        <v>43950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401109</v>
      </c>
      <c r="BO9" s="433"/>
      <c r="BP9" s="433"/>
      <c r="BQ9" s="433"/>
      <c r="BR9" s="433"/>
      <c r="BS9" s="433"/>
      <c r="BT9" s="433"/>
      <c r="BU9" s="434"/>
      <c r="BV9" s="432">
        <v>-282616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13.1</v>
      </c>
      <c r="CU9" s="430"/>
      <c r="CV9" s="430"/>
      <c r="CW9" s="430"/>
      <c r="CX9" s="430"/>
      <c r="CY9" s="430"/>
      <c r="CZ9" s="430"/>
      <c r="DA9" s="431"/>
      <c r="DB9" s="429">
        <v>14</v>
      </c>
      <c r="DC9" s="430"/>
      <c r="DD9" s="430"/>
      <c r="DE9" s="430"/>
      <c r="DF9" s="430"/>
      <c r="DG9" s="430"/>
      <c r="DH9" s="430"/>
      <c r="DI9" s="431"/>
    </row>
    <row r="10" spans="1:119" ht="18.8" customHeight="1" thickBot="1" x14ac:dyDescent="0.25">
      <c r="A10" s="163"/>
      <c r="B10" s="564"/>
      <c r="C10" s="565"/>
      <c r="D10" s="565"/>
      <c r="E10" s="565"/>
      <c r="F10" s="565"/>
      <c r="G10" s="565"/>
      <c r="H10" s="565"/>
      <c r="I10" s="565"/>
      <c r="J10" s="565"/>
      <c r="K10" s="483"/>
      <c r="L10" s="388" t="s">
        <v>113</v>
      </c>
      <c r="M10" s="389"/>
      <c r="N10" s="389"/>
      <c r="O10" s="389"/>
      <c r="P10" s="389"/>
      <c r="Q10" s="390"/>
      <c r="R10" s="385">
        <v>47992</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252813</v>
      </c>
      <c r="BO10" s="433"/>
      <c r="BP10" s="433"/>
      <c r="BQ10" s="433"/>
      <c r="BR10" s="433"/>
      <c r="BS10" s="433"/>
      <c r="BT10" s="433"/>
      <c r="BU10" s="434"/>
      <c r="BV10" s="432">
        <v>292325</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8"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37680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8" customHeight="1" x14ac:dyDescent="0.2">
      <c r="A12" s="163"/>
      <c r="B12" s="538" t="s">
        <v>123</v>
      </c>
      <c r="C12" s="539"/>
      <c r="D12" s="539"/>
      <c r="E12" s="539"/>
      <c r="F12" s="539"/>
      <c r="G12" s="539"/>
      <c r="H12" s="539"/>
      <c r="I12" s="539"/>
      <c r="J12" s="539"/>
      <c r="K12" s="540"/>
      <c r="L12" s="547" t="s">
        <v>124</v>
      </c>
      <c r="M12" s="548"/>
      <c r="N12" s="548"/>
      <c r="O12" s="548"/>
      <c r="P12" s="548"/>
      <c r="Q12" s="549"/>
      <c r="R12" s="550">
        <v>42167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316557</v>
      </c>
      <c r="BO12" s="433"/>
      <c r="BP12" s="433"/>
      <c r="BQ12" s="433"/>
      <c r="BR12" s="433"/>
      <c r="BS12" s="433"/>
      <c r="BT12" s="433"/>
      <c r="BU12" s="434"/>
      <c r="BV12" s="432">
        <v>558113</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8" customHeight="1" x14ac:dyDescent="0.2">
      <c r="A13" s="163"/>
      <c r="B13" s="541"/>
      <c r="C13" s="542"/>
      <c r="D13" s="542"/>
      <c r="E13" s="542"/>
      <c r="F13" s="542"/>
      <c r="G13" s="542"/>
      <c r="H13" s="542"/>
      <c r="I13" s="542"/>
      <c r="J13" s="542"/>
      <c r="K13" s="543"/>
      <c r="L13" s="178"/>
      <c r="M13" s="516" t="s">
        <v>130</v>
      </c>
      <c r="N13" s="517"/>
      <c r="O13" s="517"/>
      <c r="P13" s="517"/>
      <c r="Q13" s="518"/>
      <c r="R13" s="519">
        <v>41540</v>
      </c>
      <c r="S13" s="520"/>
      <c r="T13" s="520"/>
      <c r="U13" s="520"/>
      <c r="V13" s="521"/>
      <c r="W13" s="522" t="s">
        <v>131</v>
      </c>
      <c r="X13" s="418"/>
      <c r="Y13" s="418"/>
      <c r="Z13" s="418"/>
      <c r="AA13" s="418"/>
      <c r="AB13" s="419"/>
      <c r="AC13" s="385">
        <v>891</v>
      </c>
      <c r="AD13" s="386"/>
      <c r="AE13" s="386"/>
      <c r="AF13" s="386"/>
      <c r="AG13" s="387"/>
      <c r="AH13" s="385">
        <v>1030</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337365</v>
      </c>
      <c r="BO13" s="433"/>
      <c r="BP13" s="433"/>
      <c r="BQ13" s="433"/>
      <c r="BR13" s="433"/>
      <c r="BS13" s="433"/>
      <c r="BT13" s="433"/>
      <c r="BU13" s="434"/>
      <c r="BV13" s="432">
        <v>-510724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11.7</v>
      </c>
      <c r="CU13" s="430"/>
      <c r="CV13" s="430"/>
      <c r="CW13" s="430"/>
      <c r="CX13" s="430"/>
      <c r="CY13" s="430"/>
      <c r="CZ13" s="430"/>
      <c r="DA13" s="431"/>
      <c r="DB13" s="429">
        <v>11.8</v>
      </c>
      <c r="DC13" s="430"/>
      <c r="DD13" s="430"/>
      <c r="DE13" s="430"/>
      <c r="DF13" s="430"/>
      <c r="DG13" s="430"/>
      <c r="DH13" s="430"/>
      <c r="DI13" s="431"/>
    </row>
    <row r="14" spans="1:119" ht="18.8" customHeight="1" thickBot="1" x14ac:dyDescent="0.25">
      <c r="A14" s="163"/>
      <c r="B14" s="541"/>
      <c r="C14" s="542"/>
      <c r="D14" s="542"/>
      <c r="E14" s="542"/>
      <c r="F14" s="542"/>
      <c r="G14" s="542"/>
      <c r="H14" s="542"/>
      <c r="I14" s="542"/>
      <c r="J14" s="542"/>
      <c r="K14" s="543"/>
      <c r="L14" s="506" t="s">
        <v>135</v>
      </c>
      <c r="M14" s="559"/>
      <c r="N14" s="559"/>
      <c r="O14" s="559"/>
      <c r="P14" s="559"/>
      <c r="Q14" s="560"/>
      <c r="R14" s="519">
        <v>43205</v>
      </c>
      <c r="S14" s="520"/>
      <c r="T14" s="520"/>
      <c r="U14" s="520"/>
      <c r="V14" s="521"/>
      <c r="W14" s="523"/>
      <c r="X14" s="421"/>
      <c r="Y14" s="421"/>
      <c r="Z14" s="421"/>
      <c r="AA14" s="421"/>
      <c r="AB14" s="422"/>
      <c r="AC14" s="512">
        <v>4.2</v>
      </c>
      <c r="AD14" s="513"/>
      <c r="AE14" s="513"/>
      <c r="AF14" s="513"/>
      <c r="AG14" s="514"/>
      <c r="AH14" s="512">
        <v>4.4000000000000004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4.9000000000000004</v>
      </c>
      <c r="CU14" s="530"/>
      <c r="CV14" s="530"/>
      <c r="CW14" s="530"/>
      <c r="CX14" s="530"/>
      <c r="CY14" s="530"/>
      <c r="CZ14" s="530"/>
      <c r="DA14" s="531"/>
      <c r="DB14" s="529">
        <v>12.9</v>
      </c>
      <c r="DC14" s="530"/>
      <c r="DD14" s="530"/>
      <c r="DE14" s="530"/>
      <c r="DF14" s="530"/>
      <c r="DG14" s="530"/>
      <c r="DH14" s="530"/>
      <c r="DI14" s="531"/>
    </row>
    <row r="15" spans="1:119" ht="18.8" customHeight="1" x14ac:dyDescent="0.2">
      <c r="A15" s="163"/>
      <c r="B15" s="541"/>
      <c r="C15" s="542"/>
      <c r="D15" s="542"/>
      <c r="E15" s="542"/>
      <c r="F15" s="542"/>
      <c r="G15" s="542"/>
      <c r="H15" s="542"/>
      <c r="I15" s="542"/>
      <c r="J15" s="542"/>
      <c r="K15" s="543"/>
      <c r="L15" s="178"/>
      <c r="M15" s="516" t="s">
        <v>130</v>
      </c>
      <c r="N15" s="517"/>
      <c r="O15" s="517"/>
      <c r="P15" s="517"/>
      <c r="Q15" s="518"/>
      <c r="R15" s="519">
        <v>42624</v>
      </c>
      <c r="S15" s="520"/>
      <c r="T15" s="520"/>
      <c r="U15" s="520"/>
      <c r="V15" s="521"/>
      <c r="W15" s="522" t="s">
        <v>137</v>
      </c>
      <c r="X15" s="418"/>
      <c r="Y15" s="418"/>
      <c r="Z15" s="418"/>
      <c r="AA15" s="418"/>
      <c r="AB15" s="419"/>
      <c r="AC15" s="385">
        <v>7202</v>
      </c>
      <c r="AD15" s="386"/>
      <c r="AE15" s="386"/>
      <c r="AF15" s="386"/>
      <c r="AG15" s="387"/>
      <c r="AH15" s="385">
        <v>8060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5280472</v>
      </c>
      <c r="BO15" s="462"/>
      <c r="BP15" s="462"/>
      <c r="BQ15" s="462"/>
      <c r="BR15" s="462"/>
      <c r="BS15" s="462"/>
      <c r="BT15" s="462"/>
      <c r="BU15" s="463"/>
      <c r="BV15" s="461">
        <v>5181792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8"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33.799999999999997</v>
      </c>
      <c r="AD16" s="513"/>
      <c r="AE16" s="513"/>
      <c r="AF16" s="513"/>
      <c r="AG16" s="514"/>
      <c r="AH16" s="512">
        <v>34.799999999999997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11327403</v>
      </c>
      <c r="BO16" s="433"/>
      <c r="BP16" s="433"/>
      <c r="BQ16" s="433"/>
      <c r="BR16" s="433"/>
      <c r="BS16" s="433"/>
      <c r="BT16" s="433"/>
      <c r="BU16" s="434"/>
      <c r="BV16" s="432">
        <v>10960575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8"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13220</v>
      </c>
      <c r="AD17" s="386"/>
      <c r="AE17" s="386"/>
      <c r="AF17" s="386"/>
      <c r="AG17" s="387"/>
      <c r="AH17" s="385">
        <v>14094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6576685</v>
      </c>
      <c r="BO17" s="433"/>
      <c r="BP17" s="433"/>
      <c r="BQ17" s="433"/>
      <c r="BR17" s="433"/>
      <c r="BS17" s="433"/>
      <c r="BT17" s="433"/>
      <c r="BU17" s="434"/>
      <c r="BV17" s="432">
        <v>6436016</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8" customHeight="1" thickBot="1" x14ac:dyDescent="0.25">
      <c r="A18" s="163"/>
      <c r="B18" s="482" t="s">
        <v>147</v>
      </c>
      <c r="C18" s="483"/>
      <c r="D18" s="483"/>
      <c r="E18" s="484"/>
      <c r="F18" s="484"/>
      <c r="G18" s="484"/>
      <c r="H18" s="484"/>
      <c r="I18" s="484"/>
      <c r="J18" s="484"/>
      <c r="K18" s="484"/>
      <c r="L18" s="485">
        <v>230.54</v>
      </c>
      <c r="M18" s="485"/>
      <c r="N18" s="485"/>
      <c r="O18" s="485"/>
      <c r="P18" s="485"/>
      <c r="Q18" s="485"/>
      <c r="R18" s="486"/>
      <c r="S18" s="486"/>
      <c r="T18" s="486"/>
      <c r="U18" s="486"/>
      <c r="V18" s="487"/>
      <c r="W18" s="503"/>
      <c r="X18" s="504"/>
      <c r="Y18" s="504"/>
      <c r="Z18" s="504"/>
      <c r="AA18" s="504"/>
      <c r="AB18" s="528"/>
      <c r="AC18" s="402">
        <v>62</v>
      </c>
      <c r="AD18" s="403"/>
      <c r="AE18" s="403"/>
      <c r="AF18" s="403"/>
      <c r="AG18" s="488"/>
      <c r="AH18" s="402">
        <v>60.8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11574813</v>
      </c>
      <c r="BO18" s="433"/>
      <c r="BP18" s="433"/>
      <c r="BQ18" s="433"/>
      <c r="BR18" s="433"/>
      <c r="BS18" s="433"/>
      <c r="BT18" s="433"/>
      <c r="BU18" s="434"/>
      <c r="BV18" s="432">
        <v>11176264</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8" customHeight="1" thickBot="1" x14ac:dyDescent="0.25">
      <c r="A19" s="163"/>
      <c r="B19" s="482" t="s">
        <v>149</v>
      </c>
      <c r="C19" s="483"/>
      <c r="D19" s="483"/>
      <c r="E19" s="484"/>
      <c r="F19" s="484"/>
      <c r="G19" s="484"/>
      <c r="H19" s="484"/>
      <c r="I19" s="484"/>
      <c r="J19" s="484"/>
      <c r="K19" s="484"/>
      <c r="L19" s="492">
        <v>191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17623367</v>
      </c>
      <c r="BO19" s="433"/>
      <c r="BP19" s="433"/>
      <c r="BQ19" s="433"/>
      <c r="BR19" s="433"/>
      <c r="BS19" s="433"/>
      <c r="BT19" s="433"/>
      <c r="BU19" s="434"/>
      <c r="BV19" s="432">
        <v>17099169</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8" customHeight="1" thickBot="1" x14ac:dyDescent="0.25">
      <c r="A20" s="163"/>
      <c r="B20" s="482" t="s">
        <v>151</v>
      </c>
      <c r="C20" s="483"/>
      <c r="D20" s="483"/>
      <c r="E20" s="484"/>
      <c r="F20" s="484"/>
      <c r="G20" s="484"/>
      <c r="H20" s="484"/>
      <c r="I20" s="484"/>
      <c r="J20" s="484"/>
      <c r="K20" s="484"/>
      <c r="L20" s="492">
        <v>15759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8"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8"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25434043</v>
      </c>
      <c r="BO22" s="462"/>
      <c r="BP22" s="462"/>
      <c r="BQ22" s="462"/>
      <c r="BR22" s="462"/>
      <c r="BS22" s="462"/>
      <c r="BT22" s="462"/>
      <c r="BU22" s="463"/>
      <c r="BV22" s="461">
        <v>24732284</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8"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23982948</v>
      </c>
      <c r="BO23" s="433"/>
      <c r="BP23" s="433"/>
      <c r="BQ23" s="433"/>
      <c r="BR23" s="433"/>
      <c r="BS23" s="433"/>
      <c r="BT23" s="433"/>
      <c r="BU23" s="434"/>
      <c r="BV23" s="432">
        <v>22989835</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8" customHeight="1" thickBot="1" x14ac:dyDescent="0.25">
      <c r="A24" s="163"/>
      <c r="B24" s="411"/>
      <c r="C24" s="412"/>
      <c r="D24" s="413"/>
      <c r="E24" s="388" t="s">
        <v>161</v>
      </c>
      <c r="F24" s="389"/>
      <c r="G24" s="389"/>
      <c r="H24" s="389"/>
      <c r="I24" s="389"/>
      <c r="J24" s="389"/>
      <c r="K24" s="390"/>
      <c r="L24" s="385">
        <v>1</v>
      </c>
      <c r="M24" s="386"/>
      <c r="N24" s="386"/>
      <c r="O24" s="386"/>
      <c r="P24" s="387"/>
      <c r="Q24" s="385">
        <v>8100</v>
      </c>
      <c r="R24" s="386"/>
      <c r="S24" s="386"/>
      <c r="T24" s="386"/>
      <c r="U24" s="386"/>
      <c r="V24" s="387"/>
      <c r="W24" s="475"/>
      <c r="X24" s="412"/>
      <c r="Y24" s="413"/>
      <c r="Z24" s="388" t="s">
        <v>162</v>
      </c>
      <c r="AA24" s="389"/>
      <c r="AB24" s="389"/>
      <c r="AC24" s="389"/>
      <c r="AD24" s="389"/>
      <c r="AE24" s="389"/>
      <c r="AF24" s="389"/>
      <c r="AG24" s="390"/>
      <c r="AH24" s="385">
        <v>349</v>
      </c>
      <c r="AI24" s="386"/>
      <c r="AJ24" s="386"/>
      <c r="AK24" s="386"/>
      <c r="AL24" s="387"/>
      <c r="AM24" s="385">
        <v>1080853</v>
      </c>
      <c r="AN24" s="386"/>
      <c r="AO24" s="386"/>
      <c r="AP24" s="386"/>
      <c r="AQ24" s="386"/>
      <c r="AR24" s="387"/>
      <c r="AS24" s="385">
        <v>3097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19214579</v>
      </c>
      <c r="BO24" s="433"/>
      <c r="BP24" s="433"/>
      <c r="BQ24" s="433"/>
      <c r="BR24" s="433"/>
      <c r="BS24" s="433"/>
      <c r="BT24" s="433"/>
      <c r="BU24" s="434"/>
      <c r="BV24" s="432">
        <v>17851277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8" customHeight="1" x14ac:dyDescent="0.2">
      <c r="A25" s="163"/>
      <c r="B25" s="411"/>
      <c r="C25" s="412"/>
      <c r="D25" s="413"/>
      <c r="E25" s="388" t="s">
        <v>164</v>
      </c>
      <c r="F25" s="389"/>
      <c r="G25" s="389"/>
      <c r="H25" s="389"/>
      <c r="I25" s="389"/>
      <c r="J25" s="389"/>
      <c r="K25" s="390"/>
      <c r="L25" s="385">
        <v>1</v>
      </c>
      <c r="M25" s="386"/>
      <c r="N25" s="386"/>
      <c r="O25" s="386"/>
      <c r="P25" s="387"/>
      <c r="Q25" s="385">
        <v>6700</v>
      </c>
      <c r="R25" s="386"/>
      <c r="S25" s="386"/>
      <c r="T25" s="386"/>
      <c r="U25" s="386"/>
      <c r="V25" s="387"/>
      <c r="W25" s="475"/>
      <c r="X25" s="412"/>
      <c r="Y25" s="413"/>
      <c r="Z25" s="388" t="s">
        <v>165</v>
      </c>
      <c r="AA25" s="389"/>
      <c r="AB25" s="389"/>
      <c r="AC25" s="389"/>
      <c r="AD25" s="389"/>
      <c r="AE25" s="389"/>
      <c r="AF25" s="389"/>
      <c r="AG25" s="390"/>
      <c r="AH25" s="385">
        <v>59</v>
      </c>
      <c r="AI25" s="386"/>
      <c r="AJ25" s="386"/>
      <c r="AK25" s="386"/>
      <c r="AL25" s="387"/>
      <c r="AM25" s="385">
        <v>178357</v>
      </c>
      <c r="AN25" s="386"/>
      <c r="AO25" s="386"/>
      <c r="AP25" s="386"/>
      <c r="AQ25" s="386"/>
      <c r="AR25" s="387"/>
      <c r="AS25" s="385">
        <v>3023</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4793809</v>
      </c>
      <c r="BO25" s="462"/>
      <c r="BP25" s="462"/>
      <c r="BQ25" s="462"/>
      <c r="BR25" s="462"/>
      <c r="BS25" s="462"/>
      <c r="BT25" s="462"/>
      <c r="BU25" s="463"/>
      <c r="BV25" s="461">
        <v>5015124</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8" customHeight="1" x14ac:dyDescent="0.2">
      <c r="A26" s="163"/>
      <c r="B26" s="411"/>
      <c r="C26" s="412"/>
      <c r="D26" s="413"/>
      <c r="E26" s="388" t="s">
        <v>167</v>
      </c>
      <c r="F26" s="389"/>
      <c r="G26" s="389"/>
      <c r="H26" s="389"/>
      <c r="I26" s="389"/>
      <c r="J26" s="389"/>
      <c r="K26" s="390"/>
      <c r="L26" s="385">
        <v>1</v>
      </c>
      <c r="M26" s="386"/>
      <c r="N26" s="386"/>
      <c r="O26" s="386"/>
      <c r="P26" s="387"/>
      <c r="Q26" s="385">
        <v>5800</v>
      </c>
      <c r="R26" s="386"/>
      <c r="S26" s="386"/>
      <c r="T26" s="386"/>
      <c r="U26" s="386"/>
      <c r="V26" s="387"/>
      <c r="W26" s="475"/>
      <c r="X26" s="412"/>
      <c r="Y26" s="413"/>
      <c r="Z26" s="388" t="s">
        <v>168</v>
      </c>
      <c r="AA26" s="443"/>
      <c r="AB26" s="443"/>
      <c r="AC26" s="443"/>
      <c r="AD26" s="443"/>
      <c r="AE26" s="443"/>
      <c r="AF26" s="443"/>
      <c r="AG26" s="444"/>
      <c r="AH26" s="385">
        <v>20</v>
      </c>
      <c r="AI26" s="386"/>
      <c r="AJ26" s="386"/>
      <c r="AK26" s="386"/>
      <c r="AL26" s="387"/>
      <c r="AM26" s="385">
        <v>53220</v>
      </c>
      <c r="AN26" s="386"/>
      <c r="AO26" s="386"/>
      <c r="AP26" s="386"/>
      <c r="AQ26" s="386"/>
      <c r="AR26" s="387"/>
      <c r="AS26" s="385">
        <v>2661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8" customHeight="1" thickBot="1" x14ac:dyDescent="0.25">
      <c r="A27" s="163"/>
      <c r="B27" s="411"/>
      <c r="C27" s="412"/>
      <c r="D27" s="413"/>
      <c r="E27" s="388" t="s">
        <v>170</v>
      </c>
      <c r="F27" s="389"/>
      <c r="G27" s="389"/>
      <c r="H27" s="389"/>
      <c r="I27" s="389"/>
      <c r="J27" s="389"/>
      <c r="K27" s="390"/>
      <c r="L27" s="385">
        <v>1</v>
      </c>
      <c r="M27" s="386"/>
      <c r="N27" s="386"/>
      <c r="O27" s="386"/>
      <c r="P27" s="387"/>
      <c r="Q27" s="385">
        <v>4950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11880</v>
      </c>
      <c r="AN27" s="386"/>
      <c r="AO27" s="386"/>
      <c r="AP27" s="386"/>
      <c r="AQ27" s="386"/>
      <c r="AR27" s="387"/>
      <c r="AS27" s="385">
        <v>3960</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8" customHeight="1" x14ac:dyDescent="0.2">
      <c r="A28" s="163"/>
      <c r="B28" s="411"/>
      <c r="C28" s="412"/>
      <c r="D28" s="413"/>
      <c r="E28" s="388" t="s">
        <v>173</v>
      </c>
      <c r="F28" s="389"/>
      <c r="G28" s="389"/>
      <c r="H28" s="389"/>
      <c r="I28" s="389"/>
      <c r="J28" s="389"/>
      <c r="K28" s="390"/>
      <c r="L28" s="385">
        <v>1</v>
      </c>
      <c r="M28" s="386"/>
      <c r="N28" s="386"/>
      <c r="O28" s="386"/>
      <c r="P28" s="387"/>
      <c r="Q28" s="385">
        <v>4400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3090520</v>
      </c>
      <c r="BO28" s="462"/>
      <c r="BP28" s="462"/>
      <c r="BQ28" s="462"/>
      <c r="BR28" s="462"/>
      <c r="BS28" s="462"/>
      <c r="BT28" s="462"/>
      <c r="BU28" s="463"/>
      <c r="BV28" s="461">
        <v>3154264</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8" customHeight="1" x14ac:dyDescent="0.2">
      <c r="A29" s="163"/>
      <c r="B29" s="411"/>
      <c r="C29" s="412"/>
      <c r="D29" s="413"/>
      <c r="E29" s="388" t="s">
        <v>176</v>
      </c>
      <c r="F29" s="389"/>
      <c r="G29" s="389"/>
      <c r="H29" s="389"/>
      <c r="I29" s="389"/>
      <c r="J29" s="389"/>
      <c r="K29" s="390"/>
      <c r="L29" s="385">
        <v>15</v>
      </c>
      <c r="M29" s="386"/>
      <c r="N29" s="386"/>
      <c r="O29" s="386"/>
      <c r="P29" s="387"/>
      <c r="Q29" s="385">
        <v>4200</v>
      </c>
      <c r="R29" s="386"/>
      <c r="S29" s="386"/>
      <c r="T29" s="386"/>
      <c r="U29" s="386"/>
      <c r="V29" s="387"/>
      <c r="W29" s="476"/>
      <c r="X29" s="477"/>
      <c r="Y29" s="478"/>
      <c r="Z29" s="388" t="s">
        <v>177</v>
      </c>
      <c r="AA29" s="389"/>
      <c r="AB29" s="389"/>
      <c r="AC29" s="389"/>
      <c r="AD29" s="389"/>
      <c r="AE29" s="389"/>
      <c r="AF29" s="389"/>
      <c r="AG29" s="390"/>
      <c r="AH29" s="385">
        <v>352</v>
      </c>
      <c r="AI29" s="386"/>
      <c r="AJ29" s="386"/>
      <c r="AK29" s="386"/>
      <c r="AL29" s="387"/>
      <c r="AM29" s="385">
        <v>1092733</v>
      </c>
      <c r="AN29" s="386"/>
      <c r="AO29" s="386"/>
      <c r="AP29" s="386"/>
      <c r="AQ29" s="386"/>
      <c r="AR29" s="387"/>
      <c r="AS29" s="385">
        <v>3104</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4024066</v>
      </c>
      <c r="BO29" s="433"/>
      <c r="BP29" s="433"/>
      <c r="BQ29" s="433"/>
      <c r="BR29" s="433"/>
      <c r="BS29" s="433"/>
      <c r="BT29" s="433"/>
      <c r="BU29" s="434"/>
      <c r="BV29" s="432">
        <v>3693503</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8"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3341140</v>
      </c>
      <c r="BO30" s="467"/>
      <c r="BP30" s="467"/>
      <c r="BQ30" s="467"/>
      <c r="BR30" s="467"/>
      <c r="BS30" s="467"/>
      <c r="BT30" s="467"/>
      <c r="BU30" s="468"/>
      <c r="BV30" s="466">
        <v>2514304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氷見市水道事業会計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高岡地区広域圏事務組合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氷見市スポーツ協会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育英資金特別会計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介護保険特別会計（保険事業勘定）</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氷見市病院事業会計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富山県市町村管理組合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氷見市土地開発公社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介護保険特別会計（サービス事業勘定）</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IF('各会計、関係団体の財政状況及び健全化判断比率'!B34="","",'各会計、関係団体の財政状況及び健全化判断比率'!B34)</f>
        <v>氷見市下水道事業会計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富山県市町村総合事務組合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氷見市観光協会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富山県後期高齢者医療広域連合（一般会計）</v>
      </c>
      <c r="BZ37" s="381"/>
      <c r="CA37" s="381"/>
      <c r="CB37" s="381"/>
      <c r="CC37" s="381"/>
      <c r="CD37" s="381"/>
      <c r="CE37" s="381"/>
      <c r="CF37" s="381"/>
      <c r="CG37" s="381"/>
      <c r="CH37" s="381"/>
      <c r="CI37" s="381"/>
      <c r="CJ37" s="381"/>
      <c r="CK37" s="381"/>
      <c r="CL37" s="381"/>
      <c r="CM37" s="381"/>
      <c r="CN37" s="163"/>
      <c r="CO37" s="380">
        <f t="shared" si="3"/>
        <v>18</v>
      </c>
      <c r="CP37" s="380"/>
      <c r="CQ37" s="381" t="str">
        <f>IF('各会計、関係団体の財政状況及び健全化判断比率'!BS10="","",'各会計、関係団体の財政状況及び健全化判断比率'!BS10)</f>
        <v>氷見ふるさとエネルギー株式会社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富山県後期高齢者医療広域連合（特別会計）</v>
      </c>
      <c r="BZ38" s="381"/>
      <c r="CA38" s="381"/>
      <c r="CB38" s="381"/>
      <c r="CC38" s="381"/>
      <c r="CD38" s="381"/>
      <c r="CE38" s="381"/>
      <c r="CF38" s="381"/>
      <c r="CG38" s="381"/>
      <c r="CH38" s="381"/>
      <c r="CI38" s="381"/>
      <c r="CJ38" s="381"/>
      <c r="CK38" s="381"/>
      <c r="CL38" s="381"/>
      <c r="CM38" s="381"/>
      <c r="CN38" s="163"/>
      <c r="CO38" s="380">
        <f t="shared" si="3"/>
        <v>19</v>
      </c>
      <c r="CP38" s="380"/>
      <c r="CQ38" s="381" t="str">
        <f>IF('各会計、関係団体の財政状況及び健全化判断比率'!BS11="","",'各会計、関係団体の財政状況及び健全化判断比率'!BS11)</f>
        <v>氷見市文化振興財団</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almeAjdvGX8+F5Lup+BC9uZEtabiNbdzRDNi02qCw4RJQxoUIXbAulm2frN+e66MnRblsHNw2TC5d+n6KTwwQ==" saltValue="aIMC9TGqPWYrQH4B9ZCg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3"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3" customHeight="1" x14ac:dyDescent="0.2">
      <c r="B5" s="692" t="s">
        <v>215</v>
      </c>
      <c r="C5" s="693"/>
      <c r="D5" s="693"/>
      <c r="E5" s="693"/>
      <c r="F5" s="693"/>
      <c r="G5" s="693"/>
      <c r="H5" s="693"/>
      <c r="I5" s="693"/>
      <c r="J5" s="693"/>
      <c r="K5" s="693"/>
      <c r="L5" s="693"/>
      <c r="M5" s="693"/>
      <c r="N5" s="693"/>
      <c r="O5" s="693"/>
      <c r="P5" s="693"/>
      <c r="Q5" s="694"/>
      <c r="R5" s="689">
        <v>5266713</v>
      </c>
      <c r="S5" s="690"/>
      <c r="T5" s="690"/>
      <c r="U5" s="690"/>
      <c r="V5" s="690"/>
      <c r="W5" s="690"/>
      <c r="X5" s="690"/>
      <c r="Y5" s="715"/>
      <c r="Z5" s="728">
        <v>17.3</v>
      </c>
      <c r="AA5" s="728"/>
      <c r="AB5" s="728"/>
      <c r="AC5" s="728"/>
      <c r="AD5" s="729">
        <v>5266713</v>
      </c>
      <c r="AE5" s="729"/>
      <c r="AF5" s="729"/>
      <c r="AG5" s="729"/>
      <c r="AH5" s="729"/>
      <c r="AI5" s="729"/>
      <c r="AJ5" s="729"/>
      <c r="AK5" s="729"/>
      <c r="AL5" s="716">
        <v>39.9</v>
      </c>
      <c r="AM5" s="698"/>
      <c r="AN5" s="698"/>
      <c r="AO5" s="717"/>
      <c r="AP5" s="692" t="s">
        <v>216</v>
      </c>
      <c r="AQ5" s="693"/>
      <c r="AR5" s="693"/>
      <c r="AS5" s="693"/>
      <c r="AT5" s="693"/>
      <c r="AU5" s="693"/>
      <c r="AV5" s="693"/>
      <c r="AW5" s="693"/>
      <c r="AX5" s="693"/>
      <c r="AY5" s="693"/>
      <c r="AZ5" s="693"/>
      <c r="BA5" s="693"/>
      <c r="BB5" s="693"/>
      <c r="BC5" s="693"/>
      <c r="BD5" s="693"/>
      <c r="BE5" s="693"/>
      <c r="BF5" s="694"/>
      <c r="BG5" s="634">
        <v>5244347</v>
      </c>
      <c r="BH5" s="635"/>
      <c r="BI5" s="635"/>
      <c r="BJ5" s="635"/>
      <c r="BK5" s="635"/>
      <c r="BL5" s="635"/>
      <c r="BM5" s="635"/>
      <c r="BN5" s="636"/>
      <c r="BO5" s="672">
        <v>99.6</v>
      </c>
      <c r="BP5" s="672"/>
      <c r="BQ5" s="672"/>
      <c r="BR5" s="672"/>
      <c r="BS5" s="673">
        <v>449656</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3" customHeight="1" x14ac:dyDescent="0.2">
      <c r="B6" s="631" t="s">
        <v>220</v>
      </c>
      <c r="C6" s="632"/>
      <c r="D6" s="632"/>
      <c r="E6" s="632"/>
      <c r="F6" s="632"/>
      <c r="G6" s="632"/>
      <c r="H6" s="632"/>
      <c r="I6" s="632"/>
      <c r="J6" s="632"/>
      <c r="K6" s="632"/>
      <c r="L6" s="632"/>
      <c r="M6" s="632"/>
      <c r="N6" s="632"/>
      <c r="O6" s="632"/>
      <c r="P6" s="632"/>
      <c r="Q6" s="633"/>
      <c r="R6" s="634">
        <v>245750</v>
      </c>
      <c r="S6" s="635"/>
      <c r="T6" s="635"/>
      <c r="U6" s="635"/>
      <c r="V6" s="635"/>
      <c r="W6" s="635"/>
      <c r="X6" s="635"/>
      <c r="Y6" s="636"/>
      <c r="Z6" s="672">
        <v>0.8</v>
      </c>
      <c r="AA6" s="672"/>
      <c r="AB6" s="672"/>
      <c r="AC6" s="672"/>
      <c r="AD6" s="673">
        <v>245750</v>
      </c>
      <c r="AE6" s="673"/>
      <c r="AF6" s="673"/>
      <c r="AG6" s="673"/>
      <c r="AH6" s="673"/>
      <c r="AI6" s="673"/>
      <c r="AJ6" s="673"/>
      <c r="AK6" s="673"/>
      <c r="AL6" s="637">
        <v>1.9</v>
      </c>
      <c r="AM6" s="638"/>
      <c r="AN6" s="638"/>
      <c r="AO6" s="674"/>
      <c r="AP6" s="631" t="s">
        <v>221</v>
      </c>
      <c r="AQ6" s="632"/>
      <c r="AR6" s="632"/>
      <c r="AS6" s="632"/>
      <c r="AT6" s="632"/>
      <c r="AU6" s="632"/>
      <c r="AV6" s="632"/>
      <c r="AW6" s="632"/>
      <c r="AX6" s="632"/>
      <c r="AY6" s="632"/>
      <c r="AZ6" s="632"/>
      <c r="BA6" s="632"/>
      <c r="BB6" s="632"/>
      <c r="BC6" s="632"/>
      <c r="BD6" s="632"/>
      <c r="BE6" s="632"/>
      <c r="BF6" s="633"/>
      <c r="BG6" s="634">
        <v>5244347</v>
      </c>
      <c r="BH6" s="635"/>
      <c r="BI6" s="635"/>
      <c r="BJ6" s="635"/>
      <c r="BK6" s="635"/>
      <c r="BL6" s="635"/>
      <c r="BM6" s="635"/>
      <c r="BN6" s="636"/>
      <c r="BO6" s="672">
        <v>99.6</v>
      </c>
      <c r="BP6" s="672"/>
      <c r="BQ6" s="672"/>
      <c r="BR6" s="672"/>
      <c r="BS6" s="673">
        <v>449656</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208937</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208716</v>
      </c>
      <c r="DR6" s="635"/>
      <c r="DS6" s="635"/>
      <c r="DT6" s="635"/>
      <c r="DU6" s="635"/>
      <c r="DV6" s="635"/>
      <c r="DW6" s="635"/>
      <c r="DX6" s="635"/>
      <c r="DY6" s="635"/>
      <c r="DZ6" s="635"/>
      <c r="EA6" s="635"/>
      <c r="EB6" s="635"/>
      <c r="EC6" s="671"/>
    </row>
    <row r="7" spans="2:143" ht="11.3" customHeight="1" x14ac:dyDescent="0.2">
      <c r="B7" s="631" t="s">
        <v>223</v>
      </c>
      <c r="C7" s="632"/>
      <c r="D7" s="632"/>
      <c r="E7" s="632"/>
      <c r="F7" s="632"/>
      <c r="G7" s="632"/>
      <c r="H7" s="632"/>
      <c r="I7" s="632"/>
      <c r="J7" s="632"/>
      <c r="K7" s="632"/>
      <c r="L7" s="632"/>
      <c r="M7" s="632"/>
      <c r="N7" s="632"/>
      <c r="O7" s="632"/>
      <c r="P7" s="632"/>
      <c r="Q7" s="633"/>
      <c r="R7" s="634">
        <v>2882</v>
      </c>
      <c r="S7" s="635"/>
      <c r="T7" s="635"/>
      <c r="U7" s="635"/>
      <c r="V7" s="635"/>
      <c r="W7" s="635"/>
      <c r="X7" s="635"/>
      <c r="Y7" s="636"/>
      <c r="Z7" s="672">
        <v>0</v>
      </c>
      <c r="AA7" s="672"/>
      <c r="AB7" s="672"/>
      <c r="AC7" s="672"/>
      <c r="AD7" s="673">
        <v>2882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2336754</v>
      </c>
      <c r="BH7" s="635"/>
      <c r="BI7" s="635"/>
      <c r="BJ7" s="635"/>
      <c r="BK7" s="635"/>
      <c r="BL7" s="635"/>
      <c r="BM7" s="635"/>
      <c r="BN7" s="636"/>
      <c r="BO7" s="672">
        <v>44.4</v>
      </c>
      <c r="BP7" s="672"/>
      <c r="BQ7" s="672"/>
      <c r="BR7" s="672"/>
      <c r="BS7" s="673">
        <v>121685</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4186917</v>
      </c>
      <c r="CS7" s="635"/>
      <c r="CT7" s="635"/>
      <c r="CU7" s="635"/>
      <c r="CV7" s="635"/>
      <c r="CW7" s="635"/>
      <c r="CX7" s="635"/>
      <c r="CY7" s="636"/>
      <c r="CZ7" s="672">
        <v>14.4</v>
      </c>
      <c r="DA7" s="672"/>
      <c r="DB7" s="672"/>
      <c r="DC7" s="672"/>
      <c r="DD7" s="640">
        <v>118448</v>
      </c>
      <c r="DE7" s="635"/>
      <c r="DF7" s="635"/>
      <c r="DG7" s="635"/>
      <c r="DH7" s="635"/>
      <c r="DI7" s="635"/>
      <c r="DJ7" s="635"/>
      <c r="DK7" s="635"/>
      <c r="DL7" s="635"/>
      <c r="DM7" s="635"/>
      <c r="DN7" s="635"/>
      <c r="DO7" s="635"/>
      <c r="DP7" s="636"/>
      <c r="DQ7" s="640">
        <v>2808324</v>
      </c>
      <c r="DR7" s="635"/>
      <c r="DS7" s="635"/>
      <c r="DT7" s="635"/>
      <c r="DU7" s="635"/>
      <c r="DV7" s="635"/>
      <c r="DW7" s="635"/>
      <c r="DX7" s="635"/>
      <c r="DY7" s="635"/>
      <c r="DZ7" s="635"/>
      <c r="EA7" s="635"/>
      <c r="EB7" s="635"/>
      <c r="EC7" s="671"/>
    </row>
    <row r="8" spans="2:143" ht="11.3" customHeight="1" x14ac:dyDescent="0.2">
      <c r="B8" s="631" t="s">
        <v>226</v>
      </c>
      <c r="C8" s="632"/>
      <c r="D8" s="632"/>
      <c r="E8" s="632"/>
      <c r="F8" s="632"/>
      <c r="G8" s="632"/>
      <c r="H8" s="632"/>
      <c r="I8" s="632"/>
      <c r="J8" s="632"/>
      <c r="K8" s="632"/>
      <c r="L8" s="632"/>
      <c r="M8" s="632"/>
      <c r="N8" s="632"/>
      <c r="O8" s="632"/>
      <c r="P8" s="632"/>
      <c r="Q8" s="633"/>
      <c r="R8" s="634">
        <v>50507</v>
      </c>
      <c r="S8" s="635"/>
      <c r="T8" s="635"/>
      <c r="U8" s="635"/>
      <c r="V8" s="635"/>
      <c r="W8" s="635"/>
      <c r="X8" s="635"/>
      <c r="Y8" s="636"/>
      <c r="Z8" s="672">
        <v>0.2</v>
      </c>
      <c r="AA8" s="672"/>
      <c r="AB8" s="672"/>
      <c r="AC8" s="672"/>
      <c r="AD8" s="673">
        <v>50507</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73186</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7995913</v>
      </c>
      <c r="CS8" s="635"/>
      <c r="CT8" s="635"/>
      <c r="CU8" s="635"/>
      <c r="CV8" s="635"/>
      <c r="CW8" s="635"/>
      <c r="CX8" s="635"/>
      <c r="CY8" s="636"/>
      <c r="CZ8" s="672">
        <v>27.5</v>
      </c>
      <c r="DA8" s="672"/>
      <c r="DB8" s="672"/>
      <c r="DC8" s="672"/>
      <c r="DD8" s="640">
        <v>51841</v>
      </c>
      <c r="DE8" s="635"/>
      <c r="DF8" s="635"/>
      <c r="DG8" s="635"/>
      <c r="DH8" s="635"/>
      <c r="DI8" s="635"/>
      <c r="DJ8" s="635"/>
      <c r="DK8" s="635"/>
      <c r="DL8" s="635"/>
      <c r="DM8" s="635"/>
      <c r="DN8" s="635"/>
      <c r="DO8" s="635"/>
      <c r="DP8" s="636"/>
      <c r="DQ8" s="640">
        <v>4469492</v>
      </c>
      <c r="DR8" s="635"/>
      <c r="DS8" s="635"/>
      <c r="DT8" s="635"/>
      <c r="DU8" s="635"/>
      <c r="DV8" s="635"/>
      <c r="DW8" s="635"/>
      <c r="DX8" s="635"/>
      <c r="DY8" s="635"/>
      <c r="DZ8" s="635"/>
      <c r="EA8" s="635"/>
      <c r="EB8" s="635"/>
      <c r="EC8" s="671"/>
    </row>
    <row r="9" spans="2:143" ht="11.3" customHeight="1" x14ac:dyDescent="0.2">
      <c r="B9" s="631" t="s">
        <v>229</v>
      </c>
      <c r="C9" s="632"/>
      <c r="D9" s="632"/>
      <c r="E9" s="632"/>
      <c r="F9" s="632"/>
      <c r="G9" s="632"/>
      <c r="H9" s="632"/>
      <c r="I9" s="632"/>
      <c r="J9" s="632"/>
      <c r="K9" s="632"/>
      <c r="L9" s="632"/>
      <c r="M9" s="632"/>
      <c r="N9" s="632"/>
      <c r="O9" s="632"/>
      <c r="P9" s="632"/>
      <c r="Q9" s="633"/>
      <c r="R9" s="634">
        <v>64839</v>
      </c>
      <c r="S9" s="635"/>
      <c r="T9" s="635"/>
      <c r="U9" s="635"/>
      <c r="V9" s="635"/>
      <c r="W9" s="635"/>
      <c r="X9" s="635"/>
      <c r="Y9" s="636"/>
      <c r="Z9" s="672">
        <v>0.2</v>
      </c>
      <c r="AA9" s="672"/>
      <c r="AB9" s="672"/>
      <c r="AC9" s="672"/>
      <c r="AD9" s="673">
        <v>64839</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1801714</v>
      </c>
      <c r="BH9" s="635"/>
      <c r="BI9" s="635"/>
      <c r="BJ9" s="635"/>
      <c r="BK9" s="635"/>
      <c r="BL9" s="635"/>
      <c r="BM9" s="635"/>
      <c r="BN9" s="636"/>
      <c r="BO9" s="672">
        <v>34.200000000000003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3983791</v>
      </c>
      <c r="CS9" s="635"/>
      <c r="CT9" s="635"/>
      <c r="CU9" s="635"/>
      <c r="CV9" s="635"/>
      <c r="CW9" s="635"/>
      <c r="CX9" s="635"/>
      <c r="CY9" s="636"/>
      <c r="CZ9" s="672">
        <v>13.7</v>
      </c>
      <c r="DA9" s="672"/>
      <c r="DB9" s="672"/>
      <c r="DC9" s="672"/>
      <c r="DD9" s="640">
        <v>258530</v>
      </c>
      <c r="DE9" s="635"/>
      <c r="DF9" s="635"/>
      <c r="DG9" s="635"/>
      <c r="DH9" s="635"/>
      <c r="DI9" s="635"/>
      <c r="DJ9" s="635"/>
      <c r="DK9" s="635"/>
      <c r="DL9" s="635"/>
      <c r="DM9" s="635"/>
      <c r="DN9" s="635"/>
      <c r="DO9" s="635"/>
      <c r="DP9" s="636"/>
      <c r="DQ9" s="640">
        <v>1668091</v>
      </c>
      <c r="DR9" s="635"/>
      <c r="DS9" s="635"/>
      <c r="DT9" s="635"/>
      <c r="DU9" s="635"/>
      <c r="DV9" s="635"/>
      <c r="DW9" s="635"/>
      <c r="DX9" s="635"/>
      <c r="DY9" s="635"/>
      <c r="DZ9" s="635"/>
      <c r="EA9" s="635"/>
      <c r="EB9" s="635"/>
      <c r="EC9" s="671"/>
    </row>
    <row r="10" spans="2:143" ht="11.3"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111402</v>
      </c>
      <c r="BH10" s="635"/>
      <c r="BI10" s="635"/>
      <c r="BJ10" s="635"/>
      <c r="BK10" s="635"/>
      <c r="BL10" s="635"/>
      <c r="BM10" s="635"/>
      <c r="BN10" s="636"/>
      <c r="BO10" s="672">
        <v>2.1</v>
      </c>
      <c r="BP10" s="672"/>
      <c r="BQ10" s="672"/>
      <c r="BR10" s="672"/>
      <c r="BS10" s="673">
        <v>19444</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44972</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6955</v>
      </c>
      <c r="DR10" s="635"/>
      <c r="DS10" s="635"/>
      <c r="DT10" s="635"/>
      <c r="DU10" s="635"/>
      <c r="DV10" s="635"/>
      <c r="DW10" s="635"/>
      <c r="DX10" s="635"/>
      <c r="DY10" s="635"/>
      <c r="DZ10" s="635"/>
      <c r="EA10" s="635"/>
      <c r="EB10" s="635"/>
      <c r="EC10" s="671"/>
    </row>
    <row r="11" spans="2:143" ht="11.3" customHeight="1" x14ac:dyDescent="0.2">
      <c r="B11" s="631" t="s">
        <v>235</v>
      </c>
      <c r="C11" s="632"/>
      <c r="D11" s="632"/>
      <c r="E11" s="632"/>
      <c r="F11" s="632"/>
      <c r="G11" s="632"/>
      <c r="H11" s="632"/>
      <c r="I11" s="632"/>
      <c r="J11" s="632"/>
      <c r="K11" s="632"/>
      <c r="L11" s="632"/>
      <c r="M11" s="632"/>
      <c r="N11" s="632"/>
      <c r="O11" s="632"/>
      <c r="P11" s="632"/>
      <c r="Q11" s="633"/>
      <c r="R11" s="634">
        <v>1098099</v>
      </c>
      <c r="S11" s="635"/>
      <c r="T11" s="635"/>
      <c r="U11" s="635"/>
      <c r="V11" s="635"/>
      <c r="W11" s="635"/>
      <c r="X11" s="635"/>
      <c r="Y11" s="636"/>
      <c r="Z11" s="637">
        <v>3.6</v>
      </c>
      <c r="AA11" s="638"/>
      <c r="AB11" s="638"/>
      <c r="AC11" s="639"/>
      <c r="AD11" s="640">
        <v>1098099</v>
      </c>
      <c r="AE11" s="635"/>
      <c r="AF11" s="635"/>
      <c r="AG11" s="635"/>
      <c r="AH11" s="635"/>
      <c r="AI11" s="635"/>
      <c r="AJ11" s="635"/>
      <c r="AK11" s="636"/>
      <c r="AL11" s="637">
        <v>8.3000000000000007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350452</v>
      </c>
      <c r="BH11" s="635"/>
      <c r="BI11" s="635"/>
      <c r="BJ11" s="635"/>
      <c r="BK11" s="635"/>
      <c r="BL11" s="635"/>
      <c r="BM11" s="635"/>
      <c r="BN11" s="636"/>
      <c r="BO11" s="672">
        <v>6.7</v>
      </c>
      <c r="BP11" s="672"/>
      <c r="BQ11" s="672"/>
      <c r="BR11" s="672"/>
      <c r="BS11" s="673">
        <v>102241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1287920</v>
      </c>
      <c r="CS11" s="635"/>
      <c r="CT11" s="635"/>
      <c r="CU11" s="635"/>
      <c r="CV11" s="635"/>
      <c r="CW11" s="635"/>
      <c r="CX11" s="635"/>
      <c r="CY11" s="636"/>
      <c r="CZ11" s="672">
        <v>4.4000000000000004</v>
      </c>
      <c r="DA11" s="672"/>
      <c r="DB11" s="672"/>
      <c r="DC11" s="672"/>
      <c r="DD11" s="640">
        <v>648453</v>
      </c>
      <c r="DE11" s="635"/>
      <c r="DF11" s="635"/>
      <c r="DG11" s="635"/>
      <c r="DH11" s="635"/>
      <c r="DI11" s="635"/>
      <c r="DJ11" s="635"/>
      <c r="DK11" s="635"/>
      <c r="DL11" s="635"/>
      <c r="DM11" s="635"/>
      <c r="DN11" s="635"/>
      <c r="DO11" s="635"/>
      <c r="DP11" s="636"/>
      <c r="DQ11" s="640">
        <v>543110</v>
      </c>
      <c r="DR11" s="635"/>
      <c r="DS11" s="635"/>
      <c r="DT11" s="635"/>
      <c r="DU11" s="635"/>
      <c r="DV11" s="635"/>
      <c r="DW11" s="635"/>
      <c r="DX11" s="635"/>
      <c r="DY11" s="635"/>
      <c r="DZ11" s="635"/>
      <c r="EA11" s="635"/>
      <c r="EB11" s="635"/>
      <c r="EC11" s="671"/>
    </row>
    <row r="12" spans="2:143" ht="11.3" customHeight="1" x14ac:dyDescent="0.2">
      <c r="B12" s="631" t="s">
        <v>238</v>
      </c>
      <c r="C12" s="632"/>
      <c r="D12" s="632"/>
      <c r="E12" s="632"/>
      <c r="F12" s="632"/>
      <c r="G12" s="632"/>
      <c r="H12" s="632"/>
      <c r="I12" s="632"/>
      <c r="J12" s="632"/>
      <c r="K12" s="632"/>
      <c r="L12" s="632"/>
      <c r="M12" s="632"/>
      <c r="N12" s="632"/>
      <c r="O12" s="632"/>
      <c r="P12" s="632"/>
      <c r="Q12" s="633"/>
      <c r="R12" s="634">
        <v>9326</v>
      </c>
      <c r="S12" s="635"/>
      <c r="T12" s="635"/>
      <c r="U12" s="635"/>
      <c r="V12" s="635"/>
      <c r="W12" s="635"/>
      <c r="X12" s="635"/>
      <c r="Y12" s="636"/>
      <c r="Z12" s="672">
        <v>0</v>
      </c>
      <c r="AA12" s="672"/>
      <c r="AB12" s="672"/>
      <c r="AC12" s="672"/>
      <c r="AD12" s="673">
        <v>9326</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2445144</v>
      </c>
      <c r="BH12" s="635"/>
      <c r="BI12" s="635"/>
      <c r="BJ12" s="635"/>
      <c r="BK12" s="635"/>
      <c r="BL12" s="635"/>
      <c r="BM12" s="635"/>
      <c r="BN12" s="636"/>
      <c r="BO12" s="672">
        <v>46.4</v>
      </c>
      <c r="BP12" s="672"/>
      <c r="BQ12" s="672"/>
      <c r="BR12" s="672"/>
      <c r="BS12" s="673">
        <v>327971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1419801</v>
      </c>
      <c r="CS12" s="635"/>
      <c r="CT12" s="635"/>
      <c r="CU12" s="635"/>
      <c r="CV12" s="635"/>
      <c r="CW12" s="635"/>
      <c r="CX12" s="635"/>
      <c r="CY12" s="636"/>
      <c r="CZ12" s="672">
        <v>4.9000000000000004</v>
      </c>
      <c r="DA12" s="672"/>
      <c r="DB12" s="672"/>
      <c r="DC12" s="672"/>
      <c r="DD12" s="640">
        <v>41657</v>
      </c>
      <c r="DE12" s="635"/>
      <c r="DF12" s="635"/>
      <c r="DG12" s="635"/>
      <c r="DH12" s="635"/>
      <c r="DI12" s="635"/>
      <c r="DJ12" s="635"/>
      <c r="DK12" s="635"/>
      <c r="DL12" s="635"/>
      <c r="DM12" s="635"/>
      <c r="DN12" s="635"/>
      <c r="DO12" s="635"/>
      <c r="DP12" s="636"/>
      <c r="DQ12" s="640">
        <v>807250</v>
      </c>
      <c r="DR12" s="635"/>
      <c r="DS12" s="635"/>
      <c r="DT12" s="635"/>
      <c r="DU12" s="635"/>
      <c r="DV12" s="635"/>
      <c r="DW12" s="635"/>
      <c r="DX12" s="635"/>
      <c r="DY12" s="635"/>
      <c r="DZ12" s="635"/>
      <c r="EA12" s="635"/>
      <c r="EB12" s="635"/>
      <c r="EC12" s="671"/>
    </row>
    <row r="13" spans="2:143" ht="11.3"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2443496</v>
      </c>
      <c r="BH13" s="635"/>
      <c r="BI13" s="635"/>
      <c r="BJ13" s="635"/>
      <c r="BK13" s="635"/>
      <c r="BL13" s="635"/>
      <c r="BM13" s="635"/>
      <c r="BN13" s="636"/>
      <c r="BO13" s="672">
        <v>46.4</v>
      </c>
      <c r="BP13" s="672"/>
      <c r="BQ13" s="672"/>
      <c r="BR13" s="672"/>
      <c r="BS13" s="673">
        <v>327971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2382713</v>
      </c>
      <c r="CS13" s="635"/>
      <c r="CT13" s="635"/>
      <c r="CU13" s="635"/>
      <c r="CV13" s="635"/>
      <c r="CW13" s="635"/>
      <c r="CX13" s="635"/>
      <c r="CY13" s="636"/>
      <c r="CZ13" s="672">
        <v>8.1999999999999993</v>
      </c>
      <c r="DA13" s="672"/>
      <c r="DB13" s="672"/>
      <c r="DC13" s="672"/>
      <c r="DD13" s="640">
        <v>831068</v>
      </c>
      <c r="DE13" s="635"/>
      <c r="DF13" s="635"/>
      <c r="DG13" s="635"/>
      <c r="DH13" s="635"/>
      <c r="DI13" s="635"/>
      <c r="DJ13" s="635"/>
      <c r="DK13" s="635"/>
      <c r="DL13" s="635"/>
      <c r="DM13" s="635"/>
      <c r="DN13" s="635"/>
      <c r="DO13" s="635"/>
      <c r="DP13" s="636"/>
      <c r="DQ13" s="640">
        <v>1086066</v>
      </c>
      <c r="DR13" s="635"/>
      <c r="DS13" s="635"/>
      <c r="DT13" s="635"/>
      <c r="DU13" s="635"/>
      <c r="DV13" s="635"/>
      <c r="DW13" s="635"/>
      <c r="DX13" s="635"/>
      <c r="DY13" s="635"/>
      <c r="DZ13" s="635"/>
      <c r="EA13" s="635"/>
      <c r="EB13" s="635"/>
      <c r="EC13" s="671"/>
    </row>
    <row r="14" spans="2:143" ht="11.3"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176557</v>
      </c>
      <c r="BH14" s="635"/>
      <c r="BI14" s="635"/>
      <c r="BJ14" s="635"/>
      <c r="BK14" s="635"/>
      <c r="BL14" s="635"/>
      <c r="BM14" s="635"/>
      <c r="BN14" s="636"/>
      <c r="BO14" s="672">
        <v>3.4</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1174391</v>
      </c>
      <c r="CS14" s="635"/>
      <c r="CT14" s="635"/>
      <c r="CU14" s="635"/>
      <c r="CV14" s="635"/>
      <c r="CW14" s="635"/>
      <c r="CX14" s="635"/>
      <c r="CY14" s="636"/>
      <c r="CZ14" s="672">
        <v>4</v>
      </c>
      <c r="DA14" s="672"/>
      <c r="DB14" s="672"/>
      <c r="DC14" s="672"/>
      <c r="DD14" s="640">
        <v>25615</v>
      </c>
      <c r="DE14" s="635"/>
      <c r="DF14" s="635"/>
      <c r="DG14" s="635"/>
      <c r="DH14" s="635"/>
      <c r="DI14" s="635"/>
      <c r="DJ14" s="635"/>
      <c r="DK14" s="635"/>
      <c r="DL14" s="635"/>
      <c r="DM14" s="635"/>
      <c r="DN14" s="635"/>
      <c r="DO14" s="635"/>
      <c r="DP14" s="636"/>
      <c r="DQ14" s="640">
        <v>596522</v>
      </c>
      <c r="DR14" s="635"/>
      <c r="DS14" s="635"/>
      <c r="DT14" s="635"/>
      <c r="DU14" s="635"/>
      <c r="DV14" s="635"/>
      <c r="DW14" s="635"/>
      <c r="DX14" s="635"/>
      <c r="DY14" s="635"/>
      <c r="DZ14" s="635"/>
      <c r="EA14" s="635"/>
      <c r="EB14" s="635"/>
      <c r="EC14" s="671"/>
    </row>
    <row r="15" spans="2:143" ht="11.3" customHeight="1" x14ac:dyDescent="0.2">
      <c r="B15" s="631" t="s">
        <v>247</v>
      </c>
      <c r="C15" s="632"/>
      <c r="D15" s="632"/>
      <c r="E15" s="632"/>
      <c r="F15" s="632"/>
      <c r="G15" s="632"/>
      <c r="H15" s="632"/>
      <c r="I15" s="632"/>
      <c r="J15" s="632"/>
      <c r="K15" s="632"/>
      <c r="L15" s="632"/>
      <c r="M15" s="632"/>
      <c r="N15" s="632"/>
      <c r="O15" s="632"/>
      <c r="P15" s="632"/>
      <c r="Q15" s="633"/>
      <c r="R15" s="634">
        <v>28981</v>
      </c>
      <c r="S15" s="635"/>
      <c r="T15" s="635"/>
      <c r="U15" s="635"/>
      <c r="V15" s="635"/>
      <c r="W15" s="635"/>
      <c r="X15" s="635"/>
      <c r="Y15" s="636"/>
      <c r="Z15" s="672">
        <v>0.1</v>
      </c>
      <c r="AA15" s="672"/>
      <c r="AB15" s="672"/>
      <c r="AC15" s="672"/>
      <c r="AD15" s="673">
        <v>28981</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285892</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2679365</v>
      </c>
      <c r="CS15" s="635"/>
      <c r="CT15" s="635"/>
      <c r="CU15" s="635"/>
      <c r="CV15" s="635"/>
      <c r="CW15" s="635"/>
      <c r="CX15" s="635"/>
      <c r="CY15" s="636"/>
      <c r="CZ15" s="672">
        <v>9.1999999999999993</v>
      </c>
      <c r="DA15" s="672"/>
      <c r="DB15" s="672"/>
      <c r="DC15" s="672"/>
      <c r="DD15" s="640">
        <v>568111</v>
      </c>
      <c r="DE15" s="635"/>
      <c r="DF15" s="635"/>
      <c r="DG15" s="635"/>
      <c r="DH15" s="635"/>
      <c r="DI15" s="635"/>
      <c r="DJ15" s="635"/>
      <c r="DK15" s="635"/>
      <c r="DL15" s="635"/>
      <c r="DM15" s="635"/>
      <c r="DN15" s="635"/>
      <c r="DO15" s="635"/>
      <c r="DP15" s="636"/>
      <c r="DQ15" s="640">
        <v>1569510</v>
      </c>
      <c r="DR15" s="635"/>
      <c r="DS15" s="635"/>
      <c r="DT15" s="635"/>
      <c r="DU15" s="635"/>
      <c r="DV15" s="635"/>
      <c r="DW15" s="635"/>
      <c r="DX15" s="635"/>
      <c r="DY15" s="635"/>
      <c r="DZ15" s="635"/>
      <c r="EA15" s="635"/>
      <c r="EB15" s="635"/>
      <c r="EC15" s="671"/>
    </row>
    <row r="16" spans="2:143" ht="11.3" customHeight="1" x14ac:dyDescent="0.2">
      <c r="B16" s="631" t="s">
        <v>250</v>
      </c>
      <c r="C16" s="632"/>
      <c r="D16" s="632"/>
      <c r="E16" s="632"/>
      <c r="F16" s="632"/>
      <c r="G16" s="632"/>
      <c r="H16" s="632"/>
      <c r="I16" s="632"/>
      <c r="J16" s="632"/>
      <c r="K16" s="632"/>
      <c r="L16" s="632"/>
      <c r="M16" s="632"/>
      <c r="N16" s="632"/>
      <c r="O16" s="632"/>
      <c r="P16" s="632"/>
      <c r="Q16" s="633"/>
      <c r="R16" s="634">
        <v>93337</v>
      </c>
      <c r="S16" s="635"/>
      <c r="T16" s="635"/>
      <c r="U16" s="635"/>
      <c r="V16" s="635"/>
      <c r="W16" s="635"/>
      <c r="X16" s="635"/>
      <c r="Y16" s="636"/>
      <c r="Z16" s="672">
        <v>0.3</v>
      </c>
      <c r="AA16" s="672"/>
      <c r="AB16" s="672"/>
      <c r="AC16" s="672"/>
      <c r="AD16" s="673">
        <v>93337</v>
      </c>
      <c r="AE16" s="673"/>
      <c r="AF16" s="673"/>
      <c r="AG16" s="673"/>
      <c r="AH16" s="673"/>
      <c r="AI16" s="673"/>
      <c r="AJ16" s="673"/>
      <c r="AK16" s="673"/>
      <c r="AL16" s="637">
        <v>0.7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1388151</v>
      </c>
      <c r="CS16" s="635"/>
      <c r="CT16" s="635"/>
      <c r="CU16" s="635"/>
      <c r="CV16" s="635"/>
      <c r="CW16" s="635"/>
      <c r="CX16" s="635"/>
      <c r="CY16" s="636"/>
      <c r="CZ16" s="672">
        <v>4.8</v>
      </c>
      <c r="DA16" s="672"/>
      <c r="DB16" s="672"/>
      <c r="DC16" s="672"/>
      <c r="DD16" s="640" t="s">
        <v>122</v>
      </c>
      <c r="DE16" s="635"/>
      <c r="DF16" s="635"/>
      <c r="DG16" s="635"/>
      <c r="DH16" s="635"/>
      <c r="DI16" s="635"/>
      <c r="DJ16" s="635"/>
      <c r="DK16" s="635"/>
      <c r="DL16" s="635"/>
      <c r="DM16" s="635"/>
      <c r="DN16" s="635"/>
      <c r="DO16" s="635"/>
      <c r="DP16" s="636"/>
      <c r="DQ16" s="640">
        <v>273401</v>
      </c>
      <c r="DR16" s="635"/>
      <c r="DS16" s="635"/>
      <c r="DT16" s="635"/>
      <c r="DU16" s="635"/>
      <c r="DV16" s="635"/>
      <c r="DW16" s="635"/>
      <c r="DX16" s="635"/>
      <c r="DY16" s="635"/>
      <c r="DZ16" s="635"/>
      <c r="EA16" s="635"/>
      <c r="EB16" s="635"/>
      <c r="EC16" s="671"/>
    </row>
    <row r="17" spans="2:133" ht="11.3" customHeight="1" x14ac:dyDescent="0.2">
      <c r="B17" s="631" t="s">
        <v>253</v>
      </c>
      <c r="C17" s="632"/>
      <c r="D17" s="632"/>
      <c r="E17" s="632"/>
      <c r="F17" s="632"/>
      <c r="G17" s="632"/>
      <c r="H17" s="632"/>
      <c r="I17" s="632"/>
      <c r="J17" s="632"/>
      <c r="K17" s="632"/>
      <c r="L17" s="632"/>
      <c r="M17" s="632"/>
      <c r="N17" s="632"/>
      <c r="O17" s="632"/>
      <c r="P17" s="632"/>
      <c r="Q17" s="633"/>
      <c r="R17" s="634">
        <v>215338</v>
      </c>
      <c r="S17" s="635"/>
      <c r="T17" s="635"/>
      <c r="U17" s="635"/>
      <c r="V17" s="635"/>
      <c r="W17" s="635"/>
      <c r="X17" s="635"/>
      <c r="Y17" s="636"/>
      <c r="Z17" s="672">
        <v>0.7</v>
      </c>
      <c r="AA17" s="672"/>
      <c r="AB17" s="672"/>
      <c r="AC17" s="672"/>
      <c r="AD17" s="673">
        <v>215338</v>
      </c>
      <c r="AE17" s="673"/>
      <c r="AF17" s="673"/>
      <c r="AG17" s="673"/>
      <c r="AH17" s="673"/>
      <c r="AI17" s="673"/>
      <c r="AJ17" s="673"/>
      <c r="AK17" s="673"/>
      <c r="AL17" s="637">
        <v>1.6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2344854</v>
      </c>
      <c r="CS17" s="635"/>
      <c r="CT17" s="635"/>
      <c r="CU17" s="635"/>
      <c r="CV17" s="635"/>
      <c r="CW17" s="635"/>
      <c r="CX17" s="635"/>
      <c r="CY17" s="636"/>
      <c r="CZ17" s="672">
        <v>8.1</v>
      </c>
      <c r="DA17" s="672"/>
      <c r="DB17" s="672"/>
      <c r="DC17" s="672"/>
      <c r="DD17" s="640" t="s">
        <v>122</v>
      </c>
      <c r="DE17" s="635"/>
      <c r="DF17" s="635"/>
      <c r="DG17" s="635"/>
      <c r="DH17" s="635"/>
      <c r="DI17" s="635"/>
      <c r="DJ17" s="635"/>
      <c r="DK17" s="635"/>
      <c r="DL17" s="635"/>
      <c r="DM17" s="635"/>
      <c r="DN17" s="635"/>
      <c r="DO17" s="635"/>
      <c r="DP17" s="636"/>
      <c r="DQ17" s="640">
        <v>2316372</v>
      </c>
      <c r="DR17" s="635"/>
      <c r="DS17" s="635"/>
      <c r="DT17" s="635"/>
      <c r="DU17" s="635"/>
      <c r="DV17" s="635"/>
      <c r="DW17" s="635"/>
      <c r="DX17" s="635"/>
      <c r="DY17" s="635"/>
      <c r="DZ17" s="635"/>
      <c r="EA17" s="635"/>
      <c r="EB17" s="635"/>
      <c r="EC17" s="671"/>
    </row>
    <row r="18" spans="2:133" ht="11.3" customHeight="1" x14ac:dyDescent="0.2">
      <c r="B18" s="631" t="s">
        <v>256</v>
      </c>
      <c r="C18" s="632"/>
      <c r="D18" s="632"/>
      <c r="E18" s="632"/>
      <c r="F18" s="632"/>
      <c r="G18" s="632"/>
      <c r="H18" s="632"/>
      <c r="I18" s="632"/>
      <c r="J18" s="632"/>
      <c r="K18" s="632"/>
      <c r="L18" s="632"/>
      <c r="M18" s="632"/>
      <c r="N18" s="632"/>
      <c r="O18" s="632"/>
      <c r="P18" s="632"/>
      <c r="Q18" s="633"/>
      <c r="R18" s="634">
        <v>24081</v>
      </c>
      <c r="S18" s="635"/>
      <c r="T18" s="635"/>
      <c r="U18" s="635"/>
      <c r="V18" s="635"/>
      <c r="W18" s="635"/>
      <c r="X18" s="635"/>
      <c r="Y18" s="636"/>
      <c r="Z18" s="672">
        <v>0.1</v>
      </c>
      <c r="AA18" s="672"/>
      <c r="AB18" s="672"/>
      <c r="AC18" s="672"/>
      <c r="AD18" s="673">
        <v>24081</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3" customHeight="1" x14ac:dyDescent="0.2">
      <c r="B19" s="631" t="s">
        <v>259</v>
      </c>
      <c r="C19" s="632"/>
      <c r="D19" s="632"/>
      <c r="E19" s="632"/>
      <c r="F19" s="632"/>
      <c r="G19" s="632"/>
      <c r="H19" s="632"/>
      <c r="I19" s="632"/>
      <c r="J19" s="632"/>
      <c r="K19" s="632"/>
      <c r="L19" s="632"/>
      <c r="M19" s="632"/>
      <c r="N19" s="632"/>
      <c r="O19" s="632"/>
      <c r="P19" s="632"/>
      <c r="Q19" s="633"/>
      <c r="R19" s="634">
        <v>186175</v>
      </c>
      <c r="S19" s="635"/>
      <c r="T19" s="635"/>
      <c r="U19" s="635"/>
      <c r="V19" s="635"/>
      <c r="W19" s="635"/>
      <c r="X19" s="635"/>
      <c r="Y19" s="636"/>
      <c r="Z19" s="672">
        <v>0.6</v>
      </c>
      <c r="AA19" s="672"/>
      <c r="AB19" s="672"/>
      <c r="AC19" s="672"/>
      <c r="AD19" s="673">
        <v>186175</v>
      </c>
      <c r="AE19" s="673"/>
      <c r="AF19" s="673"/>
      <c r="AG19" s="673"/>
      <c r="AH19" s="673"/>
      <c r="AI19" s="673"/>
      <c r="AJ19" s="673"/>
      <c r="AK19" s="673"/>
      <c r="AL19" s="637">
        <v>1.4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22366</v>
      </c>
      <c r="BH19" s="635"/>
      <c r="BI19" s="635"/>
      <c r="BJ19" s="635"/>
      <c r="BK19" s="635"/>
      <c r="BL19" s="635"/>
      <c r="BM19" s="635"/>
      <c r="BN19" s="636"/>
      <c r="BO19" s="672">
        <v>0.4</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3" customHeight="1" x14ac:dyDescent="0.2">
      <c r="B20" s="701" t="s">
        <v>262</v>
      </c>
      <c r="C20" s="702"/>
      <c r="D20" s="702"/>
      <c r="E20" s="702"/>
      <c r="F20" s="702"/>
      <c r="G20" s="702"/>
      <c r="H20" s="702"/>
      <c r="I20" s="702"/>
      <c r="J20" s="702"/>
      <c r="K20" s="702"/>
      <c r="L20" s="702"/>
      <c r="M20" s="702"/>
      <c r="N20" s="702"/>
      <c r="O20" s="702"/>
      <c r="P20" s="702"/>
      <c r="Q20" s="703"/>
      <c r="R20" s="634">
        <v>5082</v>
      </c>
      <c r="S20" s="635"/>
      <c r="T20" s="635"/>
      <c r="U20" s="635"/>
      <c r="V20" s="635"/>
      <c r="W20" s="635"/>
      <c r="X20" s="635"/>
      <c r="Y20" s="636"/>
      <c r="Z20" s="672">
        <v>0</v>
      </c>
      <c r="AA20" s="672"/>
      <c r="AB20" s="672"/>
      <c r="AC20" s="672"/>
      <c r="AD20" s="673">
        <v>5082</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22366</v>
      </c>
      <c r="BH20" s="635"/>
      <c r="BI20" s="635"/>
      <c r="BJ20" s="635"/>
      <c r="BK20" s="635"/>
      <c r="BL20" s="635"/>
      <c r="BM20" s="635"/>
      <c r="BN20" s="636"/>
      <c r="BO20" s="672">
        <v>0.4</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29097725</v>
      </c>
      <c r="CS20" s="635"/>
      <c r="CT20" s="635"/>
      <c r="CU20" s="635"/>
      <c r="CV20" s="635"/>
      <c r="CW20" s="635"/>
      <c r="CX20" s="635"/>
      <c r="CY20" s="636"/>
      <c r="CZ20" s="672">
        <v>100</v>
      </c>
      <c r="DA20" s="672"/>
      <c r="DB20" s="672"/>
      <c r="DC20" s="672"/>
      <c r="DD20" s="640">
        <v>2543723</v>
      </c>
      <c r="DE20" s="635"/>
      <c r="DF20" s="635"/>
      <c r="DG20" s="635"/>
      <c r="DH20" s="635"/>
      <c r="DI20" s="635"/>
      <c r="DJ20" s="635"/>
      <c r="DK20" s="635"/>
      <c r="DL20" s="635"/>
      <c r="DM20" s="635"/>
      <c r="DN20" s="635"/>
      <c r="DO20" s="635"/>
      <c r="DP20" s="636"/>
      <c r="DQ20" s="640">
        <v>16353809</v>
      </c>
      <c r="DR20" s="635"/>
      <c r="DS20" s="635"/>
      <c r="DT20" s="635"/>
      <c r="DU20" s="635"/>
      <c r="DV20" s="635"/>
      <c r="DW20" s="635"/>
      <c r="DX20" s="635"/>
      <c r="DY20" s="635"/>
      <c r="DZ20" s="635"/>
      <c r="EA20" s="635"/>
      <c r="EB20" s="635"/>
      <c r="EC20" s="671"/>
    </row>
    <row r="21" spans="2:133" ht="11.3" customHeight="1" x14ac:dyDescent="0.2">
      <c r="B21" s="631" t="s">
        <v>265</v>
      </c>
      <c r="C21" s="632"/>
      <c r="D21" s="632"/>
      <c r="E21" s="632"/>
      <c r="F21" s="632"/>
      <c r="G21" s="632"/>
      <c r="H21" s="632"/>
      <c r="I21" s="632"/>
      <c r="J21" s="632"/>
      <c r="K21" s="632"/>
      <c r="L21" s="632"/>
      <c r="M21" s="632"/>
      <c r="N21" s="632"/>
      <c r="O21" s="632"/>
      <c r="P21" s="632"/>
      <c r="Q21" s="633"/>
      <c r="R21" s="634">
        <v>8024426</v>
      </c>
      <c r="S21" s="635"/>
      <c r="T21" s="635"/>
      <c r="U21" s="635"/>
      <c r="V21" s="635"/>
      <c r="W21" s="635"/>
      <c r="X21" s="635"/>
      <c r="Y21" s="636"/>
      <c r="Z21" s="672">
        <v>26.4</v>
      </c>
      <c r="AA21" s="672"/>
      <c r="AB21" s="672"/>
      <c r="AC21" s="672"/>
      <c r="AD21" s="673">
        <v>6037927</v>
      </c>
      <c r="AE21" s="673"/>
      <c r="AF21" s="673"/>
      <c r="AG21" s="673"/>
      <c r="AH21" s="673"/>
      <c r="AI21" s="673"/>
      <c r="AJ21" s="673"/>
      <c r="AK21" s="673"/>
      <c r="AL21" s="637">
        <v>45.8</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22366</v>
      </c>
      <c r="BH21" s="635"/>
      <c r="BI21" s="635"/>
      <c r="BJ21" s="635"/>
      <c r="BK21" s="635"/>
      <c r="BL21" s="635"/>
      <c r="BM21" s="635"/>
      <c r="BN21" s="636"/>
      <c r="BO21" s="672">
        <v>0.4</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3" customHeight="1" x14ac:dyDescent="0.2">
      <c r="B22" s="631" t="s">
        <v>267</v>
      </c>
      <c r="C22" s="632"/>
      <c r="D22" s="632"/>
      <c r="E22" s="632"/>
      <c r="F22" s="632"/>
      <c r="G22" s="632"/>
      <c r="H22" s="632"/>
      <c r="I22" s="632"/>
      <c r="J22" s="632"/>
      <c r="K22" s="632"/>
      <c r="L22" s="632"/>
      <c r="M22" s="632"/>
      <c r="N22" s="632"/>
      <c r="O22" s="632"/>
      <c r="P22" s="632"/>
      <c r="Q22" s="633"/>
      <c r="R22" s="634">
        <v>6037927</v>
      </c>
      <c r="S22" s="635"/>
      <c r="T22" s="635"/>
      <c r="U22" s="635"/>
      <c r="V22" s="635"/>
      <c r="W22" s="635"/>
      <c r="X22" s="635"/>
      <c r="Y22" s="636"/>
      <c r="Z22" s="672">
        <v>19.899999999999999</v>
      </c>
      <c r="AA22" s="672"/>
      <c r="AB22" s="672"/>
      <c r="AC22" s="672"/>
      <c r="AD22" s="673">
        <v>6037927</v>
      </c>
      <c r="AE22" s="673"/>
      <c r="AF22" s="673"/>
      <c r="AG22" s="673"/>
      <c r="AH22" s="673"/>
      <c r="AI22" s="673"/>
      <c r="AJ22" s="673"/>
      <c r="AK22" s="673"/>
      <c r="AL22" s="637">
        <v>45.8</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3" customHeight="1" x14ac:dyDescent="0.2">
      <c r="B23" s="631" t="s">
        <v>270</v>
      </c>
      <c r="C23" s="632"/>
      <c r="D23" s="632"/>
      <c r="E23" s="632"/>
      <c r="F23" s="632"/>
      <c r="G23" s="632"/>
      <c r="H23" s="632"/>
      <c r="I23" s="632"/>
      <c r="J23" s="632"/>
      <c r="K23" s="632"/>
      <c r="L23" s="632"/>
      <c r="M23" s="632"/>
      <c r="N23" s="632"/>
      <c r="O23" s="632"/>
      <c r="P23" s="632"/>
      <c r="Q23" s="633"/>
      <c r="R23" s="634">
        <v>1986499</v>
      </c>
      <c r="S23" s="635"/>
      <c r="T23" s="635"/>
      <c r="U23" s="635"/>
      <c r="V23" s="635"/>
      <c r="W23" s="635"/>
      <c r="X23" s="635"/>
      <c r="Y23" s="636"/>
      <c r="Z23" s="672">
        <v>6.5</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3"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10748904</v>
      </c>
      <c r="CS24" s="690"/>
      <c r="CT24" s="690"/>
      <c r="CU24" s="690"/>
      <c r="CV24" s="690"/>
      <c r="CW24" s="690"/>
      <c r="CX24" s="690"/>
      <c r="CY24" s="715"/>
      <c r="CZ24" s="716">
        <v>36.9</v>
      </c>
      <c r="DA24" s="698"/>
      <c r="DB24" s="698"/>
      <c r="DC24" s="718"/>
      <c r="DD24" s="714">
        <v>7174605</v>
      </c>
      <c r="DE24" s="690"/>
      <c r="DF24" s="690"/>
      <c r="DG24" s="690"/>
      <c r="DH24" s="690"/>
      <c r="DI24" s="690"/>
      <c r="DJ24" s="690"/>
      <c r="DK24" s="715"/>
      <c r="DL24" s="714">
        <v>6465225</v>
      </c>
      <c r="DM24" s="690"/>
      <c r="DN24" s="690"/>
      <c r="DO24" s="690"/>
      <c r="DP24" s="690"/>
      <c r="DQ24" s="690"/>
      <c r="DR24" s="690"/>
      <c r="DS24" s="690"/>
      <c r="DT24" s="690"/>
      <c r="DU24" s="690"/>
      <c r="DV24" s="715"/>
      <c r="DW24" s="716">
        <v>48.9</v>
      </c>
      <c r="DX24" s="698"/>
      <c r="DY24" s="698"/>
      <c r="DZ24" s="698"/>
      <c r="EA24" s="698"/>
      <c r="EB24" s="698"/>
      <c r="EC24" s="717"/>
    </row>
    <row r="25" spans="2:133" ht="11.3" customHeight="1" x14ac:dyDescent="0.2">
      <c r="B25" s="631" t="s">
        <v>280</v>
      </c>
      <c r="C25" s="632"/>
      <c r="D25" s="632"/>
      <c r="E25" s="632"/>
      <c r="F25" s="632"/>
      <c r="G25" s="632"/>
      <c r="H25" s="632"/>
      <c r="I25" s="632"/>
      <c r="J25" s="632"/>
      <c r="K25" s="632"/>
      <c r="L25" s="632"/>
      <c r="M25" s="632"/>
      <c r="N25" s="632"/>
      <c r="O25" s="632"/>
      <c r="P25" s="632"/>
      <c r="Q25" s="633"/>
      <c r="R25" s="634">
        <v>15100198</v>
      </c>
      <c r="S25" s="635"/>
      <c r="T25" s="635"/>
      <c r="U25" s="635"/>
      <c r="V25" s="635"/>
      <c r="W25" s="635"/>
      <c r="X25" s="635"/>
      <c r="Y25" s="636"/>
      <c r="Z25" s="672">
        <v>49.7</v>
      </c>
      <c r="AA25" s="672"/>
      <c r="AB25" s="672"/>
      <c r="AC25" s="672"/>
      <c r="AD25" s="673">
        <v>13113699</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3767402</v>
      </c>
      <c r="CS25" s="647"/>
      <c r="CT25" s="647"/>
      <c r="CU25" s="647"/>
      <c r="CV25" s="647"/>
      <c r="CW25" s="647"/>
      <c r="CX25" s="647"/>
      <c r="CY25" s="648"/>
      <c r="CZ25" s="637">
        <v>12.9</v>
      </c>
      <c r="DA25" s="649"/>
      <c r="DB25" s="649"/>
      <c r="DC25" s="650"/>
      <c r="DD25" s="640">
        <v>3073248</v>
      </c>
      <c r="DE25" s="647"/>
      <c r="DF25" s="647"/>
      <c r="DG25" s="647"/>
      <c r="DH25" s="647"/>
      <c r="DI25" s="647"/>
      <c r="DJ25" s="647"/>
      <c r="DK25" s="648"/>
      <c r="DL25" s="640">
        <v>2987632</v>
      </c>
      <c r="DM25" s="647"/>
      <c r="DN25" s="647"/>
      <c r="DO25" s="647"/>
      <c r="DP25" s="647"/>
      <c r="DQ25" s="647"/>
      <c r="DR25" s="647"/>
      <c r="DS25" s="647"/>
      <c r="DT25" s="647"/>
      <c r="DU25" s="647"/>
      <c r="DV25" s="648"/>
      <c r="DW25" s="637">
        <v>22.6</v>
      </c>
      <c r="DX25" s="649"/>
      <c r="DY25" s="649"/>
      <c r="DZ25" s="649"/>
      <c r="EA25" s="649"/>
      <c r="EB25" s="649"/>
      <c r="EC25" s="661"/>
    </row>
    <row r="26" spans="2:133" ht="11.3" customHeight="1" x14ac:dyDescent="0.2">
      <c r="B26" s="631" t="s">
        <v>283</v>
      </c>
      <c r="C26" s="632"/>
      <c r="D26" s="632"/>
      <c r="E26" s="632"/>
      <c r="F26" s="632"/>
      <c r="G26" s="632"/>
      <c r="H26" s="632"/>
      <c r="I26" s="632"/>
      <c r="J26" s="632"/>
      <c r="K26" s="632"/>
      <c r="L26" s="632"/>
      <c r="M26" s="632"/>
      <c r="N26" s="632"/>
      <c r="O26" s="632"/>
      <c r="P26" s="632"/>
      <c r="Q26" s="633"/>
      <c r="R26" s="634">
        <v>2994</v>
      </c>
      <c r="S26" s="635"/>
      <c r="T26" s="635"/>
      <c r="U26" s="635"/>
      <c r="V26" s="635"/>
      <c r="W26" s="635"/>
      <c r="X26" s="635"/>
      <c r="Y26" s="636"/>
      <c r="Z26" s="672">
        <v>0</v>
      </c>
      <c r="AA26" s="672"/>
      <c r="AB26" s="672"/>
      <c r="AC26" s="672"/>
      <c r="AD26" s="673">
        <v>2994</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2184889</v>
      </c>
      <c r="CS26" s="635"/>
      <c r="CT26" s="635"/>
      <c r="CU26" s="635"/>
      <c r="CV26" s="635"/>
      <c r="CW26" s="635"/>
      <c r="CX26" s="635"/>
      <c r="CY26" s="636"/>
      <c r="CZ26" s="637">
        <v>7.5</v>
      </c>
      <c r="DA26" s="649"/>
      <c r="DB26" s="649"/>
      <c r="DC26" s="650"/>
      <c r="DD26" s="640">
        <v>1631086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3" customHeight="1" x14ac:dyDescent="0.2">
      <c r="B27" s="631" t="s">
        <v>286</v>
      </c>
      <c r="C27" s="632"/>
      <c r="D27" s="632"/>
      <c r="E27" s="632"/>
      <c r="F27" s="632"/>
      <c r="G27" s="632"/>
      <c r="H27" s="632"/>
      <c r="I27" s="632"/>
      <c r="J27" s="632"/>
      <c r="K27" s="632"/>
      <c r="L27" s="632"/>
      <c r="M27" s="632"/>
      <c r="N27" s="632"/>
      <c r="O27" s="632"/>
      <c r="P27" s="632"/>
      <c r="Q27" s="633"/>
      <c r="R27" s="634">
        <v>458425</v>
      </c>
      <c r="S27" s="635"/>
      <c r="T27" s="635"/>
      <c r="U27" s="635"/>
      <c r="V27" s="635"/>
      <c r="W27" s="635"/>
      <c r="X27" s="635"/>
      <c r="Y27" s="636"/>
      <c r="Z27" s="672">
        <v>1.5</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5266713</v>
      </c>
      <c r="BH27" s="635"/>
      <c r="BI27" s="635"/>
      <c r="BJ27" s="635"/>
      <c r="BK27" s="635"/>
      <c r="BL27" s="635"/>
      <c r="BM27" s="635"/>
      <c r="BN27" s="636"/>
      <c r="BO27" s="672">
        <v>100</v>
      </c>
      <c r="BP27" s="672"/>
      <c r="BQ27" s="672"/>
      <c r="BR27" s="672"/>
      <c r="BS27" s="673">
        <v>449656</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4636648</v>
      </c>
      <c r="CS27" s="647"/>
      <c r="CT27" s="647"/>
      <c r="CU27" s="647"/>
      <c r="CV27" s="647"/>
      <c r="CW27" s="647"/>
      <c r="CX27" s="647"/>
      <c r="CY27" s="648"/>
      <c r="CZ27" s="637">
        <v>15.9</v>
      </c>
      <c r="DA27" s="649"/>
      <c r="DB27" s="649"/>
      <c r="DC27" s="650"/>
      <c r="DD27" s="640">
        <v>1784985</v>
      </c>
      <c r="DE27" s="647"/>
      <c r="DF27" s="647"/>
      <c r="DG27" s="647"/>
      <c r="DH27" s="647"/>
      <c r="DI27" s="647"/>
      <c r="DJ27" s="647"/>
      <c r="DK27" s="648"/>
      <c r="DL27" s="640">
        <v>1161221</v>
      </c>
      <c r="DM27" s="647"/>
      <c r="DN27" s="647"/>
      <c r="DO27" s="647"/>
      <c r="DP27" s="647"/>
      <c r="DQ27" s="647"/>
      <c r="DR27" s="647"/>
      <c r="DS27" s="647"/>
      <c r="DT27" s="647"/>
      <c r="DU27" s="647"/>
      <c r="DV27" s="648"/>
      <c r="DW27" s="637">
        <v>8.8000000000000007</v>
      </c>
      <c r="DX27" s="649"/>
      <c r="DY27" s="649"/>
      <c r="DZ27" s="649"/>
      <c r="EA27" s="649"/>
      <c r="EB27" s="649"/>
      <c r="EC27" s="661"/>
    </row>
    <row r="28" spans="2:133" ht="11.3" customHeight="1" x14ac:dyDescent="0.2">
      <c r="B28" s="631" t="s">
        <v>289</v>
      </c>
      <c r="C28" s="632"/>
      <c r="D28" s="632"/>
      <c r="E28" s="632"/>
      <c r="F28" s="632"/>
      <c r="G28" s="632"/>
      <c r="H28" s="632"/>
      <c r="I28" s="632"/>
      <c r="J28" s="632"/>
      <c r="K28" s="632"/>
      <c r="L28" s="632"/>
      <c r="M28" s="632"/>
      <c r="N28" s="632"/>
      <c r="O28" s="632"/>
      <c r="P28" s="632"/>
      <c r="Q28" s="633"/>
      <c r="R28" s="634">
        <v>130195</v>
      </c>
      <c r="S28" s="635"/>
      <c r="T28" s="635"/>
      <c r="U28" s="635"/>
      <c r="V28" s="635"/>
      <c r="W28" s="635"/>
      <c r="X28" s="635"/>
      <c r="Y28" s="636"/>
      <c r="Z28" s="672">
        <v>0.4</v>
      </c>
      <c r="AA28" s="672"/>
      <c r="AB28" s="672"/>
      <c r="AC28" s="672"/>
      <c r="AD28" s="673">
        <v>16046</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2344854</v>
      </c>
      <c r="CS28" s="635"/>
      <c r="CT28" s="635"/>
      <c r="CU28" s="635"/>
      <c r="CV28" s="635"/>
      <c r="CW28" s="635"/>
      <c r="CX28" s="635"/>
      <c r="CY28" s="636"/>
      <c r="CZ28" s="637">
        <v>8.1</v>
      </c>
      <c r="DA28" s="649"/>
      <c r="DB28" s="649"/>
      <c r="DC28" s="650"/>
      <c r="DD28" s="640">
        <v>2316372</v>
      </c>
      <c r="DE28" s="635"/>
      <c r="DF28" s="635"/>
      <c r="DG28" s="635"/>
      <c r="DH28" s="635"/>
      <c r="DI28" s="635"/>
      <c r="DJ28" s="635"/>
      <c r="DK28" s="636"/>
      <c r="DL28" s="640">
        <v>2316372</v>
      </c>
      <c r="DM28" s="635"/>
      <c r="DN28" s="635"/>
      <c r="DO28" s="635"/>
      <c r="DP28" s="635"/>
      <c r="DQ28" s="635"/>
      <c r="DR28" s="635"/>
      <c r="DS28" s="635"/>
      <c r="DT28" s="635"/>
      <c r="DU28" s="635"/>
      <c r="DV28" s="636"/>
      <c r="DW28" s="637">
        <v>17.5</v>
      </c>
      <c r="DX28" s="649"/>
      <c r="DY28" s="649"/>
      <c r="DZ28" s="649"/>
      <c r="EA28" s="649"/>
      <c r="EB28" s="649"/>
      <c r="EC28" s="661"/>
    </row>
    <row r="29" spans="2:133" ht="11.3" customHeight="1" x14ac:dyDescent="0.2">
      <c r="B29" s="631" t="s">
        <v>291</v>
      </c>
      <c r="C29" s="632"/>
      <c r="D29" s="632"/>
      <c r="E29" s="632"/>
      <c r="F29" s="632"/>
      <c r="G29" s="632"/>
      <c r="H29" s="632"/>
      <c r="I29" s="632"/>
      <c r="J29" s="632"/>
      <c r="K29" s="632"/>
      <c r="L29" s="632"/>
      <c r="M29" s="632"/>
      <c r="N29" s="632"/>
      <c r="O29" s="632"/>
      <c r="P29" s="632"/>
      <c r="Q29" s="633"/>
      <c r="R29" s="634">
        <v>77410</v>
      </c>
      <c r="S29" s="635"/>
      <c r="T29" s="635"/>
      <c r="U29" s="635"/>
      <c r="V29" s="635"/>
      <c r="W29" s="635"/>
      <c r="X29" s="635"/>
      <c r="Y29" s="636"/>
      <c r="Z29" s="672">
        <v>0.3</v>
      </c>
      <c r="AA29" s="672"/>
      <c r="AB29" s="672"/>
      <c r="AC29" s="672"/>
      <c r="AD29" s="673">
        <v>105</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2344456</v>
      </c>
      <c r="CS29" s="647"/>
      <c r="CT29" s="647"/>
      <c r="CU29" s="647"/>
      <c r="CV29" s="647"/>
      <c r="CW29" s="647"/>
      <c r="CX29" s="647"/>
      <c r="CY29" s="648"/>
      <c r="CZ29" s="637">
        <v>8.1</v>
      </c>
      <c r="DA29" s="649"/>
      <c r="DB29" s="649"/>
      <c r="DC29" s="650"/>
      <c r="DD29" s="640">
        <v>2315974</v>
      </c>
      <c r="DE29" s="647"/>
      <c r="DF29" s="647"/>
      <c r="DG29" s="647"/>
      <c r="DH29" s="647"/>
      <c r="DI29" s="647"/>
      <c r="DJ29" s="647"/>
      <c r="DK29" s="648"/>
      <c r="DL29" s="640">
        <v>2315974</v>
      </c>
      <c r="DM29" s="647"/>
      <c r="DN29" s="647"/>
      <c r="DO29" s="647"/>
      <c r="DP29" s="647"/>
      <c r="DQ29" s="647"/>
      <c r="DR29" s="647"/>
      <c r="DS29" s="647"/>
      <c r="DT29" s="647"/>
      <c r="DU29" s="647"/>
      <c r="DV29" s="648"/>
      <c r="DW29" s="637">
        <v>17.5</v>
      </c>
      <c r="DX29" s="649"/>
      <c r="DY29" s="649"/>
      <c r="DZ29" s="649"/>
      <c r="EA29" s="649"/>
      <c r="EB29" s="649"/>
      <c r="EC29" s="661"/>
    </row>
    <row r="30" spans="2:133" ht="11.3" customHeight="1" x14ac:dyDescent="0.2">
      <c r="B30" s="631" t="s">
        <v>293</v>
      </c>
      <c r="C30" s="632"/>
      <c r="D30" s="632"/>
      <c r="E30" s="632"/>
      <c r="F30" s="632"/>
      <c r="G30" s="632"/>
      <c r="H30" s="632"/>
      <c r="I30" s="632"/>
      <c r="J30" s="632"/>
      <c r="K30" s="632"/>
      <c r="L30" s="632"/>
      <c r="M30" s="632"/>
      <c r="N30" s="632"/>
      <c r="O30" s="632"/>
      <c r="P30" s="632"/>
      <c r="Q30" s="633"/>
      <c r="R30" s="634">
        <v>4824462</v>
      </c>
      <c r="S30" s="635"/>
      <c r="T30" s="635"/>
      <c r="U30" s="635"/>
      <c r="V30" s="635"/>
      <c r="W30" s="635"/>
      <c r="X30" s="635"/>
      <c r="Y30" s="636"/>
      <c r="Z30" s="672">
        <v>15.9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2261914</v>
      </c>
      <c r="CS30" s="635"/>
      <c r="CT30" s="635"/>
      <c r="CU30" s="635"/>
      <c r="CV30" s="635"/>
      <c r="CW30" s="635"/>
      <c r="CX30" s="635"/>
      <c r="CY30" s="636"/>
      <c r="CZ30" s="637">
        <v>7.8</v>
      </c>
      <c r="DA30" s="649"/>
      <c r="DB30" s="649"/>
      <c r="DC30" s="650"/>
      <c r="DD30" s="640">
        <v>2236899</v>
      </c>
      <c r="DE30" s="635"/>
      <c r="DF30" s="635"/>
      <c r="DG30" s="635"/>
      <c r="DH30" s="635"/>
      <c r="DI30" s="635"/>
      <c r="DJ30" s="635"/>
      <c r="DK30" s="636"/>
      <c r="DL30" s="640">
        <v>2236899</v>
      </c>
      <c r="DM30" s="635"/>
      <c r="DN30" s="635"/>
      <c r="DO30" s="635"/>
      <c r="DP30" s="635"/>
      <c r="DQ30" s="635"/>
      <c r="DR30" s="635"/>
      <c r="DS30" s="635"/>
      <c r="DT30" s="635"/>
      <c r="DU30" s="635"/>
      <c r="DV30" s="636"/>
      <c r="DW30" s="637">
        <v>16.899999999999999</v>
      </c>
      <c r="DX30" s="649"/>
      <c r="DY30" s="649"/>
      <c r="DZ30" s="649"/>
      <c r="EA30" s="649"/>
      <c r="EB30" s="649"/>
      <c r="EC30" s="661"/>
    </row>
    <row r="31" spans="2:133" ht="11.3"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98.9</v>
      </c>
      <c r="BH31" s="697"/>
      <c r="BI31" s="697"/>
      <c r="BJ31" s="697"/>
      <c r="BK31" s="697"/>
      <c r="BL31" s="697"/>
      <c r="BM31" s="698">
        <v>94.4</v>
      </c>
      <c r="BN31" s="697"/>
      <c r="BO31" s="697"/>
      <c r="BP31" s="697"/>
      <c r="BQ31" s="699"/>
      <c r="BR31" s="696">
        <v>98.9</v>
      </c>
      <c r="BS31" s="697"/>
      <c r="BT31" s="697"/>
      <c r="BU31" s="697"/>
      <c r="BV31" s="697"/>
      <c r="BW31" s="697"/>
      <c r="BX31" s="698">
        <v>94.4</v>
      </c>
      <c r="BY31" s="697"/>
      <c r="BZ31" s="697"/>
      <c r="CA31" s="697"/>
      <c r="CB31" s="699"/>
      <c r="CD31" s="655"/>
      <c r="CE31" s="656"/>
      <c r="CF31" s="631" t="s">
        <v>300</v>
      </c>
      <c r="CG31" s="632"/>
      <c r="CH31" s="632"/>
      <c r="CI31" s="632"/>
      <c r="CJ31" s="632"/>
      <c r="CK31" s="632"/>
      <c r="CL31" s="632"/>
      <c r="CM31" s="632"/>
      <c r="CN31" s="632"/>
      <c r="CO31" s="632"/>
      <c r="CP31" s="632"/>
      <c r="CQ31" s="633"/>
      <c r="CR31" s="634">
        <v>82542</v>
      </c>
      <c r="CS31" s="647"/>
      <c r="CT31" s="647"/>
      <c r="CU31" s="647"/>
      <c r="CV31" s="647"/>
      <c r="CW31" s="647"/>
      <c r="CX31" s="647"/>
      <c r="CY31" s="648"/>
      <c r="CZ31" s="637">
        <v>0.3</v>
      </c>
      <c r="DA31" s="649"/>
      <c r="DB31" s="649"/>
      <c r="DC31" s="650"/>
      <c r="DD31" s="640">
        <v>79075</v>
      </c>
      <c r="DE31" s="647"/>
      <c r="DF31" s="647"/>
      <c r="DG31" s="647"/>
      <c r="DH31" s="647"/>
      <c r="DI31" s="647"/>
      <c r="DJ31" s="647"/>
      <c r="DK31" s="648"/>
      <c r="DL31" s="640">
        <v>79075</v>
      </c>
      <c r="DM31" s="647"/>
      <c r="DN31" s="647"/>
      <c r="DO31" s="647"/>
      <c r="DP31" s="647"/>
      <c r="DQ31" s="647"/>
      <c r="DR31" s="647"/>
      <c r="DS31" s="647"/>
      <c r="DT31" s="647"/>
      <c r="DU31" s="647"/>
      <c r="DV31" s="648"/>
      <c r="DW31" s="637">
        <v>0.6</v>
      </c>
      <c r="DX31" s="649"/>
      <c r="DY31" s="649"/>
      <c r="DZ31" s="649"/>
      <c r="EA31" s="649"/>
      <c r="EB31" s="649"/>
      <c r="EC31" s="661"/>
    </row>
    <row r="32" spans="2:133" ht="11.3" customHeight="1" x14ac:dyDescent="0.2">
      <c r="B32" s="631" t="s">
        <v>301</v>
      </c>
      <c r="C32" s="632"/>
      <c r="D32" s="632"/>
      <c r="E32" s="632"/>
      <c r="F32" s="632"/>
      <c r="G32" s="632"/>
      <c r="H32" s="632"/>
      <c r="I32" s="632"/>
      <c r="J32" s="632"/>
      <c r="K32" s="632"/>
      <c r="L32" s="632"/>
      <c r="M32" s="632"/>
      <c r="N32" s="632"/>
      <c r="O32" s="632"/>
      <c r="P32" s="632"/>
      <c r="Q32" s="633"/>
      <c r="R32" s="634">
        <v>2599452</v>
      </c>
      <c r="S32" s="635"/>
      <c r="T32" s="635"/>
      <c r="U32" s="635"/>
      <c r="V32" s="635"/>
      <c r="W32" s="635"/>
      <c r="X32" s="635"/>
      <c r="Y32" s="636"/>
      <c r="Z32" s="672">
        <v>8.6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99.4</v>
      </c>
      <c r="BH32" s="647"/>
      <c r="BI32" s="647"/>
      <c r="BJ32" s="647"/>
      <c r="BK32" s="647"/>
      <c r="BL32" s="647"/>
      <c r="BM32" s="638">
        <v>96.7</v>
      </c>
      <c r="BN32" s="647"/>
      <c r="BO32" s="647"/>
      <c r="BP32" s="647"/>
      <c r="BQ32" s="670"/>
      <c r="BR32" s="700">
        <v>99.3</v>
      </c>
      <c r="BS32" s="647"/>
      <c r="BT32" s="647"/>
      <c r="BU32" s="647"/>
      <c r="BV32" s="647"/>
      <c r="BW32" s="647"/>
      <c r="BX32" s="638">
        <v>96.1</v>
      </c>
      <c r="BY32" s="647"/>
      <c r="BZ32" s="647"/>
      <c r="CA32" s="647"/>
      <c r="CB32" s="670"/>
      <c r="CD32" s="657"/>
      <c r="CE32" s="658"/>
      <c r="CF32" s="631" t="s">
        <v>304</v>
      </c>
      <c r="CG32" s="632"/>
      <c r="CH32" s="632"/>
      <c r="CI32" s="632"/>
      <c r="CJ32" s="632"/>
      <c r="CK32" s="632"/>
      <c r="CL32" s="632"/>
      <c r="CM32" s="632"/>
      <c r="CN32" s="632"/>
      <c r="CO32" s="632"/>
      <c r="CP32" s="632"/>
      <c r="CQ32" s="633"/>
      <c r="CR32" s="634">
        <v>398</v>
      </c>
      <c r="CS32" s="635"/>
      <c r="CT32" s="635"/>
      <c r="CU32" s="635"/>
      <c r="CV32" s="635"/>
      <c r="CW32" s="635"/>
      <c r="CX32" s="635"/>
      <c r="CY32" s="636"/>
      <c r="CZ32" s="637">
        <v>0</v>
      </c>
      <c r="DA32" s="649"/>
      <c r="DB32" s="649"/>
      <c r="DC32" s="650"/>
      <c r="DD32" s="640">
        <v>398</v>
      </c>
      <c r="DE32" s="635"/>
      <c r="DF32" s="635"/>
      <c r="DG32" s="635"/>
      <c r="DH32" s="635"/>
      <c r="DI32" s="635"/>
      <c r="DJ32" s="635"/>
      <c r="DK32" s="636"/>
      <c r="DL32" s="640">
        <v>398</v>
      </c>
      <c r="DM32" s="635"/>
      <c r="DN32" s="635"/>
      <c r="DO32" s="635"/>
      <c r="DP32" s="635"/>
      <c r="DQ32" s="635"/>
      <c r="DR32" s="635"/>
      <c r="DS32" s="635"/>
      <c r="DT32" s="635"/>
      <c r="DU32" s="635"/>
      <c r="DV32" s="636"/>
      <c r="DW32" s="637">
        <v>0</v>
      </c>
      <c r="DX32" s="649"/>
      <c r="DY32" s="649"/>
      <c r="DZ32" s="649"/>
      <c r="EA32" s="649"/>
      <c r="EB32" s="649"/>
      <c r="EC32" s="661"/>
    </row>
    <row r="33" spans="2:133" ht="11.3" customHeight="1" x14ac:dyDescent="0.2">
      <c r="B33" s="631" t="s">
        <v>305</v>
      </c>
      <c r="C33" s="632"/>
      <c r="D33" s="632"/>
      <c r="E33" s="632"/>
      <c r="F33" s="632"/>
      <c r="G33" s="632"/>
      <c r="H33" s="632"/>
      <c r="I33" s="632"/>
      <c r="J33" s="632"/>
      <c r="K33" s="632"/>
      <c r="L33" s="632"/>
      <c r="M33" s="632"/>
      <c r="N33" s="632"/>
      <c r="O33" s="632"/>
      <c r="P33" s="632"/>
      <c r="Q33" s="633"/>
      <c r="R33" s="634">
        <v>21531</v>
      </c>
      <c r="S33" s="635"/>
      <c r="T33" s="635"/>
      <c r="U33" s="635"/>
      <c r="V33" s="635"/>
      <c r="W33" s="635"/>
      <c r="X33" s="635"/>
      <c r="Y33" s="636"/>
      <c r="Z33" s="672">
        <v>0.1</v>
      </c>
      <c r="AA33" s="672"/>
      <c r="AB33" s="672"/>
      <c r="AC33" s="672"/>
      <c r="AD33" s="673">
        <v>5586</v>
      </c>
      <c r="AE33" s="673"/>
      <c r="AF33" s="673"/>
      <c r="AG33" s="673"/>
      <c r="AH33" s="673"/>
      <c r="AI33" s="673"/>
      <c r="AJ33" s="673"/>
      <c r="AK33" s="673"/>
      <c r="AL33" s="637">
        <v>0</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98.4</v>
      </c>
      <c r="BH33" s="619"/>
      <c r="BI33" s="619"/>
      <c r="BJ33" s="619"/>
      <c r="BK33" s="619"/>
      <c r="BL33" s="619"/>
      <c r="BM33" s="665">
        <v>91.6</v>
      </c>
      <c r="BN33" s="619"/>
      <c r="BO33" s="619"/>
      <c r="BP33" s="619"/>
      <c r="BQ33" s="682"/>
      <c r="BR33" s="695">
        <v>98.4</v>
      </c>
      <c r="BS33" s="619"/>
      <c r="BT33" s="619"/>
      <c r="BU33" s="619"/>
      <c r="BV33" s="619"/>
      <c r="BW33" s="619"/>
      <c r="BX33" s="665">
        <v>92.1</v>
      </c>
      <c r="BY33" s="619"/>
      <c r="BZ33" s="619"/>
      <c r="CA33" s="619"/>
      <c r="CB33" s="682"/>
      <c r="CD33" s="631" t="s">
        <v>307</v>
      </c>
      <c r="CE33" s="632"/>
      <c r="CF33" s="632"/>
      <c r="CG33" s="632"/>
      <c r="CH33" s="632"/>
      <c r="CI33" s="632"/>
      <c r="CJ33" s="632"/>
      <c r="CK33" s="632"/>
      <c r="CL33" s="632"/>
      <c r="CM33" s="632"/>
      <c r="CN33" s="632"/>
      <c r="CO33" s="632"/>
      <c r="CP33" s="632"/>
      <c r="CQ33" s="633"/>
      <c r="CR33" s="634">
        <v>14416947</v>
      </c>
      <c r="CS33" s="647"/>
      <c r="CT33" s="647"/>
      <c r="CU33" s="647"/>
      <c r="CV33" s="647"/>
      <c r="CW33" s="647"/>
      <c r="CX33" s="647"/>
      <c r="CY33" s="648"/>
      <c r="CZ33" s="637">
        <v>49.5</v>
      </c>
      <c r="DA33" s="649"/>
      <c r="DB33" s="649"/>
      <c r="DC33" s="650"/>
      <c r="DD33" s="640">
        <v>8522899</v>
      </c>
      <c r="DE33" s="647"/>
      <c r="DF33" s="647"/>
      <c r="DG33" s="647"/>
      <c r="DH33" s="647"/>
      <c r="DI33" s="647"/>
      <c r="DJ33" s="647"/>
      <c r="DK33" s="648"/>
      <c r="DL33" s="640">
        <v>5109588</v>
      </c>
      <c r="DM33" s="647"/>
      <c r="DN33" s="647"/>
      <c r="DO33" s="647"/>
      <c r="DP33" s="647"/>
      <c r="DQ33" s="647"/>
      <c r="DR33" s="647"/>
      <c r="DS33" s="647"/>
      <c r="DT33" s="647"/>
      <c r="DU33" s="647"/>
      <c r="DV33" s="648"/>
      <c r="DW33" s="637">
        <v>38.6</v>
      </c>
      <c r="DX33" s="649"/>
      <c r="DY33" s="649"/>
      <c r="DZ33" s="649"/>
      <c r="EA33" s="649"/>
      <c r="EB33" s="649"/>
      <c r="EC33" s="661"/>
    </row>
    <row r="34" spans="2:133" ht="11.3" customHeight="1" x14ac:dyDescent="0.2">
      <c r="B34" s="631" t="s">
        <v>308</v>
      </c>
      <c r="C34" s="632"/>
      <c r="D34" s="632"/>
      <c r="E34" s="632"/>
      <c r="F34" s="632"/>
      <c r="G34" s="632"/>
      <c r="H34" s="632"/>
      <c r="I34" s="632"/>
      <c r="J34" s="632"/>
      <c r="K34" s="632"/>
      <c r="L34" s="632"/>
      <c r="M34" s="632"/>
      <c r="N34" s="632"/>
      <c r="O34" s="632"/>
      <c r="P34" s="632"/>
      <c r="Q34" s="633"/>
      <c r="R34" s="634">
        <v>998689</v>
      </c>
      <c r="S34" s="635"/>
      <c r="T34" s="635"/>
      <c r="U34" s="635"/>
      <c r="V34" s="635"/>
      <c r="W34" s="635"/>
      <c r="X34" s="635"/>
      <c r="Y34" s="636"/>
      <c r="Z34" s="672">
        <v>3.3</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5447890</v>
      </c>
      <c r="CS34" s="635"/>
      <c r="CT34" s="635"/>
      <c r="CU34" s="635"/>
      <c r="CV34" s="635"/>
      <c r="CW34" s="635"/>
      <c r="CX34" s="635"/>
      <c r="CY34" s="636"/>
      <c r="CZ34" s="637">
        <v>18.7</v>
      </c>
      <c r="DA34" s="649"/>
      <c r="DB34" s="649"/>
      <c r="DC34" s="650"/>
      <c r="DD34" s="640">
        <v>2670146</v>
      </c>
      <c r="DE34" s="635"/>
      <c r="DF34" s="635"/>
      <c r="DG34" s="635"/>
      <c r="DH34" s="635"/>
      <c r="DI34" s="635"/>
      <c r="DJ34" s="635"/>
      <c r="DK34" s="636"/>
      <c r="DL34" s="640">
        <v>1874443</v>
      </c>
      <c r="DM34" s="635"/>
      <c r="DN34" s="635"/>
      <c r="DO34" s="635"/>
      <c r="DP34" s="635"/>
      <c r="DQ34" s="635"/>
      <c r="DR34" s="635"/>
      <c r="DS34" s="635"/>
      <c r="DT34" s="635"/>
      <c r="DU34" s="635"/>
      <c r="DV34" s="636"/>
      <c r="DW34" s="637">
        <v>14.2</v>
      </c>
      <c r="DX34" s="649"/>
      <c r="DY34" s="649"/>
      <c r="DZ34" s="649"/>
      <c r="EA34" s="649"/>
      <c r="EB34" s="649"/>
      <c r="EC34" s="661"/>
    </row>
    <row r="35" spans="2:133" ht="11.3" customHeight="1" x14ac:dyDescent="0.2">
      <c r="B35" s="631" t="s">
        <v>310</v>
      </c>
      <c r="C35" s="632"/>
      <c r="D35" s="632"/>
      <c r="E35" s="632"/>
      <c r="F35" s="632"/>
      <c r="G35" s="632"/>
      <c r="H35" s="632"/>
      <c r="I35" s="632"/>
      <c r="J35" s="632"/>
      <c r="K35" s="632"/>
      <c r="L35" s="632"/>
      <c r="M35" s="632"/>
      <c r="N35" s="632"/>
      <c r="O35" s="632"/>
      <c r="P35" s="632"/>
      <c r="Q35" s="633"/>
      <c r="R35" s="634">
        <v>1013908</v>
      </c>
      <c r="S35" s="635"/>
      <c r="T35" s="635"/>
      <c r="U35" s="635"/>
      <c r="V35" s="635"/>
      <c r="W35" s="635"/>
      <c r="X35" s="635"/>
      <c r="Y35" s="636"/>
      <c r="Z35" s="672">
        <v>3.3</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652949</v>
      </c>
      <c r="CS35" s="647"/>
      <c r="CT35" s="647"/>
      <c r="CU35" s="647"/>
      <c r="CV35" s="647"/>
      <c r="CW35" s="647"/>
      <c r="CX35" s="647"/>
      <c r="CY35" s="648"/>
      <c r="CZ35" s="637">
        <v>2.2000000000000002</v>
      </c>
      <c r="DA35" s="649"/>
      <c r="DB35" s="649"/>
      <c r="DC35" s="650"/>
      <c r="DD35" s="640">
        <v>310174</v>
      </c>
      <c r="DE35" s="647"/>
      <c r="DF35" s="647"/>
      <c r="DG35" s="647"/>
      <c r="DH35" s="647"/>
      <c r="DI35" s="647"/>
      <c r="DJ35" s="647"/>
      <c r="DK35" s="648"/>
      <c r="DL35" s="640">
        <v>86778</v>
      </c>
      <c r="DM35" s="647"/>
      <c r="DN35" s="647"/>
      <c r="DO35" s="647"/>
      <c r="DP35" s="647"/>
      <c r="DQ35" s="647"/>
      <c r="DR35" s="647"/>
      <c r="DS35" s="647"/>
      <c r="DT35" s="647"/>
      <c r="DU35" s="647"/>
      <c r="DV35" s="648"/>
      <c r="DW35" s="637">
        <v>0.7</v>
      </c>
      <c r="DX35" s="649"/>
      <c r="DY35" s="649"/>
      <c r="DZ35" s="649"/>
      <c r="EA35" s="649"/>
      <c r="EB35" s="649"/>
      <c r="EC35" s="661"/>
    </row>
    <row r="36" spans="2:133" ht="11.3" customHeight="1" x14ac:dyDescent="0.2">
      <c r="B36" s="631" t="s">
        <v>314</v>
      </c>
      <c r="C36" s="632"/>
      <c r="D36" s="632"/>
      <c r="E36" s="632"/>
      <c r="F36" s="632"/>
      <c r="G36" s="632"/>
      <c r="H36" s="632"/>
      <c r="I36" s="632"/>
      <c r="J36" s="632"/>
      <c r="K36" s="632"/>
      <c r="L36" s="632"/>
      <c r="M36" s="632"/>
      <c r="N36" s="632"/>
      <c r="O36" s="632"/>
      <c r="P36" s="632"/>
      <c r="Q36" s="633"/>
      <c r="R36" s="634">
        <v>1390757</v>
      </c>
      <c r="S36" s="635"/>
      <c r="T36" s="635"/>
      <c r="U36" s="635"/>
      <c r="V36" s="635"/>
      <c r="W36" s="635"/>
      <c r="X36" s="635"/>
      <c r="Y36" s="636"/>
      <c r="Z36" s="672">
        <v>4.5999999999999996</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3581935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28904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3203562</v>
      </c>
      <c r="CS36" s="635"/>
      <c r="CT36" s="635"/>
      <c r="CU36" s="635"/>
      <c r="CV36" s="635"/>
      <c r="CW36" s="635"/>
      <c r="CX36" s="635"/>
      <c r="CY36" s="636"/>
      <c r="CZ36" s="637">
        <v>11</v>
      </c>
      <c r="DA36" s="649"/>
      <c r="DB36" s="649"/>
      <c r="DC36" s="650"/>
      <c r="DD36" s="640">
        <v>2535467</v>
      </c>
      <c r="DE36" s="635"/>
      <c r="DF36" s="635"/>
      <c r="DG36" s="635"/>
      <c r="DH36" s="635"/>
      <c r="DI36" s="635"/>
      <c r="DJ36" s="635"/>
      <c r="DK36" s="636"/>
      <c r="DL36" s="640">
        <v>1335707</v>
      </c>
      <c r="DM36" s="635"/>
      <c r="DN36" s="635"/>
      <c r="DO36" s="635"/>
      <c r="DP36" s="635"/>
      <c r="DQ36" s="635"/>
      <c r="DR36" s="635"/>
      <c r="DS36" s="635"/>
      <c r="DT36" s="635"/>
      <c r="DU36" s="635"/>
      <c r="DV36" s="636"/>
      <c r="DW36" s="637">
        <v>10.1</v>
      </c>
      <c r="DX36" s="649"/>
      <c r="DY36" s="649"/>
      <c r="DZ36" s="649"/>
      <c r="EA36" s="649"/>
      <c r="EB36" s="649"/>
      <c r="EC36" s="661"/>
    </row>
    <row r="37" spans="2:133" ht="11.3" customHeight="1" x14ac:dyDescent="0.2">
      <c r="B37" s="631" t="s">
        <v>318</v>
      </c>
      <c r="C37" s="632"/>
      <c r="D37" s="632"/>
      <c r="E37" s="632"/>
      <c r="F37" s="632"/>
      <c r="G37" s="632"/>
      <c r="H37" s="632"/>
      <c r="I37" s="632"/>
      <c r="J37" s="632"/>
      <c r="K37" s="632"/>
      <c r="L37" s="632"/>
      <c r="M37" s="632"/>
      <c r="N37" s="632"/>
      <c r="O37" s="632"/>
      <c r="P37" s="632"/>
      <c r="Q37" s="633"/>
      <c r="R37" s="634">
        <v>785589</v>
      </c>
      <c r="S37" s="635"/>
      <c r="T37" s="635"/>
      <c r="U37" s="635"/>
      <c r="V37" s="635"/>
      <c r="W37" s="635"/>
      <c r="X37" s="635"/>
      <c r="Y37" s="636"/>
      <c r="Z37" s="672">
        <v>2.6</v>
      </c>
      <c r="AA37" s="672"/>
      <c r="AB37" s="672"/>
      <c r="AC37" s="672"/>
      <c r="AD37" s="673">
        <v>51561</v>
      </c>
      <c r="AE37" s="673"/>
      <c r="AF37" s="673"/>
      <c r="AG37" s="673"/>
      <c r="AH37" s="673"/>
      <c r="AI37" s="673"/>
      <c r="AJ37" s="673"/>
      <c r="AK37" s="673"/>
      <c r="AL37" s="637">
        <v>0.4</v>
      </c>
      <c r="AM37" s="638"/>
      <c r="AN37" s="638"/>
      <c r="AO37" s="674"/>
      <c r="AQ37" s="667" t="s">
        <v>319</v>
      </c>
      <c r="AR37" s="668"/>
      <c r="AS37" s="668"/>
      <c r="AT37" s="668"/>
      <c r="AU37" s="668"/>
      <c r="AV37" s="668"/>
      <c r="AW37" s="668"/>
      <c r="AX37" s="668"/>
      <c r="AY37" s="669"/>
      <c r="AZ37" s="634">
        <v>919028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-6778</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174969</v>
      </c>
      <c r="CS37" s="647"/>
      <c r="CT37" s="647"/>
      <c r="CU37" s="647"/>
      <c r="CV37" s="647"/>
      <c r="CW37" s="647"/>
      <c r="CX37" s="647"/>
      <c r="CY37" s="648"/>
      <c r="CZ37" s="637">
        <v>0.6</v>
      </c>
      <c r="DA37" s="649"/>
      <c r="DB37" s="649"/>
      <c r="DC37" s="650"/>
      <c r="DD37" s="640">
        <v>174969</v>
      </c>
      <c r="DE37" s="647"/>
      <c r="DF37" s="647"/>
      <c r="DG37" s="647"/>
      <c r="DH37" s="647"/>
      <c r="DI37" s="647"/>
      <c r="DJ37" s="647"/>
      <c r="DK37" s="648"/>
      <c r="DL37" s="640">
        <v>174969</v>
      </c>
      <c r="DM37" s="647"/>
      <c r="DN37" s="647"/>
      <c r="DO37" s="647"/>
      <c r="DP37" s="647"/>
      <c r="DQ37" s="647"/>
      <c r="DR37" s="647"/>
      <c r="DS37" s="647"/>
      <c r="DT37" s="647"/>
      <c r="DU37" s="647"/>
      <c r="DV37" s="648"/>
      <c r="DW37" s="637">
        <v>1.3</v>
      </c>
      <c r="DX37" s="649"/>
      <c r="DY37" s="649"/>
      <c r="DZ37" s="649"/>
      <c r="EA37" s="649"/>
      <c r="EB37" s="649"/>
      <c r="EC37" s="661"/>
    </row>
    <row r="38" spans="2:133" ht="11.3" customHeight="1" x14ac:dyDescent="0.2">
      <c r="B38" s="631" t="s">
        <v>322</v>
      </c>
      <c r="C38" s="632"/>
      <c r="D38" s="632"/>
      <c r="E38" s="632"/>
      <c r="F38" s="632"/>
      <c r="G38" s="632"/>
      <c r="H38" s="632"/>
      <c r="I38" s="632"/>
      <c r="J38" s="632"/>
      <c r="K38" s="632"/>
      <c r="L38" s="632"/>
      <c r="M38" s="632"/>
      <c r="N38" s="632"/>
      <c r="O38" s="632"/>
      <c r="P38" s="632"/>
      <c r="Q38" s="633"/>
      <c r="R38" s="634">
        <v>2963673</v>
      </c>
      <c r="S38" s="635"/>
      <c r="T38" s="635"/>
      <c r="U38" s="635"/>
      <c r="V38" s="635"/>
      <c r="W38" s="635"/>
      <c r="X38" s="635"/>
      <c r="Y38" s="636"/>
      <c r="Z38" s="672">
        <v>9.8000000000000007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492872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5214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2160866</v>
      </c>
      <c r="CS38" s="635"/>
      <c r="CT38" s="635"/>
      <c r="CU38" s="635"/>
      <c r="CV38" s="635"/>
      <c r="CW38" s="635"/>
      <c r="CX38" s="635"/>
      <c r="CY38" s="636"/>
      <c r="CZ38" s="637">
        <v>7.4</v>
      </c>
      <c r="DA38" s="649"/>
      <c r="DB38" s="649"/>
      <c r="DC38" s="650"/>
      <c r="DD38" s="640">
        <v>1864050</v>
      </c>
      <c r="DE38" s="635"/>
      <c r="DF38" s="635"/>
      <c r="DG38" s="635"/>
      <c r="DH38" s="635"/>
      <c r="DI38" s="635"/>
      <c r="DJ38" s="635"/>
      <c r="DK38" s="636"/>
      <c r="DL38" s="640">
        <v>1812660</v>
      </c>
      <c r="DM38" s="635"/>
      <c r="DN38" s="635"/>
      <c r="DO38" s="635"/>
      <c r="DP38" s="635"/>
      <c r="DQ38" s="635"/>
      <c r="DR38" s="635"/>
      <c r="DS38" s="635"/>
      <c r="DT38" s="635"/>
      <c r="DU38" s="635"/>
      <c r="DV38" s="636"/>
      <c r="DW38" s="637">
        <v>13.7</v>
      </c>
      <c r="DX38" s="649"/>
      <c r="DY38" s="649"/>
      <c r="DZ38" s="649"/>
      <c r="EA38" s="649"/>
      <c r="EB38" s="649"/>
      <c r="EC38" s="661"/>
    </row>
    <row r="39" spans="2:133" ht="11.3"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9169</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7340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2080380</v>
      </c>
      <c r="CS39" s="647"/>
      <c r="CT39" s="647"/>
      <c r="CU39" s="647"/>
      <c r="CV39" s="647"/>
      <c r="CW39" s="647"/>
      <c r="CX39" s="647"/>
      <c r="CY39" s="648"/>
      <c r="CZ39" s="637">
        <v>7.1</v>
      </c>
      <c r="DA39" s="649"/>
      <c r="DB39" s="649"/>
      <c r="DC39" s="650"/>
      <c r="DD39" s="640">
        <v>779912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3" customHeight="1" x14ac:dyDescent="0.2">
      <c r="B40" s="631" t="s">
        <v>330</v>
      </c>
      <c r="C40" s="632"/>
      <c r="D40" s="632"/>
      <c r="E40" s="632"/>
      <c r="F40" s="632"/>
      <c r="G40" s="632"/>
      <c r="H40" s="632"/>
      <c r="I40" s="632"/>
      <c r="J40" s="632"/>
      <c r="K40" s="632"/>
      <c r="L40" s="632"/>
      <c r="M40" s="632"/>
      <c r="N40" s="632"/>
      <c r="O40" s="632"/>
      <c r="P40" s="632"/>
      <c r="Q40" s="633"/>
      <c r="R40" s="634">
        <v>39773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871300</v>
      </c>
      <c r="CS40" s="635"/>
      <c r="CT40" s="635"/>
      <c r="CU40" s="635"/>
      <c r="CV40" s="635"/>
      <c r="CW40" s="635"/>
      <c r="CX40" s="635"/>
      <c r="CY40" s="636"/>
      <c r="CZ40" s="637">
        <v>3</v>
      </c>
      <c r="DA40" s="649"/>
      <c r="DB40" s="649"/>
      <c r="DC40" s="650"/>
      <c r="DD40" s="640">
        <v>363150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3" customHeight="1" x14ac:dyDescent="0.2">
      <c r="B41" s="615" t="s">
        <v>335</v>
      </c>
      <c r="C41" s="616"/>
      <c r="D41" s="616"/>
      <c r="E41" s="616"/>
      <c r="F41" s="616"/>
      <c r="G41" s="616"/>
      <c r="H41" s="616"/>
      <c r="I41" s="616"/>
      <c r="J41" s="616"/>
      <c r="K41" s="616"/>
      <c r="L41" s="616"/>
      <c r="M41" s="616"/>
      <c r="N41" s="616"/>
      <c r="O41" s="616"/>
      <c r="P41" s="616"/>
      <c r="Q41" s="617"/>
      <c r="R41" s="618">
        <v>30367283</v>
      </c>
      <c r="S41" s="659"/>
      <c r="T41" s="659"/>
      <c r="U41" s="659"/>
      <c r="V41" s="659"/>
      <c r="W41" s="659"/>
      <c r="X41" s="659"/>
      <c r="Y41" s="662"/>
      <c r="Z41" s="663">
        <v>100</v>
      </c>
      <c r="AA41" s="663"/>
      <c r="AB41" s="663"/>
      <c r="AC41" s="663"/>
      <c r="AD41" s="664">
        <v>13189991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294207</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3" customHeight="1" x14ac:dyDescent="0.2">
      <c r="AQ42" s="679" t="s">
        <v>339</v>
      </c>
      <c r="AR42" s="680"/>
      <c r="AS42" s="680"/>
      <c r="AT42" s="680"/>
      <c r="AU42" s="680"/>
      <c r="AV42" s="680"/>
      <c r="AW42" s="680"/>
      <c r="AX42" s="680"/>
      <c r="AY42" s="681"/>
      <c r="AZ42" s="618">
        <v>1866659</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410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3931874</v>
      </c>
      <c r="CS42" s="647"/>
      <c r="CT42" s="647"/>
      <c r="CU42" s="647"/>
      <c r="CV42" s="647"/>
      <c r="CW42" s="647"/>
      <c r="CX42" s="647"/>
      <c r="CY42" s="648"/>
      <c r="CZ42" s="637">
        <v>13.5</v>
      </c>
      <c r="DA42" s="649"/>
      <c r="DB42" s="649"/>
      <c r="DC42" s="650"/>
      <c r="DD42" s="640">
        <v>656305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3" customHeight="1" x14ac:dyDescent="0.2">
      <c r="B43" s="196" t="s">
        <v>342</v>
      </c>
      <c r="CD43" s="631" t="s">
        <v>343</v>
      </c>
      <c r="CE43" s="632"/>
      <c r="CF43" s="632"/>
      <c r="CG43" s="632"/>
      <c r="CH43" s="632"/>
      <c r="CI43" s="632"/>
      <c r="CJ43" s="632"/>
      <c r="CK43" s="632"/>
      <c r="CL43" s="632"/>
      <c r="CM43" s="632"/>
      <c r="CN43" s="632"/>
      <c r="CO43" s="632"/>
      <c r="CP43" s="632"/>
      <c r="CQ43" s="633"/>
      <c r="CR43" s="634">
        <v>75176</v>
      </c>
      <c r="CS43" s="647"/>
      <c r="CT43" s="647"/>
      <c r="CU43" s="647"/>
      <c r="CV43" s="647"/>
      <c r="CW43" s="647"/>
      <c r="CX43" s="647"/>
      <c r="CY43" s="648"/>
      <c r="CZ43" s="637">
        <v>0.3</v>
      </c>
      <c r="DA43" s="649"/>
      <c r="DB43" s="649"/>
      <c r="DC43" s="650"/>
      <c r="DD43" s="640">
        <v>28043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3"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2543723</v>
      </c>
      <c r="CS44" s="635"/>
      <c r="CT44" s="635"/>
      <c r="CU44" s="635"/>
      <c r="CV44" s="635"/>
      <c r="CW44" s="635"/>
      <c r="CX44" s="635"/>
      <c r="CY44" s="636"/>
      <c r="CZ44" s="637">
        <v>8.6999999999999993</v>
      </c>
      <c r="DA44" s="638"/>
      <c r="DB44" s="638"/>
      <c r="DC44" s="639"/>
      <c r="DD44" s="640">
        <v>382904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3"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1484439</v>
      </c>
      <c r="CS45" s="647"/>
      <c r="CT45" s="647"/>
      <c r="CU45" s="647"/>
      <c r="CV45" s="647"/>
      <c r="CW45" s="647"/>
      <c r="CX45" s="647"/>
      <c r="CY45" s="648"/>
      <c r="CZ45" s="637">
        <v>5.0999999999999996</v>
      </c>
      <c r="DA45" s="649"/>
      <c r="DB45" s="649"/>
      <c r="DC45" s="650"/>
      <c r="DD45" s="640">
        <v>172620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3" customHeight="1" x14ac:dyDescent="0.2">
      <c r="B46" s="207"/>
      <c r="CD46" s="655"/>
      <c r="CE46" s="656"/>
      <c r="CF46" s="631" t="s">
        <v>348</v>
      </c>
      <c r="CG46" s="632"/>
      <c r="CH46" s="632"/>
      <c r="CI46" s="632"/>
      <c r="CJ46" s="632"/>
      <c r="CK46" s="632"/>
      <c r="CL46" s="632"/>
      <c r="CM46" s="632"/>
      <c r="CN46" s="632"/>
      <c r="CO46" s="632"/>
      <c r="CP46" s="632"/>
      <c r="CQ46" s="633"/>
      <c r="CR46" s="634">
        <v>909450</v>
      </c>
      <c r="CS46" s="635"/>
      <c r="CT46" s="635"/>
      <c r="CU46" s="635"/>
      <c r="CV46" s="635"/>
      <c r="CW46" s="635"/>
      <c r="CX46" s="635"/>
      <c r="CY46" s="636"/>
      <c r="CZ46" s="637">
        <v>3.1</v>
      </c>
      <c r="DA46" s="638"/>
      <c r="DB46" s="638"/>
      <c r="DC46" s="639"/>
      <c r="DD46" s="640">
        <v>205630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3" customHeight="1" x14ac:dyDescent="0.2">
      <c r="B47" s="207"/>
      <c r="CD47" s="655"/>
      <c r="CE47" s="656"/>
      <c r="CF47" s="631" t="s">
        <v>349</v>
      </c>
      <c r="CG47" s="632"/>
      <c r="CH47" s="632"/>
      <c r="CI47" s="632"/>
      <c r="CJ47" s="632"/>
      <c r="CK47" s="632"/>
      <c r="CL47" s="632"/>
      <c r="CM47" s="632"/>
      <c r="CN47" s="632"/>
      <c r="CO47" s="632"/>
      <c r="CP47" s="632"/>
      <c r="CQ47" s="633"/>
      <c r="CR47" s="634">
        <v>1388151</v>
      </c>
      <c r="CS47" s="647"/>
      <c r="CT47" s="647"/>
      <c r="CU47" s="647"/>
      <c r="CV47" s="647"/>
      <c r="CW47" s="647"/>
      <c r="CX47" s="647"/>
      <c r="CY47" s="648"/>
      <c r="CZ47" s="637">
        <v>4.8</v>
      </c>
      <c r="DA47" s="649"/>
      <c r="DB47" s="649"/>
      <c r="DC47" s="650"/>
      <c r="DD47" s="640">
        <v>273401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65"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3" customHeight="1" x14ac:dyDescent="0.2">
      <c r="B49" s="207"/>
      <c r="CD49" s="615" t="s">
        <v>351</v>
      </c>
      <c r="CE49" s="616"/>
      <c r="CF49" s="616"/>
      <c r="CG49" s="616"/>
      <c r="CH49" s="616"/>
      <c r="CI49" s="616"/>
      <c r="CJ49" s="616"/>
      <c r="CK49" s="616"/>
      <c r="CL49" s="616"/>
      <c r="CM49" s="616"/>
      <c r="CN49" s="616"/>
      <c r="CO49" s="616"/>
      <c r="CP49" s="616"/>
      <c r="CQ49" s="617"/>
      <c r="CR49" s="618">
        <v>29097725</v>
      </c>
      <c r="CS49" s="619"/>
      <c r="CT49" s="619"/>
      <c r="CU49" s="619"/>
      <c r="CV49" s="619"/>
      <c r="CW49" s="619"/>
      <c r="CX49" s="619"/>
      <c r="CY49" s="620"/>
      <c r="CZ49" s="621">
        <v>100</v>
      </c>
      <c r="DA49" s="622"/>
      <c r="DB49" s="622"/>
      <c r="DC49" s="623"/>
      <c r="DD49" s="624">
        <v>16353809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h2XRsH4fscgFFcTPGo0UFENzNIGDX0oxKaLPrZSHYOD8BWxEhcqfyv1IYPjPbFfSRq6kKZcPP0gRd2WtiUFjdw==" saltValue="DauZg5rnmPC99ZZrAH4V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CR12" sqref="CR12:CV12"/>
    </sheetView>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3"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3"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3"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3" customHeight="1" thickTop="1" x14ac:dyDescent="0.2">
      <c r="A7" s="219">
        <v>1</v>
      </c>
      <c r="B7" s="1060" t="s">
        <v>374</v>
      </c>
      <c r="C7" s="1061"/>
      <c r="D7" s="1061"/>
      <c r="E7" s="1061"/>
      <c r="F7" s="1061"/>
      <c r="G7" s="1061"/>
      <c r="H7" s="1061"/>
      <c r="I7" s="1061"/>
      <c r="J7" s="1061"/>
      <c r="K7" s="1061"/>
      <c r="L7" s="1061"/>
      <c r="M7" s="1061"/>
      <c r="N7" s="1061"/>
      <c r="O7" s="1061"/>
      <c r="P7" s="1062"/>
      <c r="Q7" s="1115">
        <v>30597</v>
      </c>
      <c r="R7" s="1116"/>
      <c r="S7" s="1116"/>
      <c r="T7" s="1116"/>
      <c r="U7" s="1116"/>
      <c r="V7" s="1116">
        <v>29329</v>
      </c>
      <c r="W7" s="1116"/>
      <c r="X7" s="1116"/>
      <c r="Y7" s="1116"/>
      <c r="Z7" s="1116"/>
      <c r="AA7" s="1116">
        <v>1268</v>
      </c>
      <c r="AB7" s="1116"/>
      <c r="AC7" s="1116"/>
      <c r="AD7" s="1116"/>
      <c r="AE7" s="1117"/>
      <c r="AF7" s="1118">
        <v>1100</v>
      </c>
      <c r="AG7" s="1119"/>
      <c r="AH7" s="1119"/>
      <c r="AI7" s="1119"/>
      <c r="AJ7" s="1120"/>
      <c r="AK7" s="1121">
        <v>27</v>
      </c>
      <c r="AL7" s="1122"/>
      <c r="AM7" s="1122"/>
      <c r="AN7" s="1122"/>
      <c r="AO7" s="1122"/>
      <c r="AP7" s="1122">
        <v>25434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553</v>
      </c>
      <c r="BT7" s="1113"/>
      <c r="BU7" s="1113"/>
      <c r="BV7" s="1113"/>
      <c r="BW7" s="1113"/>
      <c r="BX7" s="1113"/>
      <c r="BY7" s="1113"/>
      <c r="BZ7" s="1113"/>
      <c r="CA7" s="1113"/>
      <c r="CB7" s="1113"/>
      <c r="CC7" s="1113"/>
      <c r="CD7" s="1113"/>
      <c r="CE7" s="1113"/>
      <c r="CF7" s="1113"/>
      <c r="CG7" s="1125"/>
      <c r="CH7" s="1109">
        <v>-9</v>
      </c>
      <c r="CI7" s="1110"/>
      <c r="CJ7" s="1110"/>
      <c r="CK7" s="1110"/>
      <c r="CL7" s="1111"/>
      <c r="CM7" s="1109">
        <v>119</v>
      </c>
      <c r="CN7" s="1110"/>
      <c r="CO7" s="1110"/>
      <c r="CP7" s="1110"/>
      <c r="CQ7" s="1111"/>
      <c r="CR7" s="1109">
        <v>89</v>
      </c>
      <c r="CS7" s="1110"/>
      <c r="CT7" s="1110"/>
      <c r="CU7" s="1110"/>
      <c r="CV7" s="1111"/>
      <c r="CW7" s="1109">
        <v>4</v>
      </c>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3" customHeight="1" x14ac:dyDescent="0.2">
      <c r="A8" s="221">
        <v>2</v>
      </c>
      <c r="B8" s="1043" t="s">
        <v>375</v>
      </c>
      <c r="C8" s="1044"/>
      <c r="D8" s="1044"/>
      <c r="E8" s="1044"/>
      <c r="F8" s="1044"/>
      <c r="G8" s="1044"/>
      <c r="H8" s="1044"/>
      <c r="I8" s="1044"/>
      <c r="J8" s="1044"/>
      <c r="K8" s="1044"/>
      <c r="L8" s="1044"/>
      <c r="M8" s="1044"/>
      <c r="N8" s="1044"/>
      <c r="O8" s="1044"/>
      <c r="P8" s="1045"/>
      <c r="Q8" s="1051">
        <v>9</v>
      </c>
      <c r="R8" s="1052"/>
      <c r="S8" s="1052"/>
      <c r="T8" s="1052"/>
      <c r="U8" s="1052"/>
      <c r="V8" s="1052">
        <v>7</v>
      </c>
      <c r="W8" s="1052"/>
      <c r="X8" s="1052"/>
      <c r="Y8" s="1052"/>
      <c r="Z8" s="1052"/>
      <c r="AA8" s="1052">
        <v>2</v>
      </c>
      <c r="AB8" s="1052"/>
      <c r="AC8" s="1052"/>
      <c r="AD8" s="1052"/>
      <c r="AE8" s="1053"/>
      <c r="AF8" s="1048">
        <v>2</v>
      </c>
      <c r="AG8" s="1049"/>
      <c r="AH8" s="1049"/>
      <c r="AI8" s="1049"/>
      <c r="AJ8" s="1050"/>
      <c r="AK8" s="1093" t="s">
        <v>489</v>
      </c>
      <c r="AL8" s="1094"/>
      <c r="AM8" s="1094"/>
      <c r="AN8" s="1094"/>
      <c r="AO8" s="1094"/>
      <c r="AP8" s="1094" t="s">
        <v>489</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t="s">
        <v>552</v>
      </c>
      <c r="BS8" s="1005" t="s">
        <v>548</v>
      </c>
      <c r="BT8" s="1006"/>
      <c r="BU8" s="1006"/>
      <c r="BV8" s="1006"/>
      <c r="BW8" s="1006"/>
      <c r="BX8" s="1006"/>
      <c r="BY8" s="1006"/>
      <c r="BZ8" s="1006"/>
      <c r="CA8" s="1006"/>
      <c r="CB8" s="1006"/>
      <c r="CC8" s="1006"/>
      <c r="CD8" s="1006"/>
      <c r="CE8" s="1006"/>
      <c r="CF8" s="1006"/>
      <c r="CG8" s="1027"/>
      <c r="CH8" s="1002">
        <v>0</v>
      </c>
      <c r="CI8" s="1003"/>
      <c r="CJ8" s="1003"/>
      <c r="CK8" s="1003"/>
      <c r="CL8" s="1004"/>
      <c r="CM8" s="1002">
        <v>154</v>
      </c>
      <c r="CN8" s="1003"/>
      <c r="CO8" s="1003"/>
      <c r="CP8" s="1003"/>
      <c r="CQ8" s="1004"/>
      <c r="CR8" s="1002">
        <v>5</v>
      </c>
      <c r="CS8" s="1003"/>
      <c r="CT8" s="1003"/>
      <c r="CU8" s="1003"/>
      <c r="CV8" s="1004"/>
      <c r="CW8" s="1002" t="s">
        <v>559</v>
      </c>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3"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549</v>
      </c>
      <c r="BT9" s="1006"/>
      <c r="BU9" s="1006"/>
      <c r="BV9" s="1006"/>
      <c r="BW9" s="1006"/>
      <c r="BX9" s="1006"/>
      <c r="BY9" s="1006"/>
      <c r="BZ9" s="1006"/>
      <c r="CA9" s="1006"/>
      <c r="CB9" s="1006"/>
      <c r="CC9" s="1006"/>
      <c r="CD9" s="1006"/>
      <c r="CE9" s="1006"/>
      <c r="CF9" s="1006"/>
      <c r="CG9" s="1027"/>
      <c r="CH9" s="1002">
        <v>3</v>
      </c>
      <c r="CI9" s="1003"/>
      <c r="CJ9" s="1003"/>
      <c r="CK9" s="1003"/>
      <c r="CL9" s="1004"/>
      <c r="CM9" s="1002">
        <v>10</v>
      </c>
      <c r="CN9" s="1003"/>
      <c r="CO9" s="1003"/>
      <c r="CP9" s="1003"/>
      <c r="CQ9" s="1004"/>
      <c r="CR9" s="1002">
        <v>3</v>
      </c>
      <c r="CS9" s="1003"/>
      <c r="CT9" s="1003"/>
      <c r="CU9" s="1003"/>
      <c r="CV9" s="1004"/>
      <c r="CW9" s="1002">
        <v>18</v>
      </c>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3"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550</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18</v>
      </c>
      <c r="CN10" s="1003"/>
      <c r="CO10" s="1003"/>
      <c r="CP10" s="1003"/>
      <c r="CQ10" s="1004"/>
      <c r="CR10" s="1002">
        <v>5</v>
      </c>
      <c r="CS10" s="1003"/>
      <c r="CT10" s="1003"/>
      <c r="CU10" s="1003"/>
      <c r="CV10" s="1004"/>
      <c r="CW10" s="1002" t="s">
        <v>559</v>
      </c>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3"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551</v>
      </c>
      <c r="BT11" s="1006"/>
      <c r="BU11" s="1006"/>
      <c r="BV11" s="1006"/>
      <c r="BW11" s="1006"/>
      <c r="BX11" s="1006"/>
      <c r="BY11" s="1006"/>
      <c r="BZ11" s="1006"/>
      <c r="CA11" s="1006"/>
      <c r="CB11" s="1006"/>
      <c r="CC11" s="1006"/>
      <c r="CD11" s="1006"/>
      <c r="CE11" s="1006"/>
      <c r="CF11" s="1006"/>
      <c r="CG11" s="1027"/>
      <c r="CH11" s="1002">
        <v>0</v>
      </c>
      <c r="CI11" s="1003"/>
      <c r="CJ11" s="1003"/>
      <c r="CK11" s="1003"/>
      <c r="CL11" s="1004"/>
      <c r="CM11" s="1002">
        <v>25</v>
      </c>
      <c r="CN11" s="1003"/>
      <c r="CO11" s="1003"/>
      <c r="CP11" s="1003"/>
      <c r="CQ11" s="1004"/>
      <c r="CR11" s="1002">
        <v>3</v>
      </c>
      <c r="CS11" s="1003"/>
      <c r="CT11" s="1003"/>
      <c r="CU11" s="1003"/>
      <c r="CV11" s="1004"/>
      <c r="CW11" s="1002" t="s">
        <v>559</v>
      </c>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3"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3"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3"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3"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3"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3"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3"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3"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3"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3"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3"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3" customHeight="1" thickBot="1" x14ac:dyDescent="0.25">
      <c r="A23" s="223" t="s">
        <v>377</v>
      </c>
      <c r="B23" s="950" t="s">
        <v>378</v>
      </c>
      <c r="C23" s="951"/>
      <c r="D23" s="951"/>
      <c r="E23" s="951"/>
      <c r="F23" s="951"/>
      <c r="G23" s="951"/>
      <c r="H23" s="951"/>
      <c r="I23" s="951"/>
      <c r="J23" s="951"/>
      <c r="K23" s="951"/>
      <c r="L23" s="951"/>
      <c r="M23" s="951"/>
      <c r="N23" s="951"/>
      <c r="O23" s="951"/>
      <c r="P23" s="961"/>
      <c r="Q23" s="1080">
        <v>30367</v>
      </c>
      <c r="R23" s="1074"/>
      <c r="S23" s="1074"/>
      <c r="T23" s="1074"/>
      <c r="U23" s="1074"/>
      <c r="V23" s="1074">
        <v>29097</v>
      </c>
      <c r="W23" s="1074"/>
      <c r="X23" s="1074"/>
      <c r="Y23" s="1074"/>
      <c r="Z23" s="1074"/>
      <c r="AA23" s="1074">
        <v>1270</v>
      </c>
      <c r="AB23" s="1074"/>
      <c r="AC23" s="1074"/>
      <c r="AD23" s="1074"/>
      <c r="AE23" s="1081"/>
      <c r="AF23" s="1082">
        <v>1101</v>
      </c>
      <c r="AG23" s="1074"/>
      <c r="AH23" s="1074"/>
      <c r="AI23" s="1074"/>
      <c r="AJ23" s="1083"/>
      <c r="AK23" s="1084"/>
      <c r="AL23" s="1085"/>
      <c r="AM23" s="1085"/>
      <c r="AN23" s="1085"/>
      <c r="AO23" s="1085"/>
      <c r="AP23" s="1074">
        <v>25434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3"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3"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3"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3"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3"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4096</v>
      </c>
      <c r="R28" s="1064"/>
      <c r="S28" s="1064"/>
      <c r="T28" s="1064"/>
      <c r="U28" s="1064"/>
      <c r="V28" s="1064">
        <v>4067</v>
      </c>
      <c r="W28" s="1064"/>
      <c r="X28" s="1064"/>
      <c r="Y28" s="1064"/>
      <c r="Z28" s="1064"/>
      <c r="AA28" s="1064">
        <f>Q28-V28</f>
        <v>29</v>
      </c>
      <c r="AB28" s="1064"/>
      <c r="AC28" s="1064"/>
      <c r="AD28" s="1064"/>
      <c r="AE28" s="1065"/>
      <c r="AF28" s="1066">
        <v>29</v>
      </c>
      <c r="AG28" s="1064"/>
      <c r="AH28" s="1064"/>
      <c r="AI28" s="1064"/>
      <c r="AJ28" s="1067"/>
      <c r="AK28" s="1055">
        <v>294</v>
      </c>
      <c r="AL28" s="1056"/>
      <c r="AM28" s="1056"/>
      <c r="AN28" s="1056"/>
      <c r="AO28" s="1056"/>
      <c r="AP28" s="1056" t="s">
        <v>489</v>
      </c>
      <c r="AQ28" s="1056"/>
      <c r="AR28" s="1056"/>
      <c r="AS28" s="1056"/>
      <c r="AT28" s="1056"/>
      <c r="AU28" s="1056" t="s">
        <v>489</v>
      </c>
      <c r="AV28" s="1056"/>
      <c r="AW28" s="1056"/>
      <c r="AX28" s="1056"/>
      <c r="AY28" s="1056"/>
      <c r="AZ28" s="1057" t="s">
        <v>489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3" customHeight="1" x14ac:dyDescent="0.2">
      <c r="A29" s="225">
        <v>2</v>
      </c>
      <c r="B29" s="1043" t="s">
        <v>390</v>
      </c>
      <c r="C29" s="1044"/>
      <c r="D29" s="1044"/>
      <c r="E29" s="1044"/>
      <c r="F29" s="1044"/>
      <c r="G29" s="1044"/>
      <c r="H29" s="1044"/>
      <c r="I29" s="1044"/>
      <c r="J29" s="1044"/>
      <c r="K29" s="1044"/>
      <c r="L29" s="1044"/>
      <c r="M29" s="1044"/>
      <c r="N29" s="1044"/>
      <c r="O29" s="1044"/>
      <c r="P29" s="1045"/>
      <c r="Q29" s="1051">
        <v>6414</v>
      </c>
      <c r="R29" s="1052"/>
      <c r="S29" s="1052"/>
      <c r="T29" s="1052"/>
      <c r="U29" s="1052"/>
      <c r="V29" s="1052">
        <v>6323</v>
      </c>
      <c r="W29" s="1052"/>
      <c r="X29" s="1052"/>
      <c r="Y29" s="1052"/>
      <c r="Z29" s="1052"/>
      <c r="AA29" s="1052">
        <f>Q29-V29</f>
        <v>91</v>
      </c>
      <c r="AB29" s="1052"/>
      <c r="AC29" s="1052"/>
      <c r="AD29" s="1052"/>
      <c r="AE29" s="1053"/>
      <c r="AF29" s="1048">
        <v>91</v>
      </c>
      <c r="AG29" s="1049"/>
      <c r="AH29" s="1049"/>
      <c r="AI29" s="1049"/>
      <c r="AJ29" s="1050"/>
      <c r="AK29" s="993">
        <v>921</v>
      </c>
      <c r="AL29" s="984"/>
      <c r="AM29" s="984"/>
      <c r="AN29" s="984"/>
      <c r="AO29" s="984"/>
      <c r="AP29" s="984" t="s">
        <v>489</v>
      </c>
      <c r="AQ29" s="984"/>
      <c r="AR29" s="984"/>
      <c r="AS29" s="984"/>
      <c r="AT29" s="984"/>
      <c r="AU29" s="984" t="s">
        <v>489</v>
      </c>
      <c r="AV29" s="984"/>
      <c r="AW29" s="984"/>
      <c r="AX29" s="984"/>
      <c r="AY29" s="984"/>
      <c r="AZ29" s="1054" t="s">
        <v>489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3" customHeight="1" x14ac:dyDescent="0.2">
      <c r="A30" s="225">
        <v>3</v>
      </c>
      <c r="B30" s="1043" t="s">
        <v>391</v>
      </c>
      <c r="C30" s="1044"/>
      <c r="D30" s="1044"/>
      <c r="E30" s="1044"/>
      <c r="F30" s="1044"/>
      <c r="G30" s="1044"/>
      <c r="H30" s="1044"/>
      <c r="I30" s="1044"/>
      <c r="J30" s="1044"/>
      <c r="K30" s="1044"/>
      <c r="L30" s="1044"/>
      <c r="M30" s="1044"/>
      <c r="N30" s="1044"/>
      <c r="O30" s="1044"/>
      <c r="P30" s="1045"/>
      <c r="Q30" s="1051">
        <v>22</v>
      </c>
      <c r="R30" s="1052"/>
      <c r="S30" s="1052"/>
      <c r="T30" s="1052"/>
      <c r="U30" s="1052"/>
      <c r="V30" s="1052">
        <v>22</v>
      </c>
      <c r="W30" s="1052"/>
      <c r="X30" s="1052"/>
      <c r="Y30" s="1052"/>
      <c r="Z30" s="1052"/>
      <c r="AA30" s="1052">
        <f>Q30-V30</f>
        <v>0</v>
      </c>
      <c r="AB30" s="1052"/>
      <c r="AC30" s="1052"/>
      <c r="AD30" s="1052"/>
      <c r="AE30" s="1053"/>
      <c r="AF30" s="1048" t="s">
        <v>122</v>
      </c>
      <c r="AG30" s="1049"/>
      <c r="AH30" s="1049"/>
      <c r="AI30" s="1049"/>
      <c r="AJ30" s="1050"/>
      <c r="AK30" s="993">
        <v>4</v>
      </c>
      <c r="AL30" s="984"/>
      <c r="AM30" s="984"/>
      <c r="AN30" s="984"/>
      <c r="AO30" s="984"/>
      <c r="AP30" s="984" t="s">
        <v>489</v>
      </c>
      <c r="AQ30" s="984"/>
      <c r="AR30" s="984"/>
      <c r="AS30" s="984"/>
      <c r="AT30" s="984"/>
      <c r="AU30" s="984" t="s">
        <v>489</v>
      </c>
      <c r="AV30" s="984"/>
      <c r="AW30" s="984"/>
      <c r="AX30" s="984"/>
      <c r="AY30" s="984"/>
      <c r="AZ30" s="1054" t="s">
        <v>489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3" customHeight="1" x14ac:dyDescent="0.2">
      <c r="A31" s="225">
        <v>4</v>
      </c>
      <c r="B31" s="1043" t="s">
        <v>392</v>
      </c>
      <c r="C31" s="1044"/>
      <c r="D31" s="1044"/>
      <c r="E31" s="1044"/>
      <c r="F31" s="1044"/>
      <c r="G31" s="1044"/>
      <c r="H31" s="1044"/>
      <c r="I31" s="1044"/>
      <c r="J31" s="1044"/>
      <c r="K31" s="1044"/>
      <c r="L31" s="1044"/>
      <c r="M31" s="1044"/>
      <c r="N31" s="1044"/>
      <c r="O31" s="1044"/>
      <c r="P31" s="1045"/>
      <c r="Q31" s="1051">
        <v>827</v>
      </c>
      <c r="R31" s="1052"/>
      <c r="S31" s="1052"/>
      <c r="T31" s="1052"/>
      <c r="U31" s="1052"/>
      <c r="V31" s="1052">
        <v>826</v>
      </c>
      <c r="W31" s="1052"/>
      <c r="X31" s="1052"/>
      <c r="Y31" s="1052"/>
      <c r="Z31" s="1052"/>
      <c r="AA31" s="1052">
        <f t="shared" ref="AA31" si="0">Q31-V31</f>
        <v>1</v>
      </c>
      <c r="AB31" s="1052"/>
      <c r="AC31" s="1052"/>
      <c r="AD31" s="1052"/>
      <c r="AE31" s="1053"/>
      <c r="AF31" s="1048">
        <v>1</v>
      </c>
      <c r="AG31" s="1049"/>
      <c r="AH31" s="1049"/>
      <c r="AI31" s="1049"/>
      <c r="AJ31" s="1050"/>
      <c r="AK31" s="993">
        <v>208</v>
      </c>
      <c r="AL31" s="984"/>
      <c r="AM31" s="984"/>
      <c r="AN31" s="984"/>
      <c r="AO31" s="984"/>
      <c r="AP31" s="984" t="s">
        <v>489</v>
      </c>
      <c r="AQ31" s="984"/>
      <c r="AR31" s="984"/>
      <c r="AS31" s="984"/>
      <c r="AT31" s="984"/>
      <c r="AU31" s="984" t="s">
        <v>489</v>
      </c>
      <c r="AV31" s="984"/>
      <c r="AW31" s="984"/>
      <c r="AX31" s="984"/>
      <c r="AY31" s="984"/>
      <c r="AZ31" s="1054" t="s">
        <v>489</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3" customHeight="1" x14ac:dyDescent="0.2">
      <c r="A32" s="225">
        <v>5</v>
      </c>
      <c r="B32" s="1043" t="s">
        <v>393</v>
      </c>
      <c r="C32" s="1044"/>
      <c r="D32" s="1044"/>
      <c r="E32" s="1044"/>
      <c r="F32" s="1044"/>
      <c r="G32" s="1044"/>
      <c r="H32" s="1044"/>
      <c r="I32" s="1044"/>
      <c r="J32" s="1044"/>
      <c r="K32" s="1044"/>
      <c r="L32" s="1044"/>
      <c r="M32" s="1044"/>
      <c r="N32" s="1044"/>
      <c r="O32" s="1044"/>
      <c r="P32" s="1045"/>
      <c r="Q32" s="1051">
        <v>1210</v>
      </c>
      <c r="R32" s="1052"/>
      <c r="S32" s="1052"/>
      <c r="T32" s="1052"/>
      <c r="U32" s="1052"/>
      <c r="V32" s="1052">
        <v>1083</v>
      </c>
      <c r="W32" s="1052"/>
      <c r="X32" s="1052"/>
      <c r="Y32" s="1052"/>
      <c r="Z32" s="1052"/>
      <c r="AA32" s="1052">
        <v>127</v>
      </c>
      <c r="AB32" s="1052"/>
      <c r="AC32" s="1052"/>
      <c r="AD32" s="1052"/>
      <c r="AE32" s="1053"/>
      <c r="AF32" s="1048">
        <v>1072</v>
      </c>
      <c r="AG32" s="1049"/>
      <c r="AH32" s="1049"/>
      <c r="AI32" s="1049"/>
      <c r="AJ32" s="1050"/>
      <c r="AK32" s="993">
        <v>9</v>
      </c>
      <c r="AL32" s="984"/>
      <c r="AM32" s="984"/>
      <c r="AN32" s="984"/>
      <c r="AO32" s="984"/>
      <c r="AP32" s="984">
        <v>2845</v>
      </c>
      <c r="AQ32" s="984"/>
      <c r="AR32" s="984"/>
      <c r="AS32" s="984"/>
      <c r="AT32" s="984"/>
      <c r="AU32" s="984">
        <v>102</v>
      </c>
      <c r="AV32" s="984"/>
      <c r="AW32" s="984"/>
      <c r="AX32" s="984"/>
      <c r="AY32" s="984"/>
      <c r="AZ32" s="1054" t="s">
        <v>489</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3" customHeight="1" x14ac:dyDescent="0.2">
      <c r="A33" s="225">
        <v>6</v>
      </c>
      <c r="B33" s="1043" t="s">
        <v>395</v>
      </c>
      <c r="C33" s="1044"/>
      <c r="D33" s="1044"/>
      <c r="E33" s="1044"/>
      <c r="F33" s="1044"/>
      <c r="G33" s="1044"/>
      <c r="H33" s="1044"/>
      <c r="I33" s="1044"/>
      <c r="J33" s="1044"/>
      <c r="K33" s="1044"/>
      <c r="L33" s="1044"/>
      <c r="M33" s="1044"/>
      <c r="N33" s="1044"/>
      <c r="O33" s="1044"/>
      <c r="P33" s="1045"/>
      <c r="Q33" s="1051">
        <v>833</v>
      </c>
      <c r="R33" s="1052"/>
      <c r="S33" s="1052"/>
      <c r="T33" s="1052"/>
      <c r="U33" s="1052"/>
      <c r="V33" s="1052">
        <v>1121</v>
      </c>
      <c r="W33" s="1052"/>
      <c r="X33" s="1052"/>
      <c r="Y33" s="1052"/>
      <c r="Z33" s="1052"/>
      <c r="AA33" s="1052">
        <v>-288</v>
      </c>
      <c r="AB33" s="1052"/>
      <c r="AC33" s="1052"/>
      <c r="AD33" s="1052"/>
      <c r="AE33" s="1053"/>
      <c r="AF33" s="1048">
        <v>7</v>
      </c>
      <c r="AG33" s="1049"/>
      <c r="AH33" s="1049"/>
      <c r="AI33" s="1049"/>
      <c r="AJ33" s="1050"/>
      <c r="AK33" s="993">
        <v>919</v>
      </c>
      <c r="AL33" s="984"/>
      <c r="AM33" s="984"/>
      <c r="AN33" s="984"/>
      <c r="AO33" s="984"/>
      <c r="AP33" s="984">
        <v>3622</v>
      </c>
      <c r="AQ33" s="984"/>
      <c r="AR33" s="984"/>
      <c r="AS33" s="984"/>
      <c r="AT33" s="984"/>
      <c r="AU33" s="984">
        <v>1920</v>
      </c>
      <c r="AV33" s="984"/>
      <c r="AW33" s="984"/>
      <c r="AX33" s="984"/>
      <c r="AY33" s="984"/>
      <c r="AZ33" s="1054" t="s">
        <v>489</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3" customHeight="1" x14ac:dyDescent="0.2">
      <c r="A34" s="225">
        <v>7</v>
      </c>
      <c r="B34" s="1043" t="s">
        <v>396</v>
      </c>
      <c r="C34" s="1044"/>
      <c r="D34" s="1044"/>
      <c r="E34" s="1044"/>
      <c r="F34" s="1044"/>
      <c r="G34" s="1044"/>
      <c r="H34" s="1044"/>
      <c r="I34" s="1044"/>
      <c r="J34" s="1044"/>
      <c r="K34" s="1044"/>
      <c r="L34" s="1044"/>
      <c r="M34" s="1044"/>
      <c r="N34" s="1044"/>
      <c r="O34" s="1044"/>
      <c r="P34" s="1045"/>
      <c r="Q34" s="1051">
        <v>1431</v>
      </c>
      <c r="R34" s="1052"/>
      <c r="S34" s="1052"/>
      <c r="T34" s="1052"/>
      <c r="U34" s="1052"/>
      <c r="V34" s="1052">
        <v>1447</v>
      </c>
      <c r="W34" s="1052"/>
      <c r="X34" s="1052"/>
      <c r="Y34" s="1052"/>
      <c r="Z34" s="1052"/>
      <c r="AA34" s="1052">
        <v>-16</v>
      </c>
      <c r="AB34" s="1052"/>
      <c r="AC34" s="1052"/>
      <c r="AD34" s="1052"/>
      <c r="AE34" s="1053"/>
      <c r="AF34" s="1048">
        <v>268</v>
      </c>
      <c r="AG34" s="1049"/>
      <c r="AH34" s="1049"/>
      <c r="AI34" s="1049"/>
      <c r="AJ34" s="1050"/>
      <c r="AK34" s="993">
        <v>493</v>
      </c>
      <c r="AL34" s="984"/>
      <c r="AM34" s="984"/>
      <c r="AN34" s="984"/>
      <c r="AO34" s="984"/>
      <c r="AP34" s="984">
        <v>5270</v>
      </c>
      <c r="AQ34" s="984"/>
      <c r="AR34" s="984"/>
      <c r="AS34" s="984"/>
      <c r="AT34" s="984"/>
      <c r="AU34" s="984">
        <v>3642</v>
      </c>
      <c r="AV34" s="984"/>
      <c r="AW34" s="984"/>
      <c r="AX34" s="984"/>
      <c r="AY34" s="984"/>
      <c r="AZ34" s="1054" t="s">
        <v>489</v>
      </c>
      <c r="BA34" s="1054"/>
      <c r="BB34" s="1054"/>
      <c r="BC34" s="1054"/>
      <c r="BD34" s="1054"/>
      <c r="BE34" s="985" t="s">
        <v>394</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3"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3"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3"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3"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3"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3"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3"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3"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3"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3"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3"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3"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3"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3"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3"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3"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3"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3"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3"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3"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3"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3"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3"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3"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3"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3"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3"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3"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3" customHeight="1" thickBot="1" x14ac:dyDescent="0.25">
      <c r="A63" s="223"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1468</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3"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3"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3"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3"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3" customHeight="1" thickTop="1" x14ac:dyDescent="0.2">
      <c r="A68" s="219">
        <v>1</v>
      </c>
      <c r="B68" s="998" t="s">
        <v>554</v>
      </c>
      <c r="C68" s="999"/>
      <c r="D68" s="999"/>
      <c r="E68" s="999"/>
      <c r="F68" s="999"/>
      <c r="G68" s="999"/>
      <c r="H68" s="999"/>
      <c r="I68" s="999"/>
      <c r="J68" s="999"/>
      <c r="K68" s="999"/>
      <c r="L68" s="999"/>
      <c r="M68" s="999"/>
      <c r="N68" s="999"/>
      <c r="O68" s="999"/>
      <c r="P68" s="1000"/>
      <c r="Q68" s="1001">
        <v>1442</v>
      </c>
      <c r="R68" s="995"/>
      <c r="S68" s="995"/>
      <c r="T68" s="995"/>
      <c r="U68" s="995"/>
      <c r="V68" s="995">
        <v>1410</v>
      </c>
      <c r="W68" s="995"/>
      <c r="X68" s="995"/>
      <c r="Y68" s="995"/>
      <c r="Z68" s="995"/>
      <c r="AA68" s="995">
        <v>32</v>
      </c>
      <c r="AB68" s="995"/>
      <c r="AC68" s="995"/>
      <c r="AD68" s="995"/>
      <c r="AE68" s="995"/>
      <c r="AF68" s="995">
        <v>32</v>
      </c>
      <c r="AG68" s="995"/>
      <c r="AH68" s="995"/>
      <c r="AI68" s="995"/>
      <c r="AJ68" s="995"/>
      <c r="AK68" s="995" t="s">
        <v>559</v>
      </c>
      <c r="AL68" s="995"/>
      <c r="AM68" s="995"/>
      <c r="AN68" s="995"/>
      <c r="AO68" s="995"/>
      <c r="AP68" s="995">
        <v>704</v>
      </c>
      <c r="AQ68" s="995"/>
      <c r="AR68" s="995"/>
      <c r="AS68" s="995"/>
      <c r="AT68" s="995"/>
      <c r="AU68" s="995">
        <v>133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3" customHeight="1" x14ac:dyDescent="0.2">
      <c r="A69" s="221">
        <v>2</v>
      </c>
      <c r="B69" s="987" t="s">
        <v>555</v>
      </c>
      <c r="C69" s="988"/>
      <c r="D69" s="988"/>
      <c r="E69" s="988"/>
      <c r="F69" s="988"/>
      <c r="G69" s="988"/>
      <c r="H69" s="988"/>
      <c r="I69" s="988"/>
      <c r="J69" s="988"/>
      <c r="K69" s="988"/>
      <c r="L69" s="988"/>
      <c r="M69" s="988"/>
      <c r="N69" s="988"/>
      <c r="O69" s="988"/>
      <c r="P69" s="989"/>
      <c r="Q69" s="990">
        <v>286</v>
      </c>
      <c r="R69" s="984"/>
      <c r="S69" s="984"/>
      <c r="T69" s="984"/>
      <c r="U69" s="984"/>
      <c r="V69" s="984">
        <v>162</v>
      </c>
      <c r="W69" s="984"/>
      <c r="X69" s="984"/>
      <c r="Y69" s="984"/>
      <c r="Z69" s="984"/>
      <c r="AA69" s="984">
        <v>124</v>
      </c>
      <c r="AB69" s="984"/>
      <c r="AC69" s="984"/>
      <c r="AD69" s="984"/>
      <c r="AE69" s="984"/>
      <c r="AF69" s="984">
        <v>124</v>
      </c>
      <c r="AG69" s="984"/>
      <c r="AH69" s="984"/>
      <c r="AI69" s="984"/>
      <c r="AJ69" s="984"/>
      <c r="AK69" s="984" t="s">
        <v>489</v>
      </c>
      <c r="AL69" s="984"/>
      <c r="AM69" s="984"/>
      <c r="AN69" s="984"/>
      <c r="AO69" s="984"/>
      <c r="AP69" s="984" t="s">
        <v>489</v>
      </c>
      <c r="AQ69" s="984"/>
      <c r="AR69" s="984"/>
      <c r="AS69" s="984"/>
      <c r="AT69" s="984"/>
      <c r="AU69" s="984" t="s">
        <v>489</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3" customHeight="1" x14ac:dyDescent="0.2">
      <c r="A70" s="221">
        <v>3</v>
      </c>
      <c r="B70" s="987" t="s">
        <v>556</v>
      </c>
      <c r="C70" s="988"/>
      <c r="D70" s="988"/>
      <c r="E70" s="988"/>
      <c r="F70" s="988"/>
      <c r="G70" s="988"/>
      <c r="H70" s="988"/>
      <c r="I70" s="988"/>
      <c r="J70" s="988"/>
      <c r="K70" s="988"/>
      <c r="L70" s="988"/>
      <c r="M70" s="988"/>
      <c r="N70" s="988"/>
      <c r="O70" s="988"/>
      <c r="P70" s="989"/>
      <c r="Q70" s="990">
        <v>5505</v>
      </c>
      <c r="R70" s="984"/>
      <c r="S70" s="984"/>
      <c r="T70" s="984"/>
      <c r="U70" s="984"/>
      <c r="V70" s="984">
        <v>4899</v>
      </c>
      <c r="W70" s="984"/>
      <c r="X70" s="984"/>
      <c r="Y70" s="984"/>
      <c r="Z70" s="984"/>
      <c r="AA70" s="984">
        <v>606</v>
      </c>
      <c r="AB70" s="984"/>
      <c r="AC70" s="984"/>
      <c r="AD70" s="984"/>
      <c r="AE70" s="984"/>
      <c r="AF70" s="984">
        <v>606</v>
      </c>
      <c r="AG70" s="984"/>
      <c r="AH70" s="984"/>
      <c r="AI70" s="984"/>
      <c r="AJ70" s="984"/>
      <c r="AK70" s="984" t="s">
        <v>489</v>
      </c>
      <c r="AL70" s="984"/>
      <c r="AM70" s="984"/>
      <c r="AN70" s="984"/>
      <c r="AO70" s="984"/>
      <c r="AP70" s="984" t="s">
        <v>489</v>
      </c>
      <c r="AQ70" s="984"/>
      <c r="AR70" s="984"/>
      <c r="AS70" s="984"/>
      <c r="AT70" s="984"/>
      <c r="AU70" s="984" t="s">
        <v>489</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3" customHeight="1" x14ac:dyDescent="0.2">
      <c r="A71" s="221">
        <v>4</v>
      </c>
      <c r="B71" s="987" t="s">
        <v>557</v>
      </c>
      <c r="C71" s="988"/>
      <c r="D71" s="988"/>
      <c r="E71" s="988"/>
      <c r="F71" s="988"/>
      <c r="G71" s="988"/>
      <c r="H71" s="988"/>
      <c r="I71" s="988"/>
      <c r="J71" s="988"/>
      <c r="K71" s="988"/>
      <c r="L71" s="988"/>
      <c r="M71" s="988"/>
      <c r="N71" s="988"/>
      <c r="O71" s="988"/>
      <c r="P71" s="989"/>
      <c r="Q71" s="990">
        <v>166</v>
      </c>
      <c r="R71" s="984"/>
      <c r="S71" s="984"/>
      <c r="T71" s="984"/>
      <c r="U71" s="984"/>
      <c r="V71" s="984">
        <v>162</v>
      </c>
      <c r="W71" s="984"/>
      <c r="X71" s="984"/>
      <c r="Y71" s="984"/>
      <c r="Z71" s="984"/>
      <c r="AA71" s="984">
        <v>4</v>
      </c>
      <c r="AB71" s="984"/>
      <c r="AC71" s="984"/>
      <c r="AD71" s="984"/>
      <c r="AE71" s="984"/>
      <c r="AF71" s="984">
        <v>4</v>
      </c>
      <c r="AG71" s="984"/>
      <c r="AH71" s="984"/>
      <c r="AI71" s="984"/>
      <c r="AJ71" s="984"/>
      <c r="AK71" s="984" t="s">
        <v>489</v>
      </c>
      <c r="AL71" s="984"/>
      <c r="AM71" s="984"/>
      <c r="AN71" s="984"/>
      <c r="AO71" s="984"/>
      <c r="AP71" s="984" t="s">
        <v>489</v>
      </c>
      <c r="AQ71" s="984"/>
      <c r="AR71" s="984"/>
      <c r="AS71" s="984"/>
      <c r="AT71" s="984"/>
      <c r="AU71" s="984" t="s">
        <v>489</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3" customHeight="1" x14ac:dyDescent="0.2">
      <c r="A72" s="221">
        <v>5</v>
      </c>
      <c r="B72" s="987" t="s">
        <v>558</v>
      </c>
      <c r="C72" s="988"/>
      <c r="D72" s="988"/>
      <c r="E72" s="988"/>
      <c r="F72" s="988"/>
      <c r="G72" s="988"/>
      <c r="H72" s="988"/>
      <c r="I72" s="988"/>
      <c r="J72" s="988"/>
      <c r="K72" s="988"/>
      <c r="L72" s="988"/>
      <c r="M72" s="988"/>
      <c r="N72" s="988"/>
      <c r="O72" s="988"/>
      <c r="P72" s="989"/>
      <c r="Q72" s="990">
        <v>178905</v>
      </c>
      <c r="R72" s="984"/>
      <c r="S72" s="984"/>
      <c r="T72" s="984"/>
      <c r="U72" s="984"/>
      <c r="V72" s="984">
        <v>178905</v>
      </c>
      <c r="W72" s="984"/>
      <c r="X72" s="984"/>
      <c r="Y72" s="984"/>
      <c r="Z72" s="984"/>
      <c r="AA72" s="984" t="s">
        <v>489</v>
      </c>
      <c r="AB72" s="984"/>
      <c r="AC72" s="984"/>
      <c r="AD72" s="984"/>
      <c r="AE72" s="984"/>
      <c r="AF72" s="984" t="s">
        <v>489</v>
      </c>
      <c r="AG72" s="984"/>
      <c r="AH72" s="984"/>
      <c r="AI72" s="984"/>
      <c r="AJ72" s="984"/>
      <c r="AK72" s="984" t="s">
        <v>489</v>
      </c>
      <c r="AL72" s="984"/>
      <c r="AM72" s="984"/>
      <c r="AN72" s="984"/>
      <c r="AO72" s="984"/>
      <c r="AP72" s="984" t="s">
        <v>489</v>
      </c>
      <c r="AQ72" s="984"/>
      <c r="AR72" s="984"/>
      <c r="AS72" s="984"/>
      <c r="AT72" s="984"/>
      <c r="AU72" s="984" t="s">
        <v>489</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3" customHeight="1" x14ac:dyDescent="0.2">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3"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3"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3"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3"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3"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3"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3"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3"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3"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3"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3"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3"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3"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3"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3" customHeight="1" thickBot="1" x14ac:dyDescent="0.25">
      <c r="A88" s="223"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3"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3"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3"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3"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3"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3"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3"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3"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3"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3"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3"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3"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3"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3"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3"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3"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3"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3"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3"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2450866</v>
      </c>
      <c r="AB110" s="902"/>
      <c r="AC110" s="902"/>
      <c r="AD110" s="902"/>
      <c r="AE110" s="903"/>
      <c r="AF110" s="904">
        <v>2388975</v>
      </c>
      <c r="AG110" s="902"/>
      <c r="AH110" s="902"/>
      <c r="AI110" s="902"/>
      <c r="AJ110" s="903"/>
      <c r="AK110" s="904">
        <v>2344854</v>
      </c>
      <c r="AL110" s="902"/>
      <c r="AM110" s="902"/>
      <c r="AN110" s="902"/>
      <c r="AO110" s="903"/>
      <c r="AP110" s="905">
        <v>21.9</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25001157</v>
      </c>
      <c r="BR110" s="855"/>
      <c r="BS110" s="855"/>
      <c r="BT110" s="855"/>
      <c r="BU110" s="855"/>
      <c r="BV110" s="855">
        <v>24732284</v>
      </c>
      <c r="BW110" s="855"/>
      <c r="BX110" s="855"/>
      <c r="BY110" s="855"/>
      <c r="BZ110" s="855"/>
      <c r="CA110" s="855">
        <v>25434043</v>
      </c>
      <c r="CB110" s="855"/>
      <c r="CC110" s="855"/>
      <c r="CD110" s="855"/>
      <c r="CE110" s="855"/>
      <c r="CF110" s="879">
        <v>237.1</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3"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90868</v>
      </c>
      <c r="BR111" s="830"/>
      <c r="BS111" s="830"/>
      <c r="BT111" s="830"/>
      <c r="BU111" s="830"/>
      <c r="BV111" s="830">
        <v>102832</v>
      </c>
      <c r="BW111" s="830"/>
      <c r="BX111" s="830"/>
      <c r="BY111" s="830"/>
      <c r="BZ111" s="830"/>
      <c r="CA111" s="830">
        <v>136073</v>
      </c>
      <c r="CB111" s="830"/>
      <c r="CC111" s="830"/>
      <c r="CD111" s="830"/>
      <c r="CE111" s="830"/>
      <c r="CF111" s="888">
        <v>1.3</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3"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6627483</v>
      </c>
      <c r="BR112" s="830"/>
      <c r="BS112" s="830"/>
      <c r="BT112" s="830"/>
      <c r="BU112" s="830"/>
      <c r="BV112" s="830">
        <v>6136068</v>
      </c>
      <c r="BW112" s="830"/>
      <c r="BX112" s="830"/>
      <c r="BY112" s="830"/>
      <c r="BZ112" s="830"/>
      <c r="CA112" s="830">
        <v>5663939</v>
      </c>
      <c r="CB112" s="830"/>
      <c r="CC112" s="830"/>
      <c r="CD112" s="830"/>
      <c r="CE112" s="830"/>
      <c r="CF112" s="888">
        <v>52.8</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3"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715419</v>
      </c>
      <c r="AB113" s="932"/>
      <c r="AC113" s="932"/>
      <c r="AD113" s="932"/>
      <c r="AE113" s="933"/>
      <c r="AF113" s="934">
        <v>709699</v>
      </c>
      <c r="AG113" s="932"/>
      <c r="AH113" s="932"/>
      <c r="AI113" s="932"/>
      <c r="AJ113" s="933"/>
      <c r="AK113" s="934">
        <v>694033</v>
      </c>
      <c r="AL113" s="932"/>
      <c r="AM113" s="932"/>
      <c r="AN113" s="932"/>
      <c r="AO113" s="933"/>
      <c r="AP113" s="935">
        <v>6.5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212528</v>
      </c>
      <c r="BR113" s="830"/>
      <c r="BS113" s="830"/>
      <c r="BT113" s="830"/>
      <c r="BU113" s="830"/>
      <c r="BV113" s="830">
        <v>170070</v>
      </c>
      <c r="BW113" s="830"/>
      <c r="BX113" s="830"/>
      <c r="BY113" s="830"/>
      <c r="BZ113" s="830"/>
      <c r="CA113" s="830">
        <v>133070</v>
      </c>
      <c r="CB113" s="830"/>
      <c r="CC113" s="830"/>
      <c r="CD113" s="830"/>
      <c r="CE113" s="830"/>
      <c r="CF113" s="888">
        <v>1.2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3"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47582</v>
      </c>
      <c r="AB114" s="793"/>
      <c r="AC114" s="793"/>
      <c r="AD114" s="793"/>
      <c r="AE114" s="794"/>
      <c r="AF114" s="795">
        <v>43818</v>
      </c>
      <c r="AG114" s="793"/>
      <c r="AH114" s="793"/>
      <c r="AI114" s="793"/>
      <c r="AJ114" s="794"/>
      <c r="AK114" s="795">
        <v>38024</v>
      </c>
      <c r="AL114" s="793"/>
      <c r="AM114" s="793"/>
      <c r="AN114" s="793"/>
      <c r="AO114" s="794"/>
      <c r="AP114" s="837">
        <v>0.4</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3314323</v>
      </c>
      <c r="BR114" s="830"/>
      <c r="BS114" s="830"/>
      <c r="BT114" s="830"/>
      <c r="BU114" s="830"/>
      <c r="BV114" s="830">
        <v>3180401</v>
      </c>
      <c r="BW114" s="830"/>
      <c r="BX114" s="830"/>
      <c r="BY114" s="830"/>
      <c r="BZ114" s="830"/>
      <c r="CA114" s="830">
        <v>3031567</v>
      </c>
      <c r="CB114" s="830"/>
      <c r="CC114" s="830"/>
      <c r="CD114" s="830"/>
      <c r="CE114" s="830"/>
      <c r="CF114" s="888">
        <v>28.3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3"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13000</v>
      </c>
      <c r="AB115" s="932"/>
      <c r="AC115" s="932"/>
      <c r="AD115" s="932"/>
      <c r="AE115" s="933"/>
      <c r="AF115" s="934">
        <v>61</v>
      </c>
      <c r="AG115" s="932"/>
      <c r="AH115" s="932"/>
      <c r="AI115" s="932"/>
      <c r="AJ115" s="933"/>
      <c r="AK115" s="934">
        <v>655</v>
      </c>
      <c r="AL115" s="932"/>
      <c r="AM115" s="932"/>
      <c r="AN115" s="932"/>
      <c r="AO115" s="933"/>
      <c r="AP115" s="935">
        <v>0</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3"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13000</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3"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3226867</v>
      </c>
      <c r="AB117" s="916"/>
      <c r="AC117" s="916"/>
      <c r="AD117" s="916"/>
      <c r="AE117" s="917"/>
      <c r="AF117" s="918">
        <v>3142553</v>
      </c>
      <c r="AG117" s="916"/>
      <c r="AH117" s="916"/>
      <c r="AI117" s="916"/>
      <c r="AJ117" s="917"/>
      <c r="AK117" s="918">
        <v>3077566</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3"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3"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35246359</v>
      </c>
      <c r="BR119" s="858"/>
      <c r="BS119" s="858"/>
      <c r="BT119" s="858"/>
      <c r="BU119" s="858"/>
      <c r="BV119" s="858">
        <v>34321655</v>
      </c>
      <c r="BW119" s="858"/>
      <c r="BX119" s="858"/>
      <c r="BY119" s="858"/>
      <c r="BZ119" s="858"/>
      <c r="CA119" s="858">
        <v>34398692</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77868</v>
      </c>
      <c r="DH119" s="777"/>
      <c r="DI119" s="777"/>
      <c r="DJ119" s="777"/>
      <c r="DK119" s="778"/>
      <c r="DL119" s="779">
        <v>102832</v>
      </c>
      <c r="DM119" s="777"/>
      <c r="DN119" s="777"/>
      <c r="DO119" s="777"/>
      <c r="DP119" s="778"/>
      <c r="DQ119" s="779">
        <v>136073</v>
      </c>
      <c r="DR119" s="777"/>
      <c r="DS119" s="777"/>
      <c r="DT119" s="777"/>
      <c r="DU119" s="778"/>
      <c r="DV119" s="861">
        <v>1.3</v>
      </c>
      <c r="DW119" s="862"/>
      <c r="DX119" s="862"/>
      <c r="DY119" s="862"/>
      <c r="DZ119" s="863"/>
    </row>
    <row r="120" spans="1:130" s="212" customFormat="1" ht="26.3"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9790830</v>
      </c>
      <c r="BR120" s="855"/>
      <c r="BS120" s="855"/>
      <c r="BT120" s="855"/>
      <c r="BU120" s="855"/>
      <c r="BV120" s="855">
        <v>10265972</v>
      </c>
      <c r="BW120" s="855"/>
      <c r="BX120" s="855"/>
      <c r="BY120" s="855"/>
      <c r="BZ120" s="855"/>
      <c r="CA120" s="855">
        <v>11331993</v>
      </c>
      <c r="CB120" s="855"/>
      <c r="CC120" s="855"/>
      <c r="CD120" s="855"/>
      <c r="CE120" s="855"/>
      <c r="CF120" s="879">
        <v>105.7</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4094417</v>
      </c>
      <c r="DH120" s="855"/>
      <c r="DI120" s="855"/>
      <c r="DJ120" s="855"/>
      <c r="DK120" s="855"/>
      <c r="DL120" s="855">
        <v>3854674</v>
      </c>
      <c r="DM120" s="855"/>
      <c r="DN120" s="855"/>
      <c r="DO120" s="855"/>
      <c r="DP120" s="855"/>
      <c r="DQ120" s="855">
        <v>3641753</v>
      </c>
      <c r="DR120" s="855"/>
      <c r="DS120" s="855"/>
      <c r="DT120" s="855"/>
      <c r="DU120" s="855"/>
      <c r="DV120" s="856">
        <v>34</v>
      </c>
      <c r="DW120" s="856"/>
      <c r="DX120" s="856"/>
      <c r="DY120" s="856"/>
      <c r="DZ120" s="857"/>
    </row>
    <row r="121" spans="1:130" s="212" customFormat="1" ht="26.3"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191639</v>
      </c>
      <c r="BR121" s="830"/>
      <c r="BS121" s="830"/>
      <c r="BT121" s="830"/>
      <c r="BU121" s="830"/>
      <c r="BV121" s="830">
        <v>181501</v>
      </c>
      <c r="BW121" s="830"/>
      <c r="BX121" s="830"/>
      <c r="BY121" s="830"/>
      <c r="BZ121" s="830"/>
      <c r="CA121" s="830">
        <v>157398</v>
      </c>
      <c r="CB121" s="830"/>
      <c r="CC121" s="830"/>
      <c r="CD121" s="830"/>
      <c r="CE121" s="830"/>
      <c r="CF121" s="888">
        <v>1.5</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2404848</v>
      </c>
      <c r="DH121" s="830"/>
      <c r="DI121" s="830"/>
      <c r="DJ121" s="830"/>
      <c r="DK121" s="830"/>
      <c r="DL121" s="830">
        <v>2175611</v>
      </c>
      <c r="DM121" s="830"/>
      <c r="DN121" s="830"/>
      <c r="DO121" s="830"/>
      <c r="DP121" s="830"/>
      <c r="DQ121" s="830">
        <v>1919771</v>
      </c>
      <c r="DR121" s="830"/>
      <c r="DS121" s="830"/>
      <c r="DT121" s="830"/>
      <c r="DU121" s="830"/>
      <c r="DV121" s="807">
        <v>17.899999999999999</v>
      </c>
      <c r="DW121" s="807"/>
      <c r="DX121" s="807"/>
      <c r="DY121" s="807"/>
      <c r="DZ121" s="808"/>
    </row>
    <row r="122" spans="1:130" s="212" customFormat="1" ht="26.3"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21936459</v>
      </c>
      <c r="BR122" s="858"/>
      <c r="BS122" s="858"/>
      <c r="BT122" s="858"/>
      <c r="BU122" s="858"/>
      <c r="BV122" s="858">
        <v>22518427</v>
      </c>
      <c r="BW122" s="858"/>
      <c r="BX122" s="858"/>
      <c r="BY122" s="858"/>
      <c r="BZ122" s="858"/>
      <c r="CA122" s="858">
        <v>22377489</v>
      </c>
      <c r="CB122" s="858"/>
      <c r="CC122" s="858"/>
      <c r="CD122" s="858"/>
      <c r="CE122" s="858"/>
      <c r="CF122" s="859">
        <v>208.6</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128218</v>
      </c>
      <c r="DH122" s="830"/>
      <c r="DI122" s="830"/>
      <c r="DJ122" s="830"/>
      <c r="DK122" s="830"/>
      <c r="DL122" s="830">
        <v>105783</v>
      </c>
      <c r="DM122" s="830"/>
      <c r="DN122" s="830"/>
      <c r="DO122" s="830"/>
      <c r="DP122" s="830"/>
      <c r="DQ122" s="830">
        <v>102415</v>
      </c>
      <c r="DR122" s="830"/>
      <c r="DS122" s="830"/>
      <c r="DT122" s="830"/>
      <c r="DU122" s="830"/>
      <c r="DV122" s="807">
        <v>1</v>
      </c>
      <c r="DW122" s="807"/>
      <c r="DX122" s="807"/>
      <c r="DY122" s="807"/>
      <c r="DZ122" s="808"/>
    </row>
    <row r="123" spans="1:130" s="212" customFormat="1" ht="26.3"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13000</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31918928</v>
      </c>
      <c r="BR123" s="846"/>
      <c r="BS123" s="846"/>
      <c r="BT123" s="846"/>
      <c r="BU123" s="846"/>
      <c r="BV123" s="846">
        <v>32965900</v>
      </c>
      <c r="BW123" s="846"/>
      <c r="BX123" s="846"/>
      <c r="BY123" s="846"/>
      <c r="BZ123" s="846"/>
      <c r="CA123" s="846">
        <v>33866880</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3"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31.7</v>
      </c>
      <c r="BR124" s="844"/>
      <c r="BS124" s="844"/>
      <c r="BT124" s="844"/>
      <c r="BU124" s="844"/>
      <c r="BV124" s="844">
        <v>12.9</v>
      </c>
      <c r="BW124" s="844"/>
      <c r="BX124" s="844"/>
      <c r="BY124" s="844"/>
      <c r="BZ124" s="844"/>
      <c r="CA124" s="844">
        <v>4.9000000000000004</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3"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3"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v>304</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3"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v>61</v>
      </c>
      <c r="AG127" s="793"/>
      <c r="AH127" s="793"/>
      <c r="AI127" s="793"/>
      <c r="AJ127" s="794"/>
      <c r="AK127" s="795">
        <v>351</v>
      </c>
      <c r="AL127" s="793"/>
      <c r="AM127" s="793"/>
      <c r="AN127" s="793"/>
      <c r="AO127" s="794"/>
      <c r="AP127" s="837">
        <v>0</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3"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37930</v>
      </c>
      <c r="AB128" s="814"/>
      <c r="AC128" s="814"/>
      <c r="AD128" s="814"/>
      <c r="AE128" s="815"/>
      <c r="AF128" s="816">
        <v>36823</v>
      </c>
      <c r="AG128" s="814"/>
      <c r="AH128" s="814"/>
      <c r="AI128" s="814"/>
      <c r="AJ128" s="815"/>
      <c r="AK128" s="816">
        <v>36716</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12.98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3"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12365400</v>
      </c>
      <c r="AB129" s="793"/>
      <c r="AC129" s="793"/>
      <c r="AD129" s="793"/>
      <c r="AE129" s="794"/>
      <c r="AF129" s="795">
        <v>12297935</v>
      </c>
      <c r="AG129" s="793"/>
      <c r="AH129" s="793"/>
      <c r="AI129" s="793"/>
      <c r="AJ129" s="794"/>
      <c r="AK129" s="795">
        <v>12654385</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17.98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1898931</v>
      </c>
      <c r="AB130" s="793"/>
      <c r="AC130" s="793"/>
      <c r="AD130" s="793"/>
      <c r="AE130" s="794"/>
      <c r="AF130" s="795">
        <v>1801248</v>
      </c>
      <c r="AG130" s="793"/>
      <c r="AH130" s="793"/>
      <c r="AI130" s="793"/>
      <c r="AJ130" s="794"/>
      <c r="AK130" s="795">
        <v>1928661</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11.7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10466469</v>
      </c>
      <c r="AB131" s="777"/>
      <c r="AC131" s="777"/>
      <c r="AD131" s="777"/>
      <c r="AE131" s="778"/>
      <c r="AF131" s="779">
        <v>10496687</v>
      </c>
      <c r="AG131" s="777"/>
      <c r="AH131" s="777"/>
      <c r="AI131" s="777"/>
      <c r="AJ131" s="778"/>
      <c r="AK131" s="779">
        <v>10725724</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4.9000000000000004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12.325130850000001</v>
      </c>
      <c r="AB132" s="758"/>
      <c r="AC132" s="758"/>
      <c r="AD132" s="758"/>
      <c r="AE132" s="759"/>
      <c r="AF132" s="760">
        <v>12.42755929</v>
      </c>
      <c r="AG132" s="758"/>
      <c r="AH132" s="758"/>
      <c r="AI132" s="758"/>
      <c r="AJ132" s="759"/>
      <c r="AK132" s="760">
        <v>10.369360609999999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11.5</v>
      </c>
      <c r="AB133" s="737"/>
      <c r="AC133" s="737"/>
      <c r="AD133" s="737"/>
      <c r="AE133" s="738"/>
      <c r="AF133" s="736">
        <v>11.8</v>
      </c>
      <c r="AG133" s="737"/>
      <c r="AH133" s="737"/>
      <c r="AI133" s="737"/>
      <c r="AJ133" s="738"/>
      <c r="AK133" s="736">
        <v>11.7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9yH2WnAaU3bMhowrJNp0L6z0LkOJNzGXTGUB3VENjDh/m2HbC4ZNJ8iUtyTAc/DUcKUaClF7K0IX6cyxnd1g==" saltValue="4rIVsFRTMiaP9vli3FWTP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477</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fpJoecELZpLyRQvEjIo3fYYa1h/f19x4IkZZ5SqfxjhtDMJ53e40Fux9Cie8kwDFCDPVpNUEfjZknedGOwuTpA==" saltValue="n+R/YGBDUrGrQ2d/ulvJ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IsEV4jjfhkyXsZXjg2dI3xdhwO8BwJJfSZRISLrzcLk3TpWFDzqPjbE/K4MbCHjlCpQxxLLfOAnzzSfqMWCL0Q==" saltValue="TOBkuRG2Vlke/8bga9sYNw=="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zoomScale="85"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8" x14ac:dyDescent="0.2">
      <c r="A8" s="247"/>
      <c r="AK8" s="256"/>
      <c r="AL8" s="257"/>
      <c r="AM8" s="257"/>
      <c r="AN8" s="258"/>
      <c r="AO8" s="1132"/>
      <c r="AP8" s="259" t="s">
        <v>482</v>
      </c>
      <c r="AQ8" s="260" t="s">
        <v>483</v>
      </c>
      <c r="AR8" s="261" t="s">
        <v>484</v>
      </c>
    </row>
    <row r="9" spans="1:46" ht="13.8" x14ac:dyDescent="0.2">
      <c r="A9" s="247"/>
      <c r="AK9" s="1143" t="s">
        <v>485</v>
      </c>
      <c r="AL9" s="1144"/>
      <c r="AM9" s="1144"/>
      <c r="AN9" s="1145"/>
      <c r="AO9" s="262">
        <v>3767402</v>
      </c>
      <c r="AP9" s="262">
        <v>89345</v>
      </c>
      <c r="AQ9" s="263">
        <v>98214</v>
      </c>
      <c r="AR9" s="264">
        <v>-9</v>
      </c>
    </row>
    <row r="10" spans="1:46" ht="13.5" customHeight="1" x14ac:dyDescent="0.2">
      <c r="A10" s="247"/>
      <c r="AK10" s="1143" t="s">
        <v>486</v>
      </c>
      <c r="AL10" s="1144"/>
      <c r="AM10" s="1144"/>
      <c r="AN10" s="1145"/>
      <c r="AO10" s="265">
        <v>33698</v>
      </c>
      <c r="AP10" s="265">
        <v>799</v>
      </c>
      <c r="AQ10" s="266">
        <v>8330</v>
      </c>
      <c r="AR10" s="267">
        <v>-90.4</v>
      </c>
    </row>
    <row r="11" spans="1:46" ht="13.5" customHeight="1" x14ac:dyDescent="0.2">
      <c r="A11" s="247"/>
      <c r="AK11" s="1143" t="s">
        <v>487</v>
      </c>
      <c r="AL11" s="1144"/>
      <c r="AM11" s="1144"/>
      <c r="AN11" s="1145"/>
      <c r="AO11" s="265">
        <v>23772</v>
      </c>
      <c r="AP11" s="265">
        <v>564</v>
      </c>
      <c r="AQ11" s="266">
        <v>2236</v>
      </c>
      <c r="AR11" s="267">
        <v>-74.8</v>
      </c>
    </row>
    <row r="12" spans="1:46" ht="13.5" customHeight="1" x14ac:dyDescent="0.2">
      <c r="A12" s="247"/>
      <c r="AK12" s="1143" t="s">
        <v>488</v>
      </c>
      <c r="AL12" s="1144"/>
      <c r="AM12" s="1144"/>
      <c r="AN12" s="1145"/>
      <c r="AO12" s="265" t="s">
        <v>489</v>
      </c>
      <c r="AP12" s="265" t="s">
        <v>489</v>
      </c>
      <c r="AQ12" s="266">
        <v>12</v>
      </c>
      <c r="AR12" s="267" t="s">
        <v>489</v>
      </c>
    </row>
    <row r="13" spans="1:46" ht="13.5" customHeight="1" x14ac:dyDescent="0.2">
      <c r="A13" s="247"/>
      <c r="AK13" s="1143" t="s">
        <v>490</v>
      </c>
      <c r="AL13" s="1144"/>
      <c r="AM13" s="1144"/>
      <c r="AN13" s="1145"/>
      <c r="AO13" s="265">
        <v>196815</v>
      </c>
      <c r="AP13" s="265">
        <v>4668</v>
      </c>
      <c r="AQ13" s="266">
        <v>3111</v>
      </c>
      <c r="AR13" s="267">
        <v>50</v>
      </c>
    </row>
    <row r="14" spans="1:46" ht="13.5" customHeight="1" x14ac:dyDescent="0.2">
      <c r="A14" s="247"/>
      <c r="AK14" s="1143" t="s">
        <v>491</v>
      </c>
      <c r="AL14" s="1144"/>
      <c r="AM14" s="1144"/>
      <c r="AN14" s="1145"/>
      <c r="AO14" s="265">
        <v>75176</v>
      </c>
      <c r="AP14" s="265">
        <v>1783</v>
      </c>
      <c r="AQ14" s="266">
        <v>1882</v>
      </c>
      <c r="AR14" s="267">
        <v>-5.3</v>
      </c>
    </row>
    <row r="15" spans="1:46" ht="13.5" customHeight="1" x14ac:dyDescent="0.2">
      <c r="A15" s="247"/>
      <c r="AK15" s="1146" t="s">
        <v>492</v>
      </c>
      <c r="AL15" s="1147"/>
      <c r="AM15" s="1147"/>
      <c r="AN15" s="1148"/>
      <c r="AO15" s="265">
        <v>-376251</v>
      </c>
      <c r="AP15" s="265">
        <v>-8923</v>
      </c>
      <c r="AQ15" s="266">
        <v>-6411</v>
      </c>
      <c r="AR15" s="267">
        <v>39.200000000000003</v>
      </c>
    </row>
    <row r="16" spans="1:46" ht="13.8" x14ac:dyDescent="0.2">
      <c r="A16" s="247"/>
      <c r="AK16" s="1146" t="s">
        <v>177</v>
      </c>
      <c r="AL16" s="1147"/>
      <c r="AM16" s="1147"/>
      <c r="AN16" s="1148"/>
      <c r="AO16" s="265">
        <v>3720612</v>
      </c>
      <c r="AP16" s="265">
        <v>88235</v>
      </c>
      <c r="AQ16" s="266">
        <v>107373</v>
      </c>
      <c r="AR16" s="267">
        <v>-17.8</v>
      </c>
    </row>
    <row r="17" spans="1:46" ht="13.8" x14ac:dyDescent="0.2">
      <c r="A17" s="247"/>
    </row>
    <row r="18" spans="1:46" ht="13.8" x14ac:dyDescent="0.2">
      <c r="A18" s="247"/>
      <c r="AQ18" s="268"/>
      <c r="AR18" s="268"/>
    </row>
    <row r="19" spans="1:46" ht="13.8" x14ac:dyDescent="0.2">
      <c r="A19" s="247"/>
      <c r="AK19" s="243" t="s">
        <v>493</v>
      </c>
    </row>
    <row r="20" spans="1:46" ht="13.8" x14ac:dyDescent="0.2">
      <c r="A20" s="247"/>
      <c r="AK20" s="269"/>
      <c r="AL20" s="270"/>
      <c r="AM20" s="270"/>
      <c r="AN20" s="271"/>
      <c r="AO20" s="272" t="s">
        <v>494</v>
      </c>
      <c r="AP20" s="273" t="s">
        <v>495</v>
      </c>
      <c r="AQ20" s="274" t="s">
        <v>496</v>
      </c>
      <c r="AR20" s="275"/>
    </row>
    <row r="21" spans="1:46" s="248" customFormat="1" ht="13.8" x14ac:dyDescent="0.2">
      <c r="A21" s="276"/>
      <c r="AK21" s="1149" t="s">
        <v>497</v>
      </c>
      <c r="AL21" s="1150"/>
      <c r="AM21" s="1150"/>
      <c r="AN21" s="1151"/>
      <c r="AO21" s="277">
        <v>8.35</v>
      </c>
      <c r="AP21" s="278">
        <v>9.17</v>
      </c>
      <c r="AQ21" s="279">
        <v>-0.82</v>
      </c>
      <c r="AS21" s="280"/>
      <c r="AT21" s="276"/>
    </row>
    <row r="22" spans="1:46" s="248" customFormat="1" ht="13.8" x14ac:dyDescent="0.2">
      <c r="A22" s="276"/>
      <c r="AK22" s="1149" t="s">
        <v>498</v>
      </c>
      <c r="AL22" s="1150"/>
      <c r="AM22" s="1150"/>
      <c r="AN22" s="1151"/>
      <c r="AO22" s="281">
        <v>98.4</v>
      </c>
      <c r="AP22" s="282">
        <v>97.5</v>
      </c>
      <c r="AQ22" s="283">
        <v>0.9</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8" x14ac:dyDescent="0.2">
      <c r="A27" s="288"/>
      <c r="AS27" s="243"/>
      <c r="AT27" s="243"/>
    </row>
    <row r="28" spans="1:46" ht="16.3"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8" x14ac:dyDescent="0.2">
      <c r="A31" s="247"/>
      <c r="AK31" s="256"/>
      <c r="AL31" s="257"/>
      <c r="AM31" s="257"/>
      <c r="AN31" s="258"/>
      <c r="AO31" s="1132"/>
      <c r="AP31" s="259" t="s">
        <v>482</v>
      </c>
      <c r="AQ31" s="260" t="s">
        <v>483</v>
      </c>
      <c r="AR31" s="261" t="s">
        <v>484</v>
      </c>
    </row>
    <row r="32" spans="1:46" ht="27.1" customHeight="1" x14ac:dyDescent="0.2">
      <c r="A32" s="247"/>
      <c r="AK32" s="1133" t="s">
        <v>502</v>
      </c>
      <c r="AL32" s="1134"/>
      <c r="AM32" s="1134"/>
      <c r="AN32" s="1135"/>
      <c r="AO32" s="291">
        <v>2344854</v>
      </c>
      <c r="AP32" s="291">
        <v>55609</v>
      </c>
      <c r="AQ32" s="292">
        <v>55954</v>
      </c>
      <c r="AR32" s="293">
        <v>-0.6</v>
      </c>
    </row>
    <row r="33" spans="1:46" ht="13.5" customHeight="1" x14ac:dyDescent="0.2">
      <c r="A33" s="247"/>
      <c r="AK33" s="1133" t="s">
        <v>503</v>
      </c>
      <c r="AL33" s="1134"/>
      <c r="AM33" s="1134"/>
      <c r="AN33" s="1135"/>
      <c r="AO33" s="291" t="s">
        <v>489</v>
      </c>
      <c r="AP33" s="291" t="s">
        <v>489</v>
      </c>
      <c r="AQ33" s="292" t="s">
        <v>489</v>
      </c>
      <c r="AR33" s="293" t="s">
        <v>489</v>
      </c>
    </row>
    <row r="34" spans="1:46" ht="27.1" customHeight="1" x14ac:dyDescent="0.2">
      <c r="A34" s="247"/>
      <c r="AK34" s="1133" t="s">
        <v>504</v>
      </c>
      <c r="AL34" s="1134"/>
      <c r="AM34" s="1134"/>
      <c r="AN34" s="1135"/>
      <c r="AO34" s="291" t="s">
        <v>489</v>
      </c>
      <c r="AP34" s="291" t="s">
        <v>489</v>
      </c>
      <c r="AQ34" s="292">
        <v>1</v>
      </c>
      <c r="AR34" s="293" t="s">
        <v>489</v>
      </c>
    </row>
    <row r="35" spans="1:46" ht="27.1" customHeight="1" x14ac:dyDescent="0.2">
      <c r="A35" s="247"/>
      <c r="AK35" s="1133" t="s">
        <v>505</v>
      </c>
      <c r="AL35" s="1134"/>
      <c r="AM35" s="1134"/>
      <c r="AN35" s="1135"/>
      <c r="AO35" s="291">
        <v>694033</v>
      </c>
      <c r="AP35" s="291">
        <v>16459</v>
      </c>
      <c r="AQ35" s="292">
        <v>17691</v>
      </c>
      <c r="AR35" s="293">
        <v>-7</v>
      </c>
    </row>
    <row r="36" spans="1:46" ht="27.1" customHeight="1" x14ac:dyDescent="0.2">
      <c r="A36" s="247"/>
      <c r="AK36" s="1133" t="s">
        <v>506</v>
      </c>
      <c r="AL36" s="1134"/>
      <c r="AM36" s="1134"/>
      <c r="AN36" s="1135"/>
      <c r="AO36" s="291">
        <v>38024</v>
      </c>
      <c r="AP36" s="291">
        <v>902</v>
      </c>
      <c r="AQ36" s="292">
        <v>2603</v>
      </c>
      <c r="AR36" s="293">
        <v>-65.3</v>
      </c>
    </row>
    <row r="37" spans="1:46" ht="13.5" customHeight="1" x14ac:dyDescent="0.2">
      <c r="A37" s="247"/>
      <c r="AK37" s="1133" t="s">
        <v>507</v>
      </c>
      <c r="AL37" s="1134"/>
      <c r="AM37" s="1134"/>
      <c r="AN37" s="1135"/>
      <c r="AO37" s="291">
        <v>655</v>
      </c>
      <c r="AP37" s="291">
        <v>16</v>
      </c>
      <c r="AQ37" s="292">
        <v>579</v>
      </c>
      <c r="AR37" s="293">
        <v>-97.2</v>
      </c>
    </row>
    <row r="38" spans="1:46" ht="27.1" customHeight="1" x14ac:dyDescent="0.2">
      <c r="A38" s="247"/>
      <c r="AK38" s="1136" t="s">
        <v>508</v>
      </c>
      <c r="AL38" s="1137"/>
      <c r="AM38" s="1137"/>
      <c r="AN38" s="1138"/>
      <c r="AO38" s="294" t="s">
        <v>489</v>
      </c>
      <c r="AP38" s="294" t="s">
        <v>489</v>
      </c>
      <c r="AQ38" s="295">
        <v>4</v>
      </c>
      <c r="AR38" s="283" t="s">
        <v>489</v>
      </c>
      <c r="AS38" s="290"/>
    </row>
    <row r="39" spans="1:46" ht="13.8" x14ac:dyDescent="0.2">
      <c r="A39" s="247"/>
      <c r="AK39" s="1136" t="s">
        <v>509</v>
      </c>
      <c r="AL39" s="1137"/>
      <c r="AM39" s="1137"/>
      <c r="AN39" s="1138"/>
      <c r="AO39" s="291">
        <v>-36716</v>
      </c>
      <c r="AP39" s="291">
        <v>-871</v>
      </c>
      <c r="AQ39" s="292">
        <v>-4663</v>
      </c>
      <c r="AR39" s="293">
        <v>-81.3</v>
      </c>
      <c r="AS39" s="290"/>
    </row>
    <row r="40" spans="1:46" ht="27.1" customHeight="1" x14ac:dyDescent="0.2">
      <c r="A40" s="247"/>
      <c r="AK40" s="1133" t="s">
        <v>510</v>
      </c>
      <c r="AL40" s="1134"/>
      <c r="AM40" s="1134"/>
      <c r="AN40" s="1135"/>
      <c r="AO40" s="291">
        <v>-1928661</v>
      </c>
      <c r="AP40" s="291">
        <v>-45739</v>
      </c>
      <c r="AQ40" s="292">
        <v>-48945</v>
      </c>
      <c r="AR40" s="293">
        <v>-6.6</v>
      </c>
      <c r="AS40" s="290"/>
    </row>
    <row r="41" spans="1:46" ht="13.8" x14ac:dyDescent="0.2">
      <c r="A41" s="247"/>
      <c r="AK41" s="1139" t="s">
        <v>287</v>
      </c>
      <c r="AL41" s="1140"/>
      <c r="AM41" s="1140"/>
      <c r="AN41" s="1141"/>
      <c r="AO41" s="291">
        <v>1112189</v>
      </c>
      <c r="AP41" s="291">
        <v>26376</v>
      </c>
      <c r="AQ41" s="292">
        <v>23225</v>
      </c>
      <c r="AR41" s="293">
        <v>13.6</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8"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8" x14ac:dyDescent="0.2">
      <c r="A50" s="247"/>
      <c r="AK50" s="305"/>
      <c r="AL50" s="306"/>
      <c r="AM50" s="1127"/>
      <c r="AN50" s="307" t="s">
        <v>514</v>
      </c>
      <c r="AO50" s="308" t="s">
        <v>515</v>
      </c>
      <c r="AP50" s="309" t="s">
        <v>516</v>
      </c>
      <c r="AQ50" s="310" t="s">
        <v>517</v>
      </c>
      <c r="AR50" s="311" t="s">
        <v>518</v>
      </c>
    </row>
    <row r="51" spans="1:44" ht="13.8" x14ac:dyDescent="0.2">
      <c r="A51" s="247"/>
      <c r="AK51" s="303" t="s">
        <v>519</v>
      </c>
      <c r="AL51" s="304"/>
      <c r="AM51" s="312">
        <v>4686370</v>
      </c>
      <c r="AN51" s="313">
        <v>102173</v>
      </c>
      <c r="AO51" s="314">
        <v>12</v>
      </c>
      <c r="AP51" s="315">
        <v>76347</v>
      </c>
      <c r="AQ51" s="316">
        <v>2.4</v>
      </c>
      <c r="AR51" s="317">
        <v>9.6</v>
      </c>
    </row>
    <row r="52" spans="1:44" ht="13.8" x14ac:dyDescent="0.2">
      <c r="A52" s="247"/>
      <c r="AK52" s="318"/>
      <c r="AL52" s="319" t="s">
        <v>520</v>
      </c>
      <c r="AM52" s="320">
        <v>1357766</v>
      </c>
      <c r="AN52" s="321">
        <v>29602</v>
      </c>
      <c r="AO52" s="322">
        <v>45.1</v>
      </c>
      <c r="AP52" s="323">
        <v>41762</v>
      </c>
      <c r="AQ52" s="324">
        <v>0.5</v>
      </c>
      <c r="AR52" s="325">
        <v>44.6</v>
      </c>
    </row>
    <row r="53" spans="1:44" ht="13.8" x14ac:dyDescent="0.2">
      <c r="A53" s="247"/>
      <c r="AK53" s="303" t="s">
        <v>521</v>
      </c>
      <c r="AL53" s="304"/>
      <c r="AM53" s="312">
        <v>4563574</v>
      </c>
      <c r="AN53" s="313">
        <v>101625</v>
      </c>
      <c r="AO53" s="314">
        <v>-0.5</v>
      </c>
      <c r="AP53" s="315">
        <v>69604</v>
      </c>
      <c r="AQ53" s="316">
        <v>-8.8000000000000007</v>
      </c>
      <c r="AR53" s="317">
        <v>8.3000000000000007</v>
      </c>
    </row>
    <row r="54" spans="1:44" ht="13.8" x14ac:dyDescent="0.2">
      <c r="A54" s="247"/>
      <c r="AK54" s="318"/>
      <c r="AL54" s="319" t="s">
        <v>520</v>
      </c>
      <c r="AM54" s="320">
        <v>1762929</v>
      </c>
      <c r="AN54" s="321">
        <v>39258</v>
      </c>
      <c r="AO54" s="322">
        <v>32.6</v>
      </c>
      <c r="AP54" s="323">
        <v>36247</v>
      </c>
      <c r="AQ54" s="324">
        <v>-13.2</v>
      </c>
      <c r="AR54" s="325">
        <v>45.8</v>
      </c>
    </row>
    <row r="55" spans="1:44" ht="13.8" x14ac:dyDescent="0.2">
      <c r="A55" s="247"/>
      <c r="AK55" s="303" t="s">
        <v>522</v>
      </c>
      <c r="AL55" s="304"/>
      <c r="AM55" s="312">
        <v>4568754</v>
      </c>
      <c r="AN55" s="313">
        <v>103656</v>
      </c>
      <c r="AO55" s="314">
        <v>2</v>
      </c>
      <c r="AP55" s="315">
        <v>68410</v>
      </c>
      <c r="AQ55" s="316">
        <v>-1.7</v>
      </c>
      <c r="AR55" s="317">
        <v>3.7</v>
      </c>
    </row>
    <row r="56" spans="1:44" ht="13.8" x14ac:dyDescent="0.2">
      <c r="A56" s="247"/>
      <c r="AK56" s="318"/>
      <c r="AL56" s="319" t="s">
        <v>520</v>
      </c>
      <c r="AM56" s="320">
        <v>1453080</v>
      </c>
      <c r="AN56" s="321">
        <v>32968</v>
      </c>
      <c r="AO56" s="322">
        <v>-16</v>
      </c>
      <c r="AP56" s="323">
        <v>35086</v>
      </c>
      <c r="AQ56" s="324">
        <v>-3.2</v>
      </c>
      <c r="AR56" s="325">
        <v>-12.8</v>
      </c>
    </row>
    <row r="57" spans="1:44" ht="13.8" x14ac:dyDescent="0.2">
      <c r="A57" s="247"/>
      <c r="AK57" s="303" t="s">
        <v>523</v>
      </c>
      <c r="AL57" s="304"/>
      <c r="AM57" s="312">
        <v>2958007</v>
      </c>
      <c r="AN57" s="313">
        <v>68464</v>
      </c>
      <c r="AO57" s="314">
        <v>-34</v>
      </c>
      <c r="AP57" s="315">
        <v>73019</v>
      </c>
      <c r="AQ57" s="316">
        <v>6.7</v>
      </c>
      <c r="AR57" s="317">
        <v>-40.700000000000003</v>
      </c>
    </row>
    <row r="58" spans="1:44" ht="13.8" x14ac:dyDescent="0.2">
      <c r="A58" s="247"/>
      <c r="AK58" s="318"/>
      <c r="AL58" s="319" t="s">
        <v>520</v>
      </c>
      <c r="AM58" s="320">
        <v>1179003</v>
      </c>
      <c r="AN58" s="321">
        <v>27289</v>
      </c>
      <c r="AO58" s="322">
        <v>-17.2</v>
      </c>
      <c r="AP58" s="323">
        <v>39427</v>
      </c>
      <c r="AQ58" s="324">
        <v>12.4</v>
      </c>
      <c r="AR58" s="325">
        <v>-29.6</v>
      </c>
    </row>
    <row r="59" spans="1:44" ht="13.8" x14ac:dyDescent="0.2">
      <c r="A59" s="247"/>
      <c r="AK59" s="303" t="s">
        <v>524</v>
      </c>
      <c r="AL59" s="304"/>
      <c r="AM59" s="312">
        <v>2543723</v>
      </c>
      <c r="AN59" s="313">
        <v>60325</v>
      </c>
      <c r="AO59" s="314">
        <v>-11.9</v>
      </c>
      <c r="AP59" s="315">
        <v>76590</v>
      </c>
      <c r="AQ59" s="316">
        <v>4.9000000000000004</v>
      </c>
      <c r="AR59" s="317">
        <v>-16.8</v>
      </c>
    </row>
    <row r="60" spans="1:44" ht="13.8" x14ac:dyDescent="0.2">
      <c r="A60" s="247"/>
      <c r="AK60" s="318"/>
      <c r="AL60" s="319" t="s">
        <v>520</v>
      </c>
      <c r="AM60" s="320">
        <v>909450</v>
      </c>
      <c r="AN60" s="321">
        <v>21568</v>
      </c>
      <c r="AO60" s="322">
        <v>-21</v>
      </c>
      <c r="AP60" s="323">
        <v>42387</v>
      </c>
      <c r="AQ60" s="324">
        <v>7.5</v>
      </c>
      <c r="AR60" s="325">
        <v>-28.5</v>
      </c>
    </row>
    <row r="61" spans="1:44" ht="13.8" x14ac:dyDescent="0.2">
      <c r="A61" s="247"/>
      <c r="AK61" s="303" t="s">
        <v>525</v>
      </c>
      <c r="AL61" s="326"/>
      <c r="AM61" s="312">
        <v>3864086</v>
      </c>
      <c r="AN61" s="313">
        <v>87249</v>
      </c>
      <c r="AO61" s="314">
        <v>-6.5</v>
      </c>
      <c r="AP61" s="315">
        <v>72794</v>
      </c>
      <c r="AQ61" s="327">
        <v>0.7</v>
      </c>
      <c r="AR61" s="317">
        <v>-7.2</v>
      </c>
    </row>
    <row r="62" spans="1:44" ht="13.8" x14ac:dyDescent="0.2">
      <c r="A62" s="247"/>
      <c r="AK62" s="318"/>
      <c r="AL62" s="319" t="s">
        <v>520</v>
      </c>
      <c r="AM62" s="320">
        <v>1332446</v>
      </c>
      <c r="AN62" s="321">
        <v>30137</v>
      </c>
      <c r="AO62" s="322">
        <v>4.7</v>
      </c>
      <c r="AP62" s="323">
        <v>38982</v>
      </c>
      <c r="AQ62" s="324">
        <v>0.8</v>
      </c>
      <c r="AR62" s="325">
        <v>3.9</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L7UaN8bvXVPZBT8mkTz0qQB5BnhywM3KOKEUL6Rb09yT+6gAc95fpbX955jnP+CA2aNTSmfoR/mVVlrSJC3F+Q==" saltValue="TsnOcy0E2gSyMhBfTEDU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0" zoomScale="70" zoomScaleNormal="70" zoomScaleSheetLayoutView="55" workbookViewId="0">
      <selection activeCell="BJ70" sqref="BJ70"/>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eVPfgo9JKs1pee34Fvy2Tb9nmCcW8mOC+6o0AvBbGKWOFeGhSCn82D4vmQhwqGl6M90bhVYnMyFVW+ltAEd0bQ==" saltValue="XdZhRGFM7ADv1Aiipq3eM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CW94" sqref="CW94"/>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8E3Vsr34jTwak8udNOo0FBtbfxyvurdikaDXEDUbS1utoyhY0NO9175tzCFLBa+N98ZUKTGN4aKig7w/YpcnbA==" saltValue="3WjtruRqrAYBHpIHSEUcI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45" customHeight="1" x14ac:dyDescent="0.2"/>
    <row r="2" s="1" customFormat="1" ht="16.45" customHeight="1" x14ac:dyDescent="0.2"/>
    <row r="3" s="1" customFormat="1" ht="16.45" customHeight="1" x14ac:dyDescent="0.2"/>
    <row r="4" s="1" customFormat="1" ht="16.45" customHeight="1" x14ac:dyDescent="0.2"/>
    <row r="5" s="1" customFormat="1" ht="16.45" customHeight="1" x14ac:dyDescent="0.2"/>
    <row r="6" s="1" customFormat="1" ht="16.45" customHeight="1" x14ac:dyDescent="0.2"/>
    <row r="7" s="1" customFormat="1" ht="16.45" customHeight="1" x14ac:dyDescent="0.2"/>
    <row r="8" s="1" customFormat="1" ht="16.45" customHeight="1" x14ac:dyDescent="0.2"/>
    <row r="9" s="1" customFormat="1" ht="16.45" customHeight="1" x14ac:dyDescent="0.2"/>
    <row r="10" s="1" customFormat="1" ht="16.45" customHeight="1" x14ac:dyDescent="0.2"/>
    <row r="11" s="1" customFormat="1" ht="16.45" customHeight="1" x14ac:dyDescent="0.2"/>
    <row r="12" s="1" customFormat="1" ht="16.45" customHeight="1" x14ac:dyDescent="0.2"/>
    <row r="13" s="1" customFormat="1" ht="16.45" customHeight="1" x14ac:dyDescent="0.2"/>
    <row r="14" s="1" customFormat="1" ht="16.45" customHeight="1" x14ac:dyDescent="0.2"/>
    <row r="15" s="1" customFormat="1" ht="16.45" customHeight="1" x14ac:dyDescent="0.2"/>
    <row r="16" s="1" customFormat="1" ht="16.45" customHeight="1" x14ac:dyDescent="0.2"/>
    <row r="17" s="1" customFormat="1" ht="16.45" customHeight="1" x14ac:dyDescent="0.2"/>
    <row r="18" s="1" customFormat="1" ht="16.45" customHeight="1" x14ac:dyDescent="0.2"/>
    <row r="19" s="1" customFormat="1" ht="16.45" customHeight="1" x14ac:dyDescent="0.2"/>
    <row r="20" s="1" customFormat="1" ht="16.45" customHeight="1" x14ac:dyDescent="0.2"/>
    <row r="21" s="1" customFormat="1" ht="16.45" customHeight="1" x14ac:dyDescent="0.2"/>
    <row r="22" s="1" customFormat="1" ht="16.45" customHeight="1" x14ac:dyDescent="0.2"/>
    <row r="23" s="1" customFormat="1" ht="16.45" customHeight="1" x14ac:dyDescent="0.2"/>
    <row r="24" s="1" customFormat="1" ht="16.45" customHeight="1" x14ac:dyDescent="0.2"/>
    <row r="25" s="1" customFormat="1" ht="16.45" customHeight="1" x14ac:dyDescent="0.2"/>
    <row r="26" s="1" customFormat="1" ht="16.45" customHeight="1" x14ac:dyDescent="0.2"/>
    <row r="27" s="1" customFormat="1" ht="16.45" customHeight="1" x14ac:dyDescent="0.2"/>
    <row r="28" s="1" customFormat="1" ht="16.45" customHeight="1" x14ac:dyDescent="0.2"/>
    <row r="29" s="1" customFormat="1" ht="16.45" customHeight="1" x14ac:dyDescent="0.2"/>
    <row r="30" s="1" customFormat="1" ht="16.45" customHeight="1" x14ac:dyDescent="0.2"/>
    <row r="31" s="1" customFormat="1" ht="16.45" customHeight="1" x14ac:dyDescent="0.2"/>
    <row r="32" s="1" customFormat="1"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527</v>
      </c>
      <c r="G46" s="8" t="s">
        <v>528</v>
      </c>
      <c r="H46" s="8" t="s">
        <v>529</v>
      </c>
      <c r="I46" s="8" t="s">
        <v>530</v>
      </c>
      <c r="J46" s="9" t="s">
        <v>531</v>
      </c>
    </row>
    <row r="47" spans="2:10" ht="57.8" customHeight="1" x14ac:dyDescent="0.2">
      <c r="B47" s="10"/>
      <c r="C47" s="1152" t="s">
        <v>3</v>
      </c>
      <c r="D47" s="1152"/>
      <c r="E47" s="1153"/>
      <c r="F47" s="11">
        <v>24.18</v>
      </c>
      <c r="G47" s="12">
        <v>26.68</v>
      </c>
      <c r="H47" s="12">
        <v>27.66</v>
      </c>
      <c r="I47" s="12">
        <v>25.65</v>
      </c>
      <c r="J47" s="13">
        <v>24.42</v>
      </c>
    </row>
    <row r="48" spans="2:10" ht="57.8" customHeight="1" x14ac:dyDescent="0.2">
      <c r="B48" s="14"/>
      <c r="C48" s="1154" t="s">
        <v>4</v>
      </c>
      <c r="D48" s="1154"/>
      <c r="E48" s="1155"/>
      <c r="F48" s="15">
        <v>7.95</v>
      </c>
      <c r="G48" s="16">
        <v>4.74</v>
      </c>
      <c r="H48" s="16">
        <v>7.95</v>
      </c>
      <c r="I48" s="16">
        <v>5.69</v>
      </c>
      <c r="J48" s="17">
        <v>8.6999999999999993</v>
      </c>
    </row>
    <row r="49" spans="2:10" ht="57.8" customHeight="1" thickBot="1" x14ac:dyDescent="0.25">
      <c r="B49" s="18"/>
      <c r="C49" s="1156" t="s">
        <v>5</v>
      </c>
      <c r="D49" s="1156"/>
      <c r="E49" s="1157"/>
      <c r="F49" s="19">
        <v>1.73</v>
      </c>
      <c r="G49" s="20">
        <v>0.52</v>
      </c>
      <c r="H49" s="20">
        <v>3.07</v>
      </c>
      <c r="I49" s="20" t="s">
        <v>532</v>
      </c>
      <c r="J49" s="21">
        <v>2.67</v>
      </c>
    </row>
    <row r="50" spans="2:10" ht="13.8" x14ac:dyDescent="0.2"/>
  </sheetData>
  <sheetProtection algorithmName="SHA-512" hashValue="j0JVKow06prU/cZC05fnY9Hto3mQHyxyO5+wpY5dMUOb/5XmKDyZIxPC+KImp8/YJt35GlobjQuvknE8M/DQyw==" saltValue="ARJzCnhlUx7Gkkk6ALt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7.94</v>
      </c>
      <c r="G34" s="33">
        <v>4.7300000000000004</v>
      </c>
      <c r="H34" s="33">
        <v>7.94</v>
      </c>
      <c r="I34" s="33">
        <v>5.69</v>
      </c>
      <c r="J34" s="34">
        <v>8.69</v>
      </c>
      <c r="K34" s="22"/>
      <c r="L34" s="22"/>
      <c r="M34" s="22"/>
      <c r="N34" s="22"/>
      <c r="O34" s="22"/>
      <c r="P34" s="22"/>
    </row>
    <row r="35" spans="1:16" ht="39" customHeight="1" x14ac:dyDescent="0.2">
      <c r="A35" s="22"/>
      <c r="B35" s="35"/>
      <c r="C35" s="1158" t="s">
        <v>534</v>
      </c>
      <c r="D35" s="1158"/>
      <c r="E35" s="1159"/>
      <c r="F35" s="36">
        <v>11.23</v>
      </c>
      <c r="G35" s="37">
        <v>10.74</v>
      </c>
      <c r="H35" s="37">
        <v>9.34</v>
      </c>
      <c r="I35" s="37">
        <v>9.2100000000000009</v>
      </c>
      <c r="J35" s="38">
        <v>8.4600000000000009</v>
      </c>
      <c r="K35" s="22"/>
      <c r="L35" s="22"/>
      <c r="M35" s="22"/>
      <c r="N35" s="22"/>
      <c r="O35" s="22"/>
      <c r="P35" s="22"/>
    </row>
    <row r="36" spans="1:16" ht="39" customHeight="1" x14ac:dyDescent="0.2">
      <c r="A36" s="22"/>
      <c r="B36" s="35"/>
      <c r="C36" s="1158" t="s">
        <v>535</v>
      </c>
      <c r="D36" s="1158"/>
      <c r="E36" s="1159"/>
      <c r="F36" s="36">
        <v>0.93</v>
      </c>
      <c r="G36" s="37">
        <v>1.02</v>
      </c>
      <c r="H36" s="37">
        <v>1.59</v>
      </c>
      <c r="I36" s="37">
        <v>2.08</v>
      </c>
      <c r="J36" s="38">
        <v>2.11</v>
      </c>
      <c r="K36" s="22"/>
      <c r="L36" s="22"/>
      <c r="M36" s="22"/>
      <c r="N36" s="22"/>
      <c r="O36" s="22"/>
      <c r="P36" s="22"/>
    </row>
    <row r="37" spans="1:16" ht="39" customHeight="1" x14ac:dyDescent="0.2">
      <c r="A37" s="22"/>
      <c r="B37" s="35"/>
      <c r="C37" s="1158" t="s">
        <v>536</v>
      </c>
      <c r="D37" s="1158"/>
      <c r="E37" s="1159"/>
      <c r="F37" s="36">
        <v>0.64</v>
      </c>
      <c r="G37" s="37">
        <v>0.69</v>
      </c>
      <c r="H37" s="37">
        <v>1.28</v>
      </c>
      <c r="I37" s="37">
        <v>1.77</v>
      </c>
      <c r="J37" s="38">
        <v>0.72</v>
      </c>
      <c r="K37" s="22"/>
      <c r="L37" s="22"/>
      <c r="M37" s="22"/>
      <c r="N37" s="22"/>
      <c r="O37" s="22"/>
      <c r="P37" s="22"/>
    </row>
    <row r="38" spans="1:16" ht="39" customHeight="1" x14ac:dyDescent="0.2">
      <c r="A38" s="22"/>
      <c r="B38" s="35"/>
      <c r="C38" s="1158" t="s">
        <v>537</v>
      </c>
      <c r="D38" s="1158"/>
      <c r="E38" s="1159"/>
      <c r="F38" s="36">
        <v>0.48</v>
      </c>
      <c r="G38" s="37">
        <v>0.45</v>
      </c>
      <c r="H38" s="37">
        <v>0.01</v>
      </c>
      <c r="I38" s="37">
        <v>0.39</v>
      </c>
      <c r="J38" s="38">
        <v>0.22</v>
      </c>
      <c r="K38" s="22"/>
      <c r="L38" s="22"/>
      <c r="M38" s="22"/>
      <c r="N38" s="22"/>
      <c r="O38" s="22"/>
      <c r="P38" s="22"/>
    </row>
    <row r="39" spans="1:16" ht="39" customHeight="1" x14ac:dyDescent="0.2">
      <c r="A39" s="22"/>
      <c r="B39" s="35"/>
      <c r="C39" s="1158" t="s">
        <v>538</v>
      </c>
      <c r="D39" s="1158"/>
      <c r="E39" s="1159"/>
      <c r="F39" s="36">
        <v>7.0000000000000007E-2</v>
      </c>
      <c r="G39" s="37">
        <v>7.0000000000000007E-2</v>
      </c>
      <c r="H39" s="37">
        <v>0.16</v>
      </c>
      <c r="I39" s="37">
        <v>0.09</v>
      </c>
      <c r="J39" s="38">
        <v>0.05</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0.01</v>
      </c>
      <c r="K40" s="22"/>
      <c r="L40" s="22"/>
      <c r="M40" s="22"/>
      <c r="N40" s="22"/>
      <c r="O40" s="22"/>
      <c r="P40" s="22"/>
    </row>
    <row r="41" spans="1:16" ht="39" customHeight="1" x14ac:dyDescent="0.2">
      <c r="A41" s="22"/>
      <c r="B41" s="35"/>
      <c r="C41" s="1158" t="s">
        <v>540</v>
      </c>
      <c r="D41" s="1158"/>
      <c r="E41" s="1159"/>
      <c r="F41" s="36">
        <v>0</v>
      </c>
      <c r="G41" s="37">
        <v>0.01</v>
      </c>
      <c r="H41" s="37">
        <v>0</v>
      </c>
      <c r="I41" s="37">
        <v>0.02</v>
      </c>
      <c r="J41" s="38">
        <v>0.01</v>
      </c>
      <c r="K41" s="22"/>
      <c r="L41" s="22"/>
      <c r="M41" s="22"/>
      <c r="N41" s="22"/>
      <c r="O41" s="22"/>
      <c r="P41" s="22"/>
    </row>
    <row r="42" spans="1:16" ht="39" customHeight="1" x14ac:dyDescent="0.2">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542</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zpb0wIlQ9Nd4v7B0/tni4j6NZWEP4wzn8A6VfYaE/xzA4Q4Ibd1NdmRGMLeX4ZHoTyF8psdHslKpPHM9soQReA==" saltValue="Av+BVNutY1DPjxoTfwNZ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 customHeight="1" x14ac:dyDescent="0.2">
      <c r="A45" s="46"/>
      <c r="B45" s="1187" t="s">
        <v>9</v>
      </c>
      <c r="C45" s="1188"/>
      <c r="D45" s="56"/>
      <c r="E45" s="1193" t="s">
        <v>10</v>
      </c>
      <c r="F45" s="1193"/>
      <c r="G45" s="1193"/>
      <c r="H45" s="1193"/>
      <c r="I45" s="1193"/>
      <c r="J45" s="1194"/>
      <c r="K45" s="57">
        <v>2370</v>
      </c>
      <c r="L45" s="58">
        <v>2373</v>
      </c>
      <c r="M45" s="58">
        <v>2451</v>
      </c>
      <c r="N45" s="58">
        <v>2389</v>
      </c>
      <c r="O45" s="59">
        <v>2345</v>
      </c>
      <c r="P45" s="46"/>
      <c r="Q45" s="46"/>
      <c r="R45" s="46"/>
      <c r="S45" s="46"/>
      <c r="T45" s="46"/>
      <c r="U45" s="46"/>
    </row>
    <row r="46" spans="1:21" ht="30.7"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 customHeight="1" x14ac:dyDescent="0.2">
      <c r="A48" s="46"/>
      <c r="B48" s="1189"/>
      <c r="C48" s="1190"/>
      <c r="D48" s="60"/>
      <c r="E48" s="1166" t="s">
        <v>13</v>
      </c>
      <c r="F48" s="1166"/>
      <c r="G48" s="1166"/>
      <c r="H48" s="1166"/>
      <c r="I48" s="1166"/>
      <c r="J48" s="1167"/>
      <c r="K48" s="61">
        <v>751</v>
      </c>
      <c r="L48" s="62">
        <v>733</v>
      </c>
      <c r="M48" s="62">
        <v>715</v>
      </c>
      <c r="N48" s="62">
        <v>710</v>
      </c>
      <c r="O48" s="63">
        <v>694</v>
      </c>
      <c r="P48" s="46"/>
      <c r="Q48" s="46"/>
      <c r="R48" s="46"/>
      <c r="S48" s="46"/>
      <c r="T48" s="46"/>
      <c r="U48" s="46"/>
    </row>
    <row r="49" spans="1:21" ht="30.7" customHeight="1" x14ac:dyDescent="0.2">
      <c r="A49" s="46"/>
      <c r="B49" s="1189"/>
      <c r="C49" s="1190"/>
      <c r="D49" s="60"/>
      <c r="E49" s="1166" t="s">
        <v>14</v>
      </c>
      <c r="F49" s="1166"/>
      <c r="G49" s="1166"/>
      <c r="H49" s="1166"/>
      <c r="I49" s="1166"/>
      <c r="J49" s="1167"/>
      <c r="K49" s="61">
        <v>46</v>
      </c>
      <c r="L49" s="62">
        <v>46</v>
      </c>
      <c r="M49" s="62">
        <v>48</v>
      </c>
      <c r="N49" s="62">
        <v>44</v>
      </c>
      <c r="O49" s="63">
        <v>38</v>
      </c>
      <c r="P49" s="46"/>
      <c r="Q49" s="46"/>
      <c r="R49" s="46"/>
      <c r="S49" s="46"/>
      <c r="T49" s="46"/>
      <c r="U49" s="46"/>
    </row>
    <row r="50" spans="1:21" ht="30.7" customHeight="1" x14ac:dyDescent="0.2">
      <c r="A50" s="46"/>
      <c r="B50" s="1189"/>
      <c r="C50" s="1190"/>
      <c r="D50" s="60"/>
      <c r="E50" s="1166" t="s">
        <v>15</v>
      </c>
      <c r="F50" s="1166"/>
      <c r="G50" s="1166"/>
      <c r="H50" s="1166"/>
      <c r="I50" s="1166"/>
      <c r="J50" s="1167"/>
      <c r="K50" s="61">
        <v>17</v>
      </c>
      <c r="L50" s="62">
        <v>15</v>
      </c>
      <c r="M50" s="62">
        <v>13</v>
      </c>
      <c r="N50" s="62">
        <v>0</v>
      </c>
      <c r="O50" s="63">
        <v>1</v>
      </c>
      <c r="P50" s="46"/>
      <c r="Q50" s="46"/>
      <c r="R50" s="46"/>
      <c r="S50" s="46"/>
      <c r="T50" s="46"/>
      <c r="U50" s="46"/>
    </row>
    <row r="51" spans="1:21" ht="30.7"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 customHeight="1" x14ac:dyDescent="0.2">
      <c r="A52" s="46"/>
      <c r="B52" s="1164" t="s">
        <v>17</v>
      </c>
      <c r="C52" s="1165"/>
      <c r="D52" s="64"/>
      <c r="E52" s="1166" t="s">
        <v>18</v>
      </c>
      <c r="F52" s="1166"/>
      <c r="G52" s="1166"/>
      <c r="H52" s="1166"/>
      <c r="I52" s="1166"/>
      <c r="J52" s="1167"/>
      <c r="K52" s="61">
        <v>1985</v>
      </c>
      <c r="L52" s="62">
        <v>1988</v>
      </c>
      <c r="M52" s="62">
        <v>1937</v>
      </c>
      <c r="N52" s="62">
        <v>1839</v>
      </c>
      <c r="O52" s="63">
        <v>1966</v>
      </c>
      <c r="P52" s="46"/>
      <c r="Q52" s="46"/>
      <c r="R52" s="46"/>
      <c r="S52" s="46"/>
      <c r="T52" s="46"/>
      <c r="U52" s="46"/>
    </row>
    <row r="53" spans="1:21" ht="30.7" customHeight="1" thickBot="1" x14ac:dyDescent="0.25">
      <c r="A53" s="46"/>
      <c r="B53" s="1168" t="s">
        <v>19</v>
      </c>
      <c r="C53" s="1169"/>
      <c r="D53" s="65"/>
      <c r="E53" s="1170" t="s">
        <v>20</v>
      </c>
      <c r="F53" s="1170"/>
      <c r="G53" s="1170"/>
      <c r="H53" s="1170"/>
      <c r="I53" s="1170"/>
      <c r="J53" s="1171"/>
      <c r="K53" s="66">
        <v>1199</v>
      </c>
      <c r="L53" s="67">
        <v>1179</v>
      </c>
      <c r="M53" s="67">
        <v>1290</v>
      </c>
      <c r="N53" s="67">
        <v>1304</v>
      </c>
      <c r="O53" s="68">
        <v>1112</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ExKFGvz1TWWT/UnHZJPW5qaPHn8lFgLjbSbRx+fpVfRo026bvEKBy1faBIvfp0+Uovjb/PlQdtGC6AI4iBjDQ==" saltValue="5KoebT6dn1HieUk57NuxX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AO20" sqref="AO20"/>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527</v>
      </c>
      <c r="J40" s="101" t="s">
        <v>528</v>
      </c>
      <c r="K40" s="101" t="s">
        <v>529</v>
      </c>
      <c r="L40" s="101" t="s">
        <v>530</v>
      </c>
      <c r="M40" s="102" t="s">
        <v>531</v>
      </c>
    </row>
    <row r="41" spans="2:13" ht="27.7" customHeight="1" x14ac:dyDescent="0.2">
      <c r="B41" s="1207" t="s">
        <v>30</v>
      </c>
      <c r="C41" s="1208"/>
      <c r="D41" s="103"/>
      <c r="E41" s="1209" t="s">
        <v>31</v>
      </c>
      <c r="F41" s="1209"/>
      <c r="G41" s="1209"/>
      <c r="H41" s="1210"/>
      <c r="I41" s="330">
        <v>23883</v>
      </c>
      <c r="J41" s="331">
        <v>24580</v>
      </c>
      <c r="K41" s="331">
        <v>25001</v>
      </c>
      <c r="L41" s="331">
        <v>24732</v>
      </c>
      <c r="M41" s="332">
        <v>25434</v>
      </c>
    </row>
    <row r="42" spans="2:13" ht="27.7" customHeight="1" x14ac:dyDescent="0.2">
      <c r="B42" s="1197"/>
      <c r="C42" s="1198"/>
      <c r="D42" s="104"/>
      <c r="E42" s="1201" t="s">
        <v>32</v>
      </c>
      <c r="F42" s="1201"/>
      <c r="G42" s="1201"/>
      <c r="H42" s="1202"/>
      <c r="I42" s="333">
        <v>95</v>
      </c>
      <c r="J42" s="334">
        <v>78</v>
      </c>
      <c r="K42" s="334">
        <v>91</v>
      </c>
      <c r="L42" s="334">
        <v>103</v>
      </c>
      <c r="M42" s="335">
        <v>136</v>
      </c>
    </row>
    <row r="43" spans="2:13" ht="27.7" customHeight="1" x14ac:dyDescent="0.2">
      <c r="B43" s="1197"/>
      <c r="C43" s="1198"/>
      <c r="D43" s="104"/>
      <c r="E43" s="1201" t="s">
        <v>33</v>
      </c>
      <c r="F43" s="1201"/>
      <c r="G43" s="1201"/>
      <c r="H43" s="1202"/>
      <c r="I43" s="333">
        <v>7334</v>
      </c>
      <c r="J43" s="334">
        <v>7052</v>
      </c>
      <c r="K43" s="334">
        <v>6627</v>
      </c>
      <c r="L43" s="334">
        <v>6136</v>
      </c>
      <c r="M43" s="335">
        <v>5664</v>
      </c>
    </row>
    <row r="44" spans="2:13" ht="27.7" customHeight="1" x14ac:dyDescent="0.2">
      <c r="B44" s="1197"/>
      <c r="C44" s="1198"/>
      <c r="D44" s="104"/>
      <c r="E44" s="1201" t="s">
        <v>34</v>
      </c>
      <c r="F44" s="1201"/>
      <c r="G44" s="1201"/>
      <c r="H44" s="1202"/>
      <c r="I44" s="333">
        <v>296</v>
      </c>
      <c r="J44" s="334">
        <v>259</v>
      </c>
      <c r="K44" s="334">
        <v>213</v>
      </c>
      <c r="L44" s="334">
        <v>170</v>
      </c>
      <c r="M44" s="335">
        <v>133</v>
      </c>
    </row>
    <row r="45" spans="2:13" ht="27.7" customHeight="1" x14ac:dyDescent="0.2">
      <c r="B45" s="1197"/>
      <c r="C45" s="1198"/>
      <c r="D45" s="104"/>
      <c r="E45" s="1201" t="s">
        <v>35</v>
      </c>
      <c r="F45" s="1201"/>
      <c r="G45" s="1201"/>
      <c r="H45" s="1202"/>
      <c r="I45" s="333">
        <v>3748</v>
      </c>
      <c r="J45" s="334">
        <v>3522</v>
      </c>
      <c r="K45" s="334">
        <v>3314</v>
      </c>
      <c r="L45" s="334">
        <v>3180</v>
      </c>
      <c r="M45" s="335">
        <v>3032</v>
      </c>
    </row>
    <row r="46" spans="2:13" ht="27.7" customHeight="1" x14ac:dyDescent="0.2">
      <c r="B46" s="1197"/>
      <c r="C46" s="1198"/>
      <c r="D46" s="105"/>
      <c r="E46" s="1201" t="s">
        <v>36</v>
      </c>
      <c r="F46" s="1201"/>
      <c r="G46" s="1201"/>
      <c r="H46" s="1202"/>
      <c r="I46" s="333" t="s">
        <v>489</v>
      </c>
      <c r="J46" s="334" t="s">
        <v>489</v>
      </c>
      <c r="K46" s="334" t="s">
        <v>489</v>
      </c>
      <c r="L46" s="334" t="s">
        <v>489</v>
      </c>
      <c r="M46" s="335" t="s">
        <v>489</v>
      </c>
    </row>
    <row r="47" spans="2:13" ht="27.7" customHeight="1" x14ac:dyDescent="0.2">
      <c r="B47" s="1197"/>
      <c r="C47" s="1198"/>
      <c r="D47" s="106"/>
      <c r="E47" s="1211" t="s">
        <v>37</v>
      </c>
      <c r="F47" s="1212"/>
      <c r="G47" s="1212"/>
      <c r="H47" s="1213"/>
      <c r="I47" s="333" t="s">
        <v>489</v>
      </c>
      <c r="J47" s="334" t="s">
        <v>489</v>
      </c>
      <c r="K47" s="334" t="s">
        <v>489</v>
      </c>
      <c r="L47" s="334" t="s">
        <v>489</v>
      </c>
      <c r="M47" s="335" t="s">
        <v>489</v>
      </c>
    </row>
    <row r="48" spans="2:13" ht="27.7" customHeight="1" x14ac:dyDescent="0.2">
      <c r="B48" s="1197"/>
      <c r="C48" s="1198"/>
      <c r="D48" s="104"/>
      <c r="E48" s="1201" t="s">
        <v>38</v>
      </c>
      <c r="F48" s="1201"/>
      <c r="G48" s="1201"/>
      <c r="H48" s="1202"/>
      <c r="I48" s="333" t="s">
        <v>489</v>
      </c>
      <c r="J48" s="334" t="s">
        <v>489</v>
      </c>
      <c r="K48" s="334" t="s">
        <v>489</v>
      </c>
      <c r="L48" s="334" t="s">
        <v>489</v>
      </c>
      <c r="M48" s="335" t="s">
        <v>489</v>
      </c>
    </row>
    <row r="49" spans="2:13" ht="27.7" customHeight="1" x14ac:dyDescent="0.2">
      <c r="B49" s="1199"/>
      <c r="C49" s="1200"/>
      <c r="D49" s="104"/>
      <c r="E49" s="1201" t="s">
        <v>39</v>
      </c>
      <c r="F49" s="1201"/>
      <c r="G49" s="1201"/>
      <c r="H49" s="1202"/>
      <c r="I49" s="333" t="s">
        <v>489</v>
      </c>
      <c r="J49" s="334" t="s">
        <v>489</v>
      </c>
      <c r="K49" s="334" t="s">
        <v>489</v>
      </c>
      <c r="L49" s="334" t="s">
        <v>489</v>
      </c>
      <c r="M49" s="335" t="s">
        <v>489</v>
      </c>
    </row>
    <row r="50" spans="2:13" ht="27.7" customHeight="1" x14ac:dyDescent="0.2">
      <c r="B50" s="1195" t="s">
        <v>40</v>
      </c>
      <c r="C50" s="1196"/>
      <c r="D50" s="107"/>
      <c r="E50" s="1201" t="s">
        <v>41</v>
      </c>
      <c r="F50" s="1201"/>
      <c r="G50" s="1201"/>
      <c r="H50" s="1202"/>
      <c r="I50" s="333">
        <v>7811</v>
      </c>
      <c r="J50" s="334">
        <v>9374</v>
      </c>
      <c r="K50" s="334">
        <v>9791</v>
      </c>
      <c r="L50" s="334">
        <v>10266</v>
      </c>
      <c r="M50" s="335">
        <v>11332</v>
      </c>
    </row>
    <row r="51" spans="2:13" ht="27.7" customHeight="1" x14ac:dyDescent="0.2">
      <c r="B51" s="1197"/>
      <c r="C51" s="1198"/>
      <c r="D51" s="104"/>
      <c r="E51" s="1201" t="s">
        <v>42</v>
      </c>
      <c r="F51" s="1201"/>
      <c r="G51" s="1201"/>
      <c r="H51" s="1202"/>
      <c r="I51" s="333">
        <v>243</v>
      </c>
      <c r="J51" s="334">
        <v>213</v>
      </c>
      <c r="K51" s="334">
        <v>192</v>
      </c>
      <c r="L51" s="334">
        <v>182</v>
      </c>
      <c r="M51" s="335">
        <v>157</v>
      </c>
    </row>
    <row r="52" spans="2:13" ht="27.7" customHeight="1" x14ac:dyDescent="0.2">
      <c r="B52" s="1199"/>
      <c r="C52" s="1200"/>
      <c r="D52" s="104"/>
      <c r="E52" s="1201" t="s">
        <v>43</v>
      </c>
      <c r="F52" s="1201"/>
      <c r="G52" s="1201"/>
      <c r="H52" s="1202"/>
      <c r="I52" s="333">
        <v>20649</v>
      </c>
      <c r="J52" s="334">
        <v>21345</v>
      </c>
      <c r="K52" s="334">
        <v>21936</v>
      </c>
      <c r="L52" s="334">
        <v>22518</v>
      </c>
      <c r="M52" s="335">
        <v>22377</v>
      </c>
    </row>
    <row r="53" spans="2:13" ht="27.7" customHeight="1" thickBot="1" x14ac:dyDescent="0.25">
      <c r="B53" s="1203" t="s">
        <v>19</v>
      </c>
      <c r="C53" s="1204"/>
      <c r="D53" s="108"/>
      <c r="E53" s="1205" t="s">
        <v>44</v>
      </c>
      <c r="F53" s="1205"/>
      <c r="G53" s="1205"/>
      <c r="H53" s="1206"/>
      <c r="I53" s="336">
        <v>6654</v>
      </c>
      <c r="J53" s="337">
        <v>4558</v>
      </c>
      <c r="K53" s="337">
        <v>3327</v>
      </c>
      <c r="L53" s="337">
        <v>1356</v>
      </c>
      <c r="M53" s="338">
        <v>532</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NHUpj5d9GAiftx/zQ3Jor1mwHBpArvJraMHzc8R3AtlTOMMXCGmlAcTgD0NB2/xOlRQQrXpDtsMCxFXsAUAmAA==" saltValue="TRPx3BlK5vcriHTf6X7gh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2" sqref="F62:H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529</v>
      </c>
      <c r="G54" s="117" t="s">
        <v>530</v>
      </c>
      <c r="H54" s="118" t="s">
        <v>531</v>
      </c>
    </row>
    <row r="55" spans="2:8" ht="52.45" customHeight="1" x14ac:dyDescent="0.2">
      <c r="B55" s="119"/>
      <c r="C55" s="1222" t="s">
        <v>46</v>
      </c>
      <c r="D55" s="1222"/>
      <c r="E55" s="1223"/>
      <c r="F55" s="339">
        <v>3420</v>
      </c>
      <c r="G55" s="339">
        <v>3154</v>
      </c>
      <c r="H55" s="340">
        <v>3091</v>
      </c>
    </row>
    <row r="56" spans="2:8" ht="52.45" customHeight="1" x14ac:dyDescent="0.2">
      <c r="B56" s="120"/>
      <c r="C56" s="1224" t="s">
        <v>47</v>
      </c>
      <c r="D56" s="1224"/>
      <c r="E56" s="1225"/>
      <c r="F56" s="341">
        <v>3190</v>
      </c>
      <c r="G56" s="341">
        <v>3694</v>
      </c>
      <c r="H56" s="342">
        <v>4024</v>
      </c>
    </row>
    <row r="57" spans="2:8" ht="53.25" customHeight="1" x14ac:dyDescent="0.2">
      <c r="B57" s="120"/>
      <c r="C57" s="1226" t="s">
        <v>48</v>
      </c>
      <c r="D57" s="1226"/>
      <c r="E57" s="1227"/>
      <c r="F57" s="343">
        <v>2131</v>
      </c>
      <c r="G57" s="343">
        <v>2514</v>
      </c>
      <c r="H57" s="344">
        <v>3341</v>
      </c>
    </row>
    <row r="58" spans="2:8" ht="45.7" customHeight="1" x14ac:dyDescent="0.2">
      <c r="B58" s="121"/>
      <c r="C58" s="1214" t="s">
        <v>560</v>
      </c>
      <c r="D58" s="1215"/>
      <c r="E58" s="1216"/>
      <c r="F58" s="345">
        <v>965</v>
      </c>
      <c r="G58" s="345">
        <v>1088</v>
      </c>
      <c r="H58" s="346">
        <v>1564</v>
      </c>
    </row>
    <row r="59" spans="2:8" ht="45.7" customHeight="1" x14ac:dyDescent="0.2">
      <c r="B59" s="121"/>
      <c r="C59" s="1214" t="s">
        <v>561</v>
      </c>
      <c r="D59" s="1215" t="s">
        <v>561</v>
      </c>
      <c r="E59" s="1216" t="s">
        <v>561</v>
      </c>
      <c r="F59" s="345">
        <v>387</v>
      </c>
      <c r="G59" s="345">
        <v>626</v>
      </c>
      <c r="H59" s="346">
        <v>890</v>
      </c>
    </row>
    <row r="60" spans="2:8" ht="45.7" customHeight="1" x14ac:dyDescent="0.2">
      <c r="B60" s="121"/>
      <c r="C60" s="1214" t="s">
        <v>562</v>
      </c>
      <c r="D60" s="1215"/>
      <c r="E60" s="1216"/>
      <c r="F60" s="345">
        <v>199</v>
      </c>
      <c r="G60" s="345">
        <v>214</v>
      </c>
      <c r="H60" s="346">
        <v>257</v>
      </c>
    </row>
    <row r="61" spans="2:8" ht="45.7" customHeight="1" x14ac:dyDescent="0.2">
      <c r="B61" s="121"/>
      <c r="C61" s="1214" t="s">
        <v>563</v>
      </c>
      <c r="D61" s="1215"/>
      <c r="E61" s="1216"/>
      <c r="F61" s="345">
        <v>233</v>
      </c>
      <c r="G61" s="345">
        <v>233</v>
      </c>
      <c r="H61" s="346">
        <v>233</v>
      </c>
    </row>
    <row r="62" spans="2:8" ht="45.7" customHeight="1" thickBot="1" x14ac:dyDescent="0.25">
      <c r="B62" s="122"/>
      <c r="C62" s="1217" t="s">
        <v>565</v>
      </c>
      <c r="D62" s="1218" t="s">
        <v>564</v>
      </c>
      <c r="E62" s="1219" t="s">
        <v>564</v>
      </c>
      <c r="F62" s="347">
        <v>110</v>
      </c>
      <c r="G62" s="347">
        <v>110</v>
      </c>
      <c r="H62" s="348">
        <v>109</v>
      </c>
    </row>
    <row r="63" spans="2:8" ht="52.45" customHeight="1" thickBot="1" x14ac:dyDescent="0.25">
      <c r="B63" s="123"/>
      <c r="C63" s="1220" t="s">
        <v>49</v>
      </c>
      <c r="D63" s="1220"/>
      <c r="E63" s="1221"/>
      <c r="F63" s="349">
        <v>8741</v>
      </c>
      <c r="G63" s="349">
        <v>9362</v>
      </c>
      <c r="H63" s="350">
        <v>10456</v>
      </c>
    </row>
    <row r="64" spans="2:8" ht="13.8" x14ac:dyDescent="0.2"/>
  </sheetData>
  <sheetProtection algorithmName="SHA-512" hashValue="XPdSGDuWegqa784NY6FdTGyi9jCml8QZWrGT/JJDVLJRPDomobCcDTXqFAI5iZTHWklrKBJTErX8Tr3nM4V4Sw==" saltValue="ZoAGsHXBSu0u3S8NSg6Z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FB9C-94C2-4BBD-90A6-4DBD23087FDD}">
  <sheetPr>
    <pageSetUpPr fitToPage="1"/>
  </sheetPr>
  <dimension ref="A1:DE85"/>
  <sheetViews>
    <sheetView showGridLines="0" topLeftCell="A11" zoomScale="40" zoomScaleNormal="4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8"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8"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8"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8"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8"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8"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8"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8"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8"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8"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8"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8"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8"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8"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8"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8" x14ac:dyDescent="0.2">
      <c r="DD19" s="243"/>
      <c r="DE19" s="243"/>
    </row>
    <row r="20" spans="1:109" ht="13.8"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356"/>
      <c r="DD40" s="356"/>
      <c r="DE40" s="243"/>
    </row>
    <row r="41" spans="2:109" ht="16.3"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568</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8"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8"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8"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8"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8"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8" x14ac:dyDescent="0.2">
      <c r="B49" s="247"/>
      <c r="AN49" s="243" t="s">
        <v>569</v>
      </c>
    </row>
    <row r="50" spans="1:109" ht="13.8"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50"/>
      <c r="J51" s="1250"/>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40"/>
      <c r="BQ51" s="1228"/>
      <c r="BR51" s="1228"/>
      <c r="BS51" s="1228"/>
      <c r="BT51" s="1228"/>
      <c r="BU51" s="1228"/>
      <c r="BV51" s="1228"/>
      <c r="BW51" s="1228"/>
      <c r="BX51" s="1228">
        <v>41.9</v>
      </c>
      <c r="BY51" s="1228"/>
      <c r="BZ51" s="1228"/>
      <c r="CA51" s="1228"/>
      <c r="CB51" s="1228"/>
      <c r="CC51" s="1228"/>
      <c r="CD51" s="1228"/>
      <c r="CE51" s="1228"/>
      <c r="CF51" s="1228">
        <v>31.7</v>
      </c>
      <c r="CG51" s="1228"/>
      <c r="CH51" s="1228"/>
      <c r="CI51" s="1228"/>
      <c r="CJ51" s="1228"/>
      <c r="CK51" s="1228"/>
      <c r="CL51" s="1228"/>
      <c r="CM51" s="1228"/>
      <c r="CN51" s="1228">
        <v>12.9</v>
      </c>
      <c r="CO51" s="1228"/>
      <c r="CP51" s="1228"/>
      <c r="CQ51" s="1228"/>
      <c r="CR51" s="1228"/>
      <c r="CS51" s="1228"/>
      <c r="CT51" s="1228"/>
      <c r="CU51" s="1228"/>
      <c r="CV51" s="1228">
        <v>4.9000000000000004</v>
      </c>
      <c r="CW51" s="1228"/>
      <c r="CX51" s="1228"/>
      <c r="CY51" s="1228"/>
      <c r="CZ51" s="1228"/>
      <c r="DA51" s="1228"/>
      <c r="DB51" s="1228"/>
      <c r="DC51" s="1228"/>
    </row>
    <row r="52" spans="1:109" ht="13.8" x14ac:dyDescent="0.2">
      <c r="B52" s="247"/>
      <c r="G52" s="1236"/>
      <c r="H52" s="1236"/>
      <c r="I52" s="1250"/>
      <c r="J52" s="1250"/>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8"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40"/>
      <c r="BQ53" s="1228"/>
      <c r="BR53" s="1228"/>
      <c r="BS53" s="1228"/>
      <c r="BT53" s="1228"/>
      <c r="BU53" s="1228"/>
      <c r="BV53" s="1228"/>
      <c r="BW53" s="1228"/>
      <c r="BX53" s="1228">
        <v>61.2</v>
      </c>
      <c r="BY53" s="1228"/>
      <c r="BZ53" s="1228"/>
      <c r="CA53" s="1228"/>
      <c r="CB53" s="1228"/>
      <c r="CC53" s="1228"/>
      <c r="CD53" s="1228"/>
      <c r="CE53" s="1228"/>
      <c r="CF53" s="1228">
        <v>61.2</v>
      </c>
      <c r="CG53" s="1228"/>
      <c r="CH53" s="1228"/>
      <c r="CI53" s="1228"/>
      <c r="CJ53" s="1228"/>
      <c r="CK53" s="1228"/>
      <c r="CL53" s="1228"/>
      <c r="CM53" s="1228"/>
      <c r="CN53" s="1228">
        <v>62.9</v>
      </c>
      <c r="CO53" s="1228"/>
      <c r="CP53" s="1228"/>
      <c r="CQ53" s="1228"/>
      <c r="CR53" s="1228"/>
      <c r="CS53" s="1228"/>
      <c r="CT53" s="1228"/>
      <c r="CU53" s="1228"/>
      <c r="CV53" s="1228">
        <v>64</v>
      </c>
      <c r="CW53" s="1228"/>
      <c r="CX53" s="1228"/>
      <c r="CY53" s="1228"/>
      <c r="CZ53" s="1228"/>
      <c r="DA53" s="1228"/>
      <c r="DB53" s="1228"/>
      <c r="DC53" s="1228"/>
    </row>
    <row r="54" spans="1:109" ht="13.8"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8" x14ac:dyDescent="0.2">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40"/>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8"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8"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40"/>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63"/>
      <c r="DE57" s="362"/>
    </row>
    <row r="58" spans="1:109" s="358" customFormat="1" ht="13.8"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8"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8"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8"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8"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3" x14ac:dyDescent="0.2">
      <c r="B63" s="300" t="s">
        <v>574</v>
      </c>
    </row>
    <row r="64" spans="1:109" ht="13.8"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9" s="249" customFormat="1" ht="13.8" x14ac:dyDescent="0.2">
      <c r="B65" s="247"/>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c r="AE65" s="243"/>
      <c r="AF65" s="243"/>
      <c r="AG65" s="243"/>
      <c r="AH65" s="243"/>
      <c r="AI65" s="243"/>
      <c r="AJ65" s="243"/>
      <c r="AK65" s="243"/>
      <c r="AL65" s="243"/>
      <c r="AM65" s="243"/>
      <c r="AN65" s="1251" t="s">
        <v>576</v>
      </c>
      <c r="AO65" s="1252"/>
      <c r="AP65" s="1252"/>
      <c r="AQ65" s="1252"/>
      <c r="AR65" s="1252"/>
      <c r="AS65" s="1252"/>
      <c r="AT65" s="1252"/>
      <c r="AU65" s="1252"/>
      <c r="AV65" s="1252"/>
      <c r="AW65" s="1252"/>
      <c r="AX65" s="1252"/>
      <c r="AY65" s="1252"/>
      <c r="AZ65" s="1252"/>
      <c r="BA65" s="1252"/>
      <c r="BB65" s="1252"/>
      <c r="BC65" s="1252"/>
      <c r="BD65" s="1252"/>
      <c r="BE65" s="1252"/>
      <c r="BF65" s="1252"/>
      <c r="BG65" s="1252"/>
      <c r="BH65" s="1252"/>
      <c r="BI65" s="1252"/>
      <c r="BJ65" s="1252"/>
      <c r="BK65" s="1252"/>
      <c r="BL65" s="1252"/>
      <c r="BM65" s="1252"/>
      <c r="BN65" s="1252"/>
      <c r="BO65" s="1252"/>
      <c r="BP65" s="1252"/>
      <c r="BQ65" s="1252"/>
      <c r="BR65" s="1252"/>
      <c r="BS65" s="1252"/>
      <c r="BT65" s="1252"/>
      <c r="BU65" s="1252"/>
      <c r="BV65" s="1252"/>
      <c r="BW65" s="1252"/>
      <c r="BX65" s="1252"/>
      <c r="BY65" s="1252"/>
      <c r="BZ65" s="1252"/>
      <c r="CA65" s="1252"/>
      <c r="CB65" s="1252"/>
      <c r="CC65" s="1252"/>
      <c r="CD65" s="1252"/>
      <c r="CE65" s="1252"/>
      <c r="CF65" s="1252"/>
      <c r="CG65" s="1252"/>
      <c r="CH65" s="1252"/>
      <c r="CI65" s="1252"/>
      <c r="CJ65" s="1252"/>
      <c r="CK65" s="1252"/>
      <c r="CL65" s="1252"/>
      <c r="CM65" s="1252"/>
      <c r="CN65" s="1252"/>
      <c r="CO65" s="1252"/>
      <c r="CP65" s="1252"/>
      <c r="CQ65" s="1252"/>
      <c r="CR65" s="1252"/>
      <c r="CS65" s="1252"/>
      <c r="CT65" s="1252"/>
      <c r="CU65" s="1252"/>
      <c r="CV65" s="1252"/>
      <c r="CW65" s="1252"/>
      <c r="CX65" s="1252"/>
      <c r="CY65" s="1252"/>
      <c r="CZ65" s="1252"/>
      <c r="DA65" s="1252"/>
      <c r="DB65" s="1252"/>
      <c r="DC65" s="1253"/>
      <c r="DE65" s="247"/>
    </row>
    <row r="66" spans="2:109" s="249" customFormat="1" ht="13.8" x14ac:dyDescent="0.2">
      <c r="B66" s="247"/>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243"/>
      <c r="AK66" s="243"/>
      <c r="AL66" s="243"/>
      <c r="AM66" s="243"/>
      <c r="AN66" s="1254"/>
      <c r="AO66" s="1255"/>
      <c r="AP66" s="1255"/>
      <c r="AQ66" s="1255"/>
      <c r="AR66" s="1255"/>
      <c r="AS66" s="1255"/>
      <c r="AT66" s="1255"/>
      <c r="AU66" s="1255"/>
      <c r="AV66" s="1255"/>
      <c r="AW66" s="1255"/>
      <c r="AX66" s="1255"/>
      <c r="AY66" s="1255"/>
      <c r="AZ66" s="1255"/>
      <c r="BA66" s="1255"/>
      <c r="BB66" s="1255"/>
      <c r="BC66" s="1255"/>
      <c r="BD66" s="1255"/>
      <c r="BE66" s="1255"/>
      <c r="BF66" s="1255"/>
      <c r="BG66" s="1255"/>
      <c r="BH66" s="1255"/>
      <c r="BI66" s="1255"/>
      <c r="BJ66" s="1255"/>
      <c r="BK66" s="1255"/>
      <c r="BL66" s="1255"/>
      <c r="BM66" s="1255"/>
      <c r="BN66" s="1255"/>
      <c r="BO66" s="1255"/>
      <c r="BP66" s="1255"/>
      <c r="BQ66" s="1255"/>
      <c r="BR66" s="1255"/>
      <c r="BS66" s="1255"/>
      <c r="BT66" s="1255"/>
      <c r="BU66" s="1255"/>
      <c r="BV66" s="1255"/>
      <c r="BW66" s="1255"/>
      <c r="BX66" s="1255"/>
      <c r="BY66" s="1255"/>
      <c r="BZ66" s="1255"/>
      <c r="CA66" s="1255"/>
      <c r="CB66" s="1255"/>
      <c r="CC66" s="1255"/>
      <c r="CD66" s="1255"/>
      <c r="CE66" s="1255"/>
      <c r="CF66" s="1255"/>
      <c r="CG66" s="1255"/>
      <c r="CH66" s="1255"/>
      <c r="CI66" s="1255"/>
      <c r="CJ66" s="1255"/>
      <c r="CK66" s="1255"/>
      <c r="CL66" s="1255"/>
      <c r="CM66" s="1255"/>
      <c r="CN66" s="1255"/>
      <c r="CO66" s="1255"/>
      <c r="CP66" s="1255"/>
      <c r="CQ66" s="1255"/>
      <c r="CR66" s="1255"/>
      <c r="CS66" s="1255"/>
      <c r="CT66" s="1255"/>
      <c r="CU66" s="1255"/>
      <c r="CV66" s="1255"/>
      <c r="CW66" s="1255"/>
      <c r="CX66" s="1255"/>
      <c r="CY66" s="1255"/>
      <c r="CZ66" s="1255"/>
      <c r="DA66" s="1255"/>
      <c r="DB66" s="1255"/>
      <c r="DC66" s="1256"/>
      <c r="DE66" s="247"/>
    </row>
    <row r="67" spans="2:109" s="249" customFormat="1" ht="13.8" x14ac:dyDescent="0.2">
      <c r="B67" s="247"/>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1254"/>
      <c r="AO67" s="1255"/>
      <c r="AP67" s="1255"/>
      <c r="AQ67" s="1255"/>
      <c r="AR67" s="1255"/>
      <c r="AS67" s="1255"/>
      <c r="AT67" s="1255"/>
      <c r="AU67" s="1255"/>
      <c r="AV67" s="1255"/>
      <c r="AW67" s="1255"/>
      <c r="AX67" s="1255"/>
      <c r="AY67" s="1255"/>
      <c r="AZ67" s="1255"/>
      <c r="BA67" s="1255"/>
      <c r="BB67" s="1255"/>
      <c r="BC67" s="1255"/>
      <c r="BD67" s="1255"/>
      <c r="BE67" s="1255"/>
      <c r="BF67" s="1255"/>
      <c r="BG67" s="1255"/>
      <c r="BH67" s="1255"/>
      <c r="BI67" s="1255"/>
      <c r="BJ67" s="1255"/>
      <c r="BK67" s="1255"/>
      <c r="BL67" s="1255"/>
      <c r="BM67" s="1255"/>
      <c r="BN67" s="1255"/>
      <c r="BO67" s="1255"/>
      <c r="BP67" s="1255"/>
      <c r="BQ67" s="1255"/>
      <c r="BR67" s="1255"/>
      <c r="BS67" s="1255"/>
      <c r="BT67" s="1255"/>
      <c r="BU67" s="1255"/>
      <c r="BV67" s="1255"/>
      <c r="BW67" s="1255"/>
      <c r="BX67" s="1255"/>
      <c r="BY67" s="1255"/>
      <c r="BZ67" s="1255"/>
      <c r="CA67" s="1255"/>
      <c r="CB67" s="1255"/>
      <c r="CC67" s="1255"/>
      <c r="CD67" s="1255"/>
      <c r="CE67" s="1255"/>
      <c r="CF67" s="1255"/>
      <c r="CG67" s="1255"/>
      <c r="CH67" s="1255"/>
      <c r="CI67" s="1255"/>
      <c r="CJ67" s="1255"/>
      <c r="CK67" s="1255"/>
      <c r="CL67" s="1255"/>
      <c r="CM67" s="1255"/>
      <c r="CN67" s="1255"/>
      <c r="CO67" s="1255"/>
      <c r="CP67" s="1255"/>
      <c r="CQ67" s="1255"/>
      <c r="CR67" s="1255"/>
      <c r="CS67" s="1255"/>
      <c r="CT67" s="1255"/>
      <c r="CU67" s="1255"/>
      <c r="CV67" s="1255"/>
      <c r="CW67" s="1255"/>
      <c r="CX67" s="1255"/>
      <c r="CY67" s="1255"/>
      <c r="CZ67" s="1255"/>
      <c r="DA67" s="1255"/>
      <c r="DB67" s="1255"/>
      <c r="DC67" s="1256"/>
      <c r="DE67" s="247"/>
    </row>
    <row r="68" spans="2:109" s="249" customFormat="1" ht="13.8" x14ac:dyDescent="0.2">
      <c r="B68" s="247"/>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c r="AA68" s="243"/>
      <c r="AB68" s="243"/>
      <c r="AC68" s="243"/>
      <c r="AD68" s="243"/>
      <c r="AE68" s="243"/>
      <c r="AF68" s="243"/>
      <c r="AG68" s="243"/>
      <c r="AH68" s="243"/>
      <c r="AI68" s="243"/>
      <c r="AJ68" s="243"/>
      <c r="AK68" s="243"/>
      <c r="AL68" s="243"/>
      <c r="AM68" s="243"/>
      <c r="AN68" s="1254"/>
      <c r="AO68" s="1255"/>
      <c r="AP68" s="1255"/>
      <c r="AQ68" s="1255"/>
      <c r="AR68" s="1255"/>
      <c r="AS68" s="1255"/>
      <c r="AT68" s="1255"/>
      <c r="AU68" s="1255"/>
      <c r="AV68" s="1255"/>
      <c r="AW68" s="1255"/>
      <c r="AX68" s="1255"/>
      <c r="AY68" s="1255"/>
      <c r="AZ68" s="1255"/>
      <c r="BA68" s="1255"/>
      <c r="BB68" s="1255"/>
      <c r="BC68" s="1255"/>
      <c r="BD68" s="1255"/>
      <c r="BE68" s="1255"/>
      <c r="BF68" s="1255"/>
      <c r="BG68" s="1255"/>
      <c r="BH68" s="1255"/>
      <c r="BI68" s="1255"/>
      <c r="BJ68" s="1255"/>
      <c r="BK68" s="1255"/>
      <c r="BL68" s="1255"/>
      <c r="BM68" s="1255"/>
      <c r="BN68" s="1255"/>
      <c r="BO68" s="1255"/>
      <c r="BP68" s="1255"/>
      <c r="BQ68" s="1255"/>
      <c r="BR68" s="1255"/>
      <c r="BS68" s="1255"/>
      <c r="BT68" s="1255"/>
      <c r="BU68" s="1255"/>
      <c r="BV68" s="1255"/>
      <c r="BW68" s="1255"/>
      <c r="BX68" s="1255"/>
      <c r="BY68" s="1255"/>
      <c r="BZ68" s="1255"/>
      <c r="CA68" s="1255"/>
      <c r="CB68" s="1255"/>
      <c r="CC68" s="1255"/>
      <c r="CD68" s="1255"/>
      <c r="CE68" s="1255"/>
      <c r="CF68" s="1255"/>
      <c r="CG68" s="1255"/>
      <c r="CH68" s="1255"/>
      <c r="CI68" s="1255"/>
      <c r="CJ68" s="1255"/>
      <c r="CK68" s="1255"/>
      <c r="CL68" s="1255"/>
      <c r="CM68" s="1255"/>
      <c r="CN68" s="1255"/>
      <c r="CO68" s="1255"/>
      <c r="CP68" s="1255"/>
      <c r="CQ68" s="1255"/>
      <c r="CR68" s="1255"/>
      <c r="CS68" s="1255"/>
      <c r="CT68" s="1255"/>
      <c r="CU68" s="1255"/>
      <c r="CV68" s="1255"/>
      <c r="CW68" s="1255"/>
      <c r="CX68" s="1255"/>
      <c r="CY68" s="1255"/>
      <c r="CZ68" s="1255"/>
      <c r="DA68" s="1255"/>
      <c r="DB68" s="1255"/>
      <c r="DC68" s="1256"/>
      <c r="DE68" s="247"/>
    </row>
    <row r="69" spans="2:109" s="249" customFormat="1" ht="13.8" x14ac:dyDescent="0.2">
      <c r="B69" s="247"/>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243"/>
      <c r="AJ69" s="243"/>
      <c r="AK69" s="243"/>
      <c r="AL69" s="243"/>
      <c r="AM69" s="243"/>
      <c r="AN69" s="1257"/>
      <c r="AO69" s="1258"/>
      <c r="AP69" s="1258"/>
      <c r="AQ69" s="1258"/>
      <c r="AR69" s="1258"/>
      <c r="AS69" s="1258"/>
      <c r="AT69" s="1258"/>
      <c r="AU69" s="1258"/>
      <c r="AV69" s="1258"/>
      <c r="AW69" s="1258"/>
      <c r="AX69" s="1258"/>
      <c r="AY69" s="1258"/>
      <c r="AZ69" s="1258"/>
      <c r="BA69" s="1258"/>
      <c r="BB69" s="1258"/>
      <c r="BC69" s="1258"/>
      <c r="BD69" s="1258"/>
      <c r="BE69" s="1258"/>
      <c r="BF69" s="1258"/>
      <c r="BG69" s="1258"/>
      <c r="BH69" s="1258"/>
      <c r="BI69" s="1258"/>
      <c r="BJ69" s="1258"/>
      <c r="BK69" s="1258"/>
      <c r="BL69" s="1258"/>
      <c r="BM69" s="1258"/>
      <c r="BN69" s="1258"/>
      <c r="BO69" s="1258"/>
      <c r="BP69" s="1258"/>
      <c r="BQ69" s="1258"/>
      <c r="BR69" s="1258"/>
      <c r="BS69" s="1258"/>
      <c r="BT69" s="1258"/>
      <c r="BU69" s="1258"/>
      <c r="BV69" s="1258"/>
      <c r="BW69" s="1258"/>
      <c r="BX69" s="1258"/>
      <c r="BY69" s="1258"/>
      <c r="BZ69" s="1258"/>
      <c r="CA69" s="1258"/>
      <c r="CB69" s="1258"/>
      <c r="CC69" s="1258"/>
      <c r="CD69" s="1258"/>
      <c r="CE69" s="1258"/>
      <c r="CF69" s="1258"/>
      <c r="CG69" s="1258"/>
      <c r="CH69" s="1258"/>
      <c r="CI69" s="1258"/>
      <c r="CJ69" s="1258"/>
      <c r="CK69" s="1258"/>
      <c r="CL69" s="1258"/>
      <c r="CM69" s="1258"/>
      <c r="CN69" s="1258"/>
      <c r="CO69" s="1258"/>
      <c r="CP69" s="1258"/>
      <c r="CQ69" s="1258"/>
      <c r="CR69" s="1258"/>
      <c r="CS69" s="1258"/>
      <c r="CT69" s="1258"/>
      <c r="CU69" s="1258"/>
      <c r="CV69" s="1258"/>
      <c r="CW69" s="1258"/>
      <c r="CX69" s="1258"/>
      <c r="CY69" s="1258"/>
      <c r="CZ69" s="1258"/>
      <c r="DA69" s="1258"/>
      <c r="DB69" s="1258"/>
      <c r="DC69" s="1259"/>
      <c r="DE69" s="247"/>
    </row>
    <row r="70" spans="2:109" s="249" customFormat="1" ht="13.8" x14ac:dyDescent="0.2">
      <c r="B70" s="247"/>
      <c r="C70" s="243"/>
      <c r="D70" s="243"/>
      <c r="E70" s="243"/>
      <c r="F70" s="243"/>
      <c r="G70" s="243"/>
      <c r="H70" s="371"/>
      <c r="I70" s="371"/>
      <c r="J70" s="372"/>
      <c r="K70" s="372"/>
      <c r="L70" s="373"/>
      <c r="M70" s="372"/>
      <c r="N70" s="37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359"/>
      <c r="AO70" s="359"/>
      <c r="AP70" s="359"/>
      <c r="AQ70" s="243"/>
      <c r="AR70" s="243"/>
      <c r="AS70" s="243"/>
      <c r="AT70" s="243"/>
      <c r="AU70" s="243"/>
      <c r="AV70" s="243"/>
      <c r="AW70" s="243"/>
      <c r="AX70" s="243"/>
      <c r="AY70" s="243"/>
      <c r="AZ70" s="359"/>
      <c r="BA70" s="359"/>
      <c r="BB70" s="359"/>
      <c r="BC70" s="243"/>
      <c r="BD70" s="243"/>
      <c r="BE70" s="243"/>
      <c r="BF70" s="243"/>
      <c r="BG70" s="243"/>
      <c r="BH70" s="243"/>
      <c r="BI70" s="243"/>
      <c r="BJ70" s="243"/>
      <c r="BK70" s="243"/>
      <c r="BL70" s="359"/>
      <c r="BM70" s="359"/>
      <c r="BN70" s="359"/>
      <c r="BO70" s="243"/>
      <c r="BP70" s="243"/>
      <c r="BQ70" s="243"/>
      <c r="BR70" s="243"/>
      <c r="BS70" s="243"/>
      <c r="BT70" s="243"/>
      <c r="BU70" s="243"/>
      <c r="BV70" s="243"/>
      <c r="BW70" s="243"/>
      <c r="BX70" s="359"/>
      <c r="BY70" s="359"/>
      <c r="BZ70" s="359"/>
      <c r="CA70" s="243"/>
      <c r="CB70" s="243"/>
      <c r="CC70" s="243"/>
      <c r="CD70" s="243"/>
      <c r="CE70" s="243"/>
      <c r="CF70" s="243"/>
      <c r="CG70" s="243"/>
      <c r="CH70" s="243"/>
      <c r="CI70" s="243"/>
      <c r="CJ70" s="359"/>
      <c r="CK70" s="359"/>
      <c r="CL70" s="359"/>
      <c r="CM70" s="243"/>
      <c r="CN70" s="243"/>
      <c r="CO70" s="243"/>
      <c r="CP70" s="243"/>
      <c r="CQ70" s="243"/>
      <c r="CR70" s="243"/>
      <c r="CS70" s="243"/>
      <c r="CT70" s="243"/>
      <c r="CU70" s="243"/>
      <c r="CV70" s="359"/>
      <c r="CW70" s="359"/>
      <c r="CX70" s="359"/>
      <c r="CY70" s="243"/>
      <c r="CZ70" s="243"/>
      <c r="DA70" s="243"/>
      <c r="DB70" s="243"/>
      <c r="DC70" s="243"/>
      <c r="DE70" s="247"/>
    </row>
    <row r="71" spans="2:109" s="249" customFormat="1" ht="13.8" x14ac:dyDescent="0.2">
      <c r="B71" s="247"/>
      <c r="C71" s="243"/>
      <c r="D71" s="243"/>
      <c r="E71" s="243"/>
      <c r="F71" s="243"/>
      <c r="G71" s="374"/>
      <c r="H71" s="243"/>
      <c r="I71" s="375"/>
      <c r="J71" s="372"/>
      <c r="K71" s="372"/>
      <c r="L71" s="373"/>
      <c r="M71" s="372"/>
      <c r="N71" s="373"/>
      <c r="O71" s="243"/>
      <c r="P71" s="243"/>
      <c r="Q71" s="243"/>
      <c r="R71" s="243"/>
      <c r="S71" s="243"/>
      <c r="T71" s="243"/>
      <c r="U71" s="243"/>
      <c r="V71" s="243"/>
      <c r="W71" s="243"/>
      <c r="X71" s="243"/>
      <c r="Y71" s="243"/>
      <c r="Z71" s="243"/>
      <c r="AA71" s="243"/>
      <c r="AB71" s="243"/>
      <c r="AC71" s="243"/>
      <c r="AD71" s="243"/>
      <c r="AE71" s="243"/>
      <c r="AF71" s="243"/>
      <c r="AG71" s="243"/>
      <c r="AH71" s="243"/>
      <c r="AI71" s="243"/>
      <c r="AJ71" s="243"/>
      <c r="AK71" s="243"/>
      <c r="AL71" s="243"/>
      <c r="AM71" s="374"/>
      <c r="AN71" s="243" t="s">
        <v>569</v>
      </c>
      <c r="AO71" s="243"/>
      <c r="AP71" s="243"/>
      <c r="AQ71" s="243"/>
      <c r="AR71" s="243"/>
      <c r="AS71" s="243"/>
      <c r="AT71" s="243"/>
      <c r="AU71" s="243"/>
      <c r="AV71" s="243"/>
      <c r="AW71" s="243"/>
      <c r="AX71" s="243"/>
      <c r="AY71" s="243"/>
      <c r="AZ71" s="243"/>
      <c r="BA71" s="243"/>
      <c r="BB71" s="243"/>
      <c r="BC71" s="243"/>
      <c r="BD71" s="243"/>
      <c r="BE71" s="243"/>
      <c r="BF71" s="243"/>
      <c r="BG71" s="243"/>
      <c r="BH71" s="243"/>
      <c r="BI71" s="243"/>
      <c r="BJ71" s="243"/>
      <c r="BK71" s="243"/>
      <c r="BL71" s="243"/>
      <c r="BM71" s="243"/>
      <c r="BN71" s="243"/>
      <c r="BO71" s="243"/>
      <c r="BP71" s="243"/>
      <c r="BQ71" s="243"/>
      <c r="BR71" s="243"/>
      <c r="BS71" s="243"/>
      <c r="BT71" s="243"/>
      <c r="BU71" s="243"/>
      <c r="BV71" s="243"/>
      <c r="BW71" s="243"/>
      <c r="BX71" s="243"/>
      <c r="BY71" s="243"/>
      <c r="BZ71" s="243"/>
      <c r="CA71" s="243"/>
      <c r="CB71" s="243"/>
      <c r="CC71" s="243"/>
      <c r="CD71" s="243"/>
      <c r="CE71" s="243"/>
      <c r="CF71" s="243"/>
      <c r="CG71" s="243"/>
      <c r="CH71" s="243"/>
      <c r="CI71" s="243"/>
      <c r="CJ71" s="243"/>
      <c r="CK71" s="243"/>
      <c r="CL71" s="243"/>
      <c r="CM71" s="243"/>
      <c r="CN71" s="243"/>
      <c r="CO71" s="243"/>
      <c r="CP71" s="243"/>
      <c r="CQ71" s="243"/>
      <c r="CR71" s="243"/>
      <c r="CS71" s="243"/>
      <c r="CT71" s="243"/>
      <c r="CU71" s="243"/>
      <c r="CV71" s="243"/>
      <c r="CW71" s="243"/>
      <c r="CX71" s="243"/>
      <c r="CY71" s="243"/>
      <c r="CZ71" s="243"/>
      <c r="DA71" s="243"/>
      <c r="DB71" s="243"/>
      <c r="DC71" s="243"/>
      <c r="DE71" s="247"/>
    </row>
    <row r="72" spans="2:109" s="249" customFormat="1" ht="13.8" x14ac:dyDescent="0.2">
      <c r="B72" s="247"/>
      <c r="C72" s="243"/>
      <c r="D72" s="243"/>
      <c r="E72" s="243"/>
      <c r="F72" s="243"/>
      <c r="G72" s="1234"/>
      <c r="H72" s="1234"/>
      <c r="I72" s="1234"/>
      <c r="J72" s="1234"/>
      <c r="K72" s="360"/>
      <c r="L72" s="360"/>
      <c r="M72" s="361"/>
      <c r="N72" s="361"/>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c r="DE72" s="247"/>
    </row>
    <row r="73" spans="2:109" s="249" customFormat="1" ht="13.8" x14ac:dyDescent="0.2">
      <c r="B73" s="247"/>
      <c r="C73" s="243"/>
      <c r="D73" s="243"/>
      <c r="E73" s="243"/>
      <c r="F73" s="243"/>
      <c r="G73" s="1236"/>
      <c r="H73" s="1236"/>
      <c r="I73" s="1236"/>
      <c r="J73" s="1236"/>
      <c r="K73" s="1232"/>
      <c r="L73" s="1232"/>
      <c r="M73" s="1232"/>
      <c r="N73" s="1232"/>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v>63.8</v>
      </c>
      <c r="BQ73" s="1228"/>
      <c r="BR73" s="1228"/>
      <c r="BS73" s="1228"/>
      <c r="BT73" s="1228"/>
      <c r="BU73" s="1228"/>
      <c r="BV73" s="1228"/>
      <c r="BW73" s="1228"/>
      <c r="BX73" s="1228">
        <v>41.9</v>
      </c>
      <c r="BY73" s="1228"/>
      <c r="BZ73" s="1228"/>
      <c r="CA73" s="1228"/>
      <c r="CB73" s="1228"/>
      <c r="CC73" s="1228"/>
      <c r="CD73" s="1228"/>
      <c r="CE73" s="1228"/>
      <c r="CF73" s="1228">
        <v>31.7</v>
      </c>
      <c r="CG73" s="1228"/>
      <c r="CH73" s="1228"/>
      <c r="CI73" s="1228"/>
      <c r="CJ73" s="1228"/>
      <c r="CK73" s="1228"/>
      <c r="CL73" s="1228"/>
      <c r="CM73" s="1228"/>
      <c r="CN73" s="1228">
        <v>12.9</v>
      </c>
      <c r="CO73" s="1228"/>
      <c r="CP73" s="1228"/>
      <c r="CQ73" s="1228"/>
      <c r="CR73" s="1228"/>
      <c r="CS73" s="1228"/>
      <c r="CT73" s="1228"/>
      <c r="CU73" s="1228"/>
      <c r="CV73" s="1228">
        <v>4.9000000000000004</v>
      </c>
      <c r="CW73" s="1228"/>
      <c r="CX73" s="1228"/>
      <c r="CY73" s="1228"/>
      <c r="CZ73" s="1228"/>
      <c r="DA73" s="1228"/>
      <c r="DB73" s="1228"/>
      <c r="DC73" s="1228"/>
      <c r="DE73" s="247"/>
    </row>
    <row r="74" spans="2:109" s="249" customFormat="1" ht="13.8" x14ac:dyDescent="0.2">
      <c r="B74" s="247"/>
      <c r="C74" s="243"/>
      <c r="D74" s="243"/>
      <c r="E74" s="243"/>
      <c r="F74" s="243"/>
      <c r="G74" s="1236"/>
      <c r="H74" s="1236"/>
      <c r="I74" s="1236"/>
      <c r="J74" s="1236"/>
      <c r="K74" s="1232"/>
      <c r="L74" s="1232"/>
      <c r="M74" s="1232"/>
      <c r="N74" s="1232"/>
      <c r="O74" s="243"/>
      <c r="P74" s="243"/>
      <c r="Q74" s="243"/>
      <c r="R74" s="243"/>
      <c r="S74" s="243"/>
      <c r="T74" s="243"/>
      <c r="U74" s="243"/>
      <c r="V74" s="243"/>
      <c r="W74" s="243"/>
      <c r="X74" s="243"/>
      <c r="Y74" s="243"/>
      <c r="Z74" s="243"/>
      <c r="AA74" s="243"/>
      <c r="AB74" s="243"/>
      <c r="AC74" s="243"/>
      <c r="AD74" s="243"/>
      <c r="AE74" s="243"/>
      <c r="AF74" s="243"/>
      <c r="AG74" s="243"/>
      <c r="AH74" s="243"/>
      <c r="AI74" s="243"/>
      <c r="AJ74" s="243"/>
      <c r="AK74" s="243"/>
      <c r="AL74" s="243"/>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c r="DE74" s="247"/>
    </row>
    <row r="75" spans="2:109" s="249" customFormat="1" ht="13.8" x14ac:dyDescent="0.2">
      <c r="B75" s="247"/>
      <c r="C75" s="243"/>
      <c r="D75" s="243"/>
      <c r="E75" s="243"/>
      <c r="F75" s="243"/>
      <c r="G75" s="1236"/>
      <c r="H75" s="1236"/>
      <c r="I75" s="1234"/>
      <c r="J75" s="1234"/>
      <c r="K75" s="1235"/>
      <c r="L75" s="1235"/>
      <c r="M75" s="1235"/>
      <c r="N75" s="1235"/>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359"/>
      <c r="AN75" s="1231"/>
      <c r="AO75" s="1231"/>
      <c r="AP75" s="1231"/>
      <c r="AQ75" s="1231"/>
      <c r="AR75" s="1231"/>
      <c r="AS75" s="1231"/>
      <c r="AT75" s="1231"/>
      <c r="AU75" s="1231"/>
      <c r="AV75" s="1231"/>
      <c r="AW75" s="1231"/>
      <c r="AX75" s="1231"/>
      <c r="AY75" s="1231"/>
      <c r="AZ75" s="1231"/>
      <c r="BA75" s="1231"/>
      <c r="BB75" s="1231" t="s">
        <v>575</v>
      </c>
      <c r="BC75" s="1231"/>
      <c r="BD75" s="1231"/>
      <c r="BE75" s="1231"/>
      <c r="BF75" s="1231"/>
      <c r="BG75" s="1231"/>
      <c r="BH75" s="1231"/>
      <c r="BI75" s="1231"/>
      <c r="BJ75" s="1231"/>
      <c r="BK75" s="1231"/>
      <c r="BL75" s="1231"/>
      <c r="BM75" s="1231"/>
      <c r="BN75" s="1231"/>
      <c r="BO75" s="1231"/>
      <c r="BP75" s="1228">
        <v>11.3</v>
      </c>
      <c r="BQ75" s="1228"/>
      <c r="BR75" s="1228"/>
      <c r="BS75" s="1228"/>
      <c r="BT75" s="1228"/>
      <c r="BU75" s="1228"/>
      <c r="BV75" s="1228"/>
      <c r="BW75" s="1228"/>
      <c r="BX75" s="1228">
        <v>11.5</v>
      </c>
      <c r="BY75" s="1228"/>
      <c r="BZ75" s="1228"/>
      <c r="CA75" s="1228"/>
      <c r="CB75" s="1228"/>
      <c r="CC75" s="1228"/>
      <c r="CD75" s="1228"/>
      <c r="CE75" s="1228"/>
      <c r="CF75" s="1228">
        <v>11.5</v>
      </c>
      <c r="CG75" s="1228"/>
      <c r="CH75" s="1228"/>
      <c r="CI75" s="1228"/>
      <c r="CJ75" s="1228"/>
      <c r="CK75" s="1228"/>
      <c r="CL75" s="1228"/>
      <c r="CM75" s="1228"/>
      <c r="CN75" s="1228">
        <v>11.8</v>
      </c>
      <c r="CO75" s="1228"/>
      <c r="CP75" s="1228"/>
      <c r="CQ75" s="1228"/>
      <c r="CR75" s="1228"/>
      <c r="CS75" s="1228"/>
      <c r="CT75" s="1228"/>
      <c r="CU75" s="1228"/>
      <c r="CV75" s="1228">
        <v>11.7</v>
      </c>
      <c r="CW75" s="1228"/>
      <c r="CX75" s="1228"/>
      <c r="CY75" s="1228"/>
      <c r="CZ75" s="1228"/>
      <c r="DA75" s="1228"/>
      <c r="DB75" s="1228"/>
      <c r="DC75" s="1228"/>
      <c r="DE75" s="247"/>
    </row>
    <row r="76" spans="2:109" s="249" customFormat="1" ht="13.8" x14ac:dyDescent="0.2">
      <c r="B76" s="247"/>
      <c r="C76" s="243"/>
      <c r="D76" s="243"/>
      <c r="E76" s="243"/>
      <c r="F76" s="243"/>
      <c r="G76" s="1236"/>
      <c r="H76" s="1236"/>
      <c r="I76" s="1234"/>
      <c r="J76" s="1234"/>
      <c r="K76" s="1235"/>
      <c r="L76" s="1235"/>
      <c r="M76" s="1235"/>
      <c r="N76" s="1235"/>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c r="DE76" s="247"/>
    </row>
    <row r="77" spans="2:109" s="249" customFormat="1" ht="13.8" x14ac:dyDescent="0.2">
      <c r="B77" s="247"/>
      <c r="C77" s="243"/>
      <c r="D77" s="243"/>
      <c r="E77" s="243"/>
      <c r="F77" s="243"/>
      <c r="G77" s="1234"/>
      <c r="H77" s="1234"/>
      <c r="I77" s="1234"/>
      <c r="J77" s="1234"/>
      <c r="K77" s="1232"/>
      <c r="L77" s="1232"/>
      <c r="M77" s="1232"/>
      <c r="N77" s="1232"/>
      <c r="O77" s="243"/>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243"/>
      <c r="AM77" s="243"/>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c r="DE77" s="247"/>
    </row>
    <row r="78" spans="2:109" s="249" customFormat="1" ht="13.8" x14ac:dyDescent="0.2">
      <c r="B78" s="247"/>
      <c r="C78" s="243"/>
      <c r="D78" s="243"/>
      <c r="E78" s="243"/>
      <c r="F78" s="243"/>
      <c r="G78" s="1234"/>
      <c r="H78" s="1234"/>
      <c r="I78" s="1234"/>
      <c r="J78" s="1234"/>
      <c r="K78" s="1232"/>
      <c r="L78" s="1232"/>
      <c r="M78" s="1232"/>
      <c r="N78" s="1232"/>
      <c r="O78" s="243"/>
      <c r="P78" s="243"/>
      <c r="Q78" s="243"/>
      <c r="R78" s="243"/>
      <c r="S78" s="243"/>
      <c r="T78" s="243"/>
      <c r="U78" s="243"/>
      <c r="V78" s="243"/>
      <c r="W78" s="243"/>
      <c r="X78" s="243"/>
      <c r="Y78" s="243"/>
      <c r="Z78" s="243"/>
      <c r="AA78" s="243"/>
      <c r="AB78" s="243"/>
      <c r="AC78" s="243"/>
      <c r="AD78" s="243"/>
      <c r="AE78" s="243"/>
      <c r="AF78" s="243"/>
      <c r="AG78" s="243"/>
      <c r="AH78" s="243"/>
      <c r="AI78" s="243"/>
      <c r="AJ78" s="243"/>
      <c r="AK78" s="243"/>
      <c r="AL78" s="243"/>
      <c r="AM78" s="243"/>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c r="DE78" s="247"/>
    </row>
    <row r="79" spans="2:109" s="249" customFormat="1" ht="13.8" x14ac:dyDescent="0.2">
      <c r="B79" s="247"/>
      <c r="C79" s="243"/>
      <c r="D79" s="243"/>
      <c r="E79" s="243"/>
      <c r="F79" s="243"/>
      <c r="G79" s="1234"/>
      <c r="H79" s="1234"/>
      <c r="I79" s="1229"/>
      <c r="J79" s="1229"/>
      <c r="K79" s="1230"/>
      <c r="L79" s="1230"/>
      <c r="M79" s="1230"/>
      <c r="N79" s="1230"/>
      <c r="O79" s="243"/>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1233"/>
      <c r="AO79" s="1233"/>
      <c r="AP79" s="1233"/>
      <c r="AQ79" s="1233"/>
      <c r="AR79" s="1233"/>
      <c r="AS79" s="1233"/>
      <c r="AT79" s="1233"/>
      <c r="AU79" s="1233"/>
      <c r="AV79" s="1233"/>
      <c r="AW79" s="1233"/>
      <c r="AX79" s="1233"/>
      <c r="AY79" s="1233"/>
      <c r="AZ79" s="1233"/>
      <c r="BA79" s="1233"/>
      <c r="BB79" s="1231" t="s">
        <v>575</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c r="DE79" s="247"/>
    </row>
    <row r="80" spans="2:109" s="249" customFormat="1" ht="13.8" x14ac:dyDescent="0.2">
      <c r="B80" s="247"/>
      <c r="C80" s="243"/>
      <c r="D80" s="243"/>
      <c r="E80" s="243"/>
      <c r="F80" s="243"/>
      <c r="G80" s="1234"/>
      <c r="H80" s="1234"/>
      <c r="I80" s="1229"/>
      <c r="J80" s="1229"/>
      <c r="K80" s="1230"/>
      <c r="L80" s="1230"/>
      <c r="M80" s="1230"/>
      <c r="N80" s="1230"/>
      <c r="O80" s="243"/>
      <c r="P80" s="243"/>
      <c r="Q80" s="243"/>
      <c r="R80" s="243"/>
      <c r="S80" s="243"/>
      <c r="T80" s="243"/>
      <c r="U80" s="243"/>
      <c r="V80" s="243"/>
      <c r="W80" s="243"/>
      <c r="X80" s="243"/>
      <c r="Y80" s="243"/>
      <c r="Z80" s="243"/>
      <c r="AA80" s="243"/>
      <c r="AB80" s="243"/>
      <c r="AC80" s="243"/>
      <c r="AD80" s="243"/>
      <c r="AE80" s="243"/>
      <c r="AF80" s="243"/>
      <c r="AG80" s="243"/>
      <c r="AH80" s="243"/>
      <c r="AI80" s="243"/>
      <c r="AJ80" s="243"/>
      <c r="AK80" s="243"/>
      <c r="AL80" s="243"/>
      <c r="AM80" s="243"/>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c r="DE80" s="247"/>
    </row>
    <row r="81" spans="2:109" ht="13.8" x14ac:dyDescent="0.2">
      <c r="B81" s="247"/>
    </row>
    <row r="82" spans="2:109" ht="16.3"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0+PSdfYvpmgyRfKaIwanbNHN0+Yf/qeTPj07dUikwAkki1+MSq4Zfo6bzN3prQpGb1zgkU1Kk3PmBhEaf97+Kw==" saltValue="zVYiU4Pu1tnSJOP9aKGtS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FB63B-FA5C-4D2E-A632-5FD0AFF55C59}">
  <sheetPr>
    <pageSetUpPr fitToPage="1"/>
  </sheetPr>
  <dimension ref="A1:DR125"/>
  <sheetViews>
    <sheetView showGridLines="0" topLeftCell="A81" zoomScale="70" zoomScaleNormal="70" zoomScaleSheetLayoutView="70" workbookViewId="0">
      <selection activeCell="DE47" sqref="DE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2S7+DNiRNifMaz5FpwCd2wpgwox4hYBu793V/nnNDAtV3+euHRDUuCjp/UKa2SPkMpXp47T204LFJm+Rj7XJZQ==" saltValue="l6ucJESXkJIs/fLTE2lqA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03930-771F-4D74-9627-B51986EF409C}">
  <sheetPr>
    <pageSetUpPr fitToPage="1"/>
  </sheetPr>
  <dimension ref="A1:DR125"/>
  <sheetViews>
    <sheetView showGridLines="0" topLeftCell="A46" zoomScaleNormal="100" zoomScaleSheetLayoutView="55" workbookViewId="0">
      <selection activeCell="DE47" sqref="DE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Fe3Ak4PDyUPdTHiygOBhJ3Y+xxciqpC4uhwvpeBT9p10wdVYkC7TwB8eRWLggv9Bc9X/cGnhHutssHTPEP0fqw==" saltValue="nETMTxVtNEGZDmCL4ZB5K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102173</v>
      </c>
      <c r="E3" s="142"/>
      <c r="F3" s="143">
        <v>76347</v>
      </c>
      <c r="G3" s="144"/>
      <c r="H3" s="145"/>
    </row>
    <row r="4" spans="1:8" x14ac:dyDescent="0.2">
      <c r="A4" s="146"/>
      <c r="B4" s="147"/>
      <c r="C4" s="148"/>
      <c r="D4" s="149">
        <v>29602</v>
      </c>
      <c r="E4" s="150"/>
      <c r="F4" s="151">
        <v>41762</v>
      </c>
      <c r="G4" s="152"/>
      <c r="H4" s="153"/>
    </row>
    <row r="5" spans="1:8" x14ac:dyDescent="0.2">
      <c r="A5" s="134" t="s">
        <v>521</v>
      </c>
      <c r="B5" s="139"/>
      <c r="C5" s="140"/>
      <c r="D5" s="141">
        <v>101625</v>
      </c>
      <c r="E5" s="142"/>
      <c r="F5" s="143">
        <v>69604</v>
      </c>
      <c r="G5" s="144"/>
      <c r="H5" s="145"/>
    </row>
    <row r="6" spans="1:8" x14ac:dyDescent="0.2">
      <c r="A6" s="146"/>
      <c r="B6" s="147"/>
      <c r="C6" s="148"/>
      <c r="D6" s="149">
        <v>39258</v>
      </c>
      <c r="E6" s="150"/>
      <c r="F6" s="151">
        <v>36247</v>
      </c>
      <c r="G6" s="152"/>
      <c r="H6" s="153"/>
    </row>
    <row r="7" spans="1:8" x14ac:dyDescent="0.2">
      <c r="A7" s="134" t="s">
        <v>522</v>
      </c>
      <c r="B7" s="139"/>
      <c r="C7" s="140"/>
      <c r="D7" s="141">
        <v>103656</v>
      </c>
      <c r="E7" s="142"/>
      <c r="F7" s="143">
        <v>68410</v>
      </c>
      <c r="G7" s="144"/>
      <c r="H7" s="145"/>
    </row>
    <row r="8" spans="1:8" x14ac:dyDescent="0.2">
      <c r="A8" s="146"/>
      <c r="B8" s="147"/>
      <c r="C8" s="148"/>
      <c r="D8" s="149">
        <v>32968</v>
      </c>
      <c r="E8" s="150"/>
      <c r="F8" s="151">
        <v>35086</v>
      </c>
      <c r="G8" s="152"/>
      <c r="H8" s="153"/>
    </row>
    <row r="9" spans="1:8" x14ac:dyDescent="0.2">
      <c r="A9" s="134" t="s">
        <v>523</v>
      </c>
      <c r="B9" s="139"/>
      <c r="C9" s="140"/>
      <c r="D9" s="141">
        <v>68464</v>
      </c>
      <c r="E9" s="142"/>
      <c r="F9" s="143">
        <v>73019</v>
      </c>
      <c r="G9" s="144"/>
      <c r="H9" s="145"/>
    </row>
    <row r="10" spans="1:8" x14ac:dyDescent="0.2">
      <c r="A10" s="146"/>
      <c r="B10" s="147"/>
      <c r="C10" s="148"/>
      <c r="D10" s="149">
        <v>27289</v>
      </c>
      <c r="E10" s="150"/>
      <c r="F10" s="151">
        <v>39427</v>
      </c>
      <c r="G10" s="152"/>
      <c r="H10" s="153"/>
    </row>
    <row r="11" spans="1:8" x14ac:dyDescent="0.2">
      <c r="A11" s="134" t="s">
        <v>524</v>
      </c>
      <c r="B11" s="139"/>
      <c r="C11" s="140"/>
      <c r="D11" s="141">
        <v>60325</v>
      </c>
      <c r="E11" s="142"/>
      <c r="F11" s="143">
        <v>76590</v>
      </c>
      <c r="G11" s="144"/>
      <c r="H11" s="145"/>
    </row>
    <row r="12" spans="1:8" x14ac:dyDescent="0.2">
      <c r="A12" s="146"/>
      <c r="B12" s="147"/>
      <c r="C12" s="154"/>
      <c r="D12" s="149">
        <v>21568</v>
      </c>
      <c r="E12" s="150"/>
      <c r="F12" s="151">
        <v>42387</v>
      </c>
      <c r="G12" s="152"/>
      <c r="H12" s="153"/>
    </row>
    <row r="13" spans="1:8" x14ac:dyDescent="0.2">
      <c r="A13" s="134"/>
      <c r="B13" s="139"/>
      <c r="C13" s="140"/>
      <c r="D13" s="141">
        <v>87249</v>
      </c>
      <c r="E13" s="142"/>
      <c r="F13" s="143">
        <v>72794</v>
      </c>
      <c r="G13" s="155"/>
      <c r="H13" s="145"/>
    </row>
    <row r="14" spans="1:8" x14ac:dyDescent="0.2">
      <c r="A14" s="146"/>
      <c r="B14" s="147"/>
      <c r="C14" s="148"/>
      <c r="D14" s="149">
        <v>30137</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7.95</v>
      </c>
      <c r="C19" s="156">
        <f>ROUND(VALUE(SUBSTITUTE(実質収支比率等に係る経年分析!G$48,"▲","-")),2)</f>
        <v>4.74</v>
      </c>
      <c r="D19" s="156">
        <f>ROUND(VALUE(SUBSTITUTE(実質収支比率等に係る経年分析!H$48,"▲","-")),2)</f>
        <v>7.95</v>
      </c>
      <c r="E19" s="156">
        <f>ROUND(VALUE(SUBSTITUTE(実質収支比率等に係る経年分析!I$48,"▲","-")),2)</f>
        <v>5.69</v>
      </c>
      <c r="F19" s="156">
        <f>ROUND(VALUE(SUBSTITUTE(実質収支比率等に係る経年分析!J$48,"▲","-")),2)</f>
        <v>8.6999999999999993</v>
      </c>
    </row>
    <row r="20" spans="1:11" x14ac:dyDescent="0.2">
      <c r="A20" s="156" t="s">
        <v>53</v>
      </c>
      <c r="B20" s="156">
        <f>ROUND(VALUE(SUBSTITUTE(実質収支比率等に係る経年分析!F$47,"▲","-")),2)</f>
        <v>24.18</v>
      </c>
      <c r="C20" s="156">
        <f>ROUND(VALUE(SUBSTITUTE(実質収支比率等に係る経年分析!G$47,"▲","-")),2)</f>
        <v>26.68</v>
      </c>
      <c r="D20" s="156">
        <f>ROUND(VALUE(SUBSTITUTE(実質収支比率等に係る経年分析!H$47,"▲","-")),2)</f>
        <v>27.66</v>
      </c>
      <c r="E20" s="156">
        <f>ROUND(VALUE(SUBSTITUTE(実質収支比率等に係る経年分析!I$47,"▲","-")),2)</f>
        <v>25.65</v>
      </c>
      <c r="F20" s="156">
        <f>ROUND(VALUE(SUBSTITUTE(実質収支比率等に係る経年分析!J$47,"▲","-")),2)</f>
        <v>24.42</v>
      </c>
    </row>
    <row r="21" spans="1:11" x14ac:dyDescent="0.2">
      <c r="A21" s="156" t="s">
        <v>54</v>
      </c>
      <c r="B21" s="156">
        <f>IF(ISNUMBER(VALUE(SUBSTITUTE(実質収支比率等に係る経年分析!F$49,"▲","-"))),ROUND(VALUE(SUBSTITUTE(実質収支比率等に係る経年分析!F$49,"▲","-")),2),NA())</f>
        <v>1.73</v>
      </c>
      <c r="C21" s="156">
        <f>IF(ISNUMBER(VALUE(SUBSTITUTE(実質収支比率等に係る経年分析!G$49,"▲","-"))),ROUND(VALUE(SUBSTITUTE(実質収支比率等に係る経年分析!G$49,"▲","-")),2),NA())</f>
        <v>0.52</v>
      </c>
      <c r="D21" s="156">
        <f>IF(ISNUMBER(VALUE(SUBSTITUTE(実質収支比率等に係る経年分析!H$49,"▲","-"))),ROUND(VALUE(SUBSTITUTE(実質収支比率等に係る経年分析!H$49,"▲","-")),2),NA())</f>
        <v>3.07</v>
      </c>
      <c r="E21" s="156">
        <f>IF(ISNUMBER(VALUE(SUBSTITUTE(実質収支比率等に係る経年分析!I$49,"▲","-"))),ROUND(VALUE(SUBSTITUTE(実質収支比率等に係る経年分析!I$49,"▲","-")),2),NA())</f>
        <v>-4.1500000000000004</v>
      </c>
      <c r="F21" s="156">
        <f>IF(ISNUMBER(VALUE(SUBSTITUTE(実質収支比率等に係る経年分析!J$49,"▲","-"))),ROUND(VALUE(SUBSTITUTE(実質収支比率等に係る経年分析!J$49,"▲","-")),2),NA())</f>
        <v>2.67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育英資金特別会計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氷見市病院事業会計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0.22</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0.72</v>
      </c>
    </row>
    <row r="34" spans="1:16" x14ac:dyDescent="0.2">
      <c r="A34" s="157" t="str">
        <f>IF(連結実質赤字比率に係る赤字・黒字の構成分析!C$36="",NA(),連結実質赤字比率に係る赤字・黒字の構成分析!C$36)</f>
        <v>氷見市下水道事業会計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2.11</v>
      </c>
    </row>
    <row r="35" spans="1:16" x14ac:dyDescent="0.2">
      <c r="A35" s="157" t="str">
        <f>IF(連結実質赤字比率に係る赤字・黒字の構成分析!C$35="",NA(),連結実質赤字比率に係る赤字・黒字の構成分析!C$35)</f>
        <v>氷見市水道事業会計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9.2100000000000009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8.4600000000000009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4.7300000000000004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1985</v>
      </c>
      <c r="E42" s="158"/>
      <c r="F42" s="158"/>
      <c r="G42" s="158">
        <f>'実質公債費比率（分子）の構造'!L$52</f>
        <v>1988</v>
      </c>
      <c r="H42" s="158"/>
      <c r="I42" s="158"/>
      <c r="J42" s="158">
        <f>'実質公債費比率（分子）の構造'!M$52</f>
        <v>1937</v>
      </c>
      <c r="K42" s="158"/>
      <c r="L42" s="158"/>
      <c r="M42" s="158">
        <f>'実質公債費比率（分子）の構造'!N$52</f>
        <v>1839</v>
      </c>
      <c r="N42" s="158"/>
      <c r="O42" s="158"/>
      <c r="P42" s="158">
        <f>'実質公債費比率（分子）の構造'!O$52</f>
        <v>1966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v>
      </c>
      <c r="C44" s="158"/>
      <c r="D44" s="158"/>
      <c r="E44" s="158">
        <f>'実質公債費比率（分子）の構造'!L$50</f>
        <v>15</v>
      </c>
      <c r="F44" s="158"/>
      <c r="G44" s="158"/>
      <c r="H44" s="158">
        <f>'実質公債費比率（分子）の構造'!M$50</f>
        <v>13</v>
      </c>
      <c r="I44" s="158"/>
      <c r="J44" s="158"/>
      <c r="K44" s="158">
        <f>'実質公債費比率（分子）の構造'!N$50</f>
        <v>0</v>
      </c>
      <c r="L44" s="158"/>
      <c r="M44" s="158"/>
      <c r="N44" s="158">
        <f>'実質公債費比率（分子）の構造'!O$50</f>
        <v>1</v>
      </c>
      <c r="O44" s="158"/>
      <c r="P44" s="158"/>
    </row>
    <row r="45" spans="1:16" x14ac:dyDescent="0.2">
      <c r="A45" s="158" t="s">
        <v>63</v>
      </c>
      <c r="B45" s="158">
        <f>'実質公債費比率（分子）の構造'!K$49</f>
        <v>46</v>
      </c>
      <c r="C45" s="158"/>
      <c r="D45" s="158"/>
      <c r="E45" s="158">
        <f>'実質公債費比率（分子）の構造'!L$49</f>
        <v>46</v>
      </c>
      <c r="F45" s="158"/>
      <c r="G45" s="158"/>
      <c r="H45" s="158">
        <f>'実質公債費比率（分子）の構造'!M$49</f>
        <v>48</v>
      </c>
      <c r="I45" s="158"/>
      <c r="J45" s="158"/>
      <c r="K45" s="158">
        <f>'実質公債費比率（分子）の構造'!N$49</f>
        <v>44</v>
      </c>
      <c r="L45" s="158"/>
      <c r="M45" s="158"/>
      <c r="N45" s="158">
        <f>'実質公債費比率（分子）の構造'!O$49</f>
        <v>38</v>
      </c>
      <c r="O45" s="158"/>
      <c r="P45" s="158"/>
    </row>
    <row r="46" spans="1:16" x14ac:dyDescent="0.2">
      <c r="A46" s="158" t="s">
        <v>64</v>
      </c>
      <c r="B46" s="158">
        <f>'実質公債費比率（分子）の構造'!K$48</f>
        <v>751</v>
      </c>
      <c r="C46" s="158"/>
      <c r="D46" s="158"/>
      <c r="E46" s="158">
        <f>'実質公債費比率（分子）の構造'!L$48</f>
        <v>733</v>
      </c>
      <c r="F46" s="158"/>
      <c r="G46" s="158"/>
      <c r="H46" s="158">
        <f>'実質公債費比率（分子）の構造'!M$48</f>
        <v>715</v>
      </c>
      <c r="I46" s="158"/>
      <c r="J46" s="158"/>
      <c r="K46" s="158">
        <f>'実質公債費比率（分子）の構造'!N$48</f>
        <v>710</v>
      </c>
      <c r="L46" s="158"/>
      <c r="M46" s="158"/>
      <c r="N46" s="158">
        <f>'実質公債費比率（分子）の構造'!O$48</f>
        <v>694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2370</v>
      </c>
      <c r="C49" s="158"/>
      <c r="D49" s="158"/>
      <c r="E49" s="158">
        <f>'実質公債費比率（分子）の構造'!L$45</f>
        <v>2373</v>
      </c>
      <c r="F49" s="158"/>
      <c r="G49" s="158"/>
      <c r="H49" s="158">
        <f>'実質公債費比率（分子）の構造'!M$45</f>
        <v>2451</v>
      </c>
      <c r="I49" s="158"/>
      <c r="J49" s="158"/>
      <c r="K49" s="158">
        <f>'実質公債費比率（分子）の構造'!N$45</f>
        <v>2389</v>
      </c>
      <c r="L49" s="158"/>
      <c r="M49" s="158"/>
      <c r="N49" s="158">
        <f>'実質公債費比率（分子）の構造'!O$45</f>
        <v>2345</v>
      </c>
      <c r="O49" s="158"/>
      <c r="P49" s="158"/>
    </row>
    <row r="50" spans="1:16" x14ac:dyDescent="0.2">
      <c r="A50" s="158" t="s">
        <v>67</v>
      </c>
      <c r="B50" s="158" t="e">
        <f>NA()</f>
        <v>#N/A</v>
      </c>
      <c r="C50" s="158">
        <f>IF(ISNUMBER('実質公債費比率（分子）の構造'!K$53),'実質公債費比率（分子）の構造'!K$53,NA())</f>
        <v>1199</v>
      </c>
      <c r="D50" s="158" t="e">
        <f>NA()</f>
        <v>#N/A</v>
      </c>
      <c r="E50" s="158" t="e">
        <f>NA()</f>
        <v>#N/A</v>
      </c>
      <c r="F50" s="158">
        <f>IF(ISNUMBER('実質公債費比率（分子）の構造'!L$53),'実質公債費比率（分子）の構造'!L$53,NA())</f>
        <v>1179</v>
      </c>
      <c r="G50" s="158" t="e">
        <f>NA()</f>
        <v>#N/A</v>
      </c>
      <c r="H50" s="158" t="e">
        <f>NA()</f>
        <v>#N/A</v>
      </c>
      <c r="I50" s="158">
        <f>IF(ISNUMBER('実質公債費比率（分子）の構造'!M$53),'実質公債費比率（分子）の構造'!M$53,NA())</f>
        <v>1290</v>
      </c>
      <c r="J50" s="158" t="e">
        <f>NA()</f>
        <v>#N/A</v>
      </c>
      <c r="K50" s="158" t="e">
        <f>NA()</f>
        <v>#N/A</v>
      </c>
      <c r="L50" s="158">
        <f>IF(ISNUMBER('実質公債費比率（分子）の構造'!N$53),'実質公債費比率（分子）の構造'!N$53,NA())</f>
        <v>1304</v>
      </c>
      <c r="M50" s="158" t="e">
        <f>NA()</f>
        <v>#N/A</v>
      </c>
      <c r="N50" s="158" t="e">
        <f>NA()</f>
        <v>#N/A</v>
      </c>
      <c r="O50" s="158">
        <f>IF(ISNUMBER('実質公債費比率（分子）の構造'!O$53),'実質公債費比率（分子）の構造'!O$53,NA())</f>
        <v>1112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20649</v>
      </c>
      <c r="E56" s="157"/>
      <c r="F56" s="157"/>
      <c r="G56" s="157">
        <f>'将来負担比率（分子）の構造'!J$52</f>
        <v>21345</v>
      </c>
      <c r="H56" s="157"/>
      <c r="I56" s="157"/>
      <c r="J56" s="157">
        <f>'将来負担比率（分子）の構造'!K$52</f>
        <v>21936</v>
      </c>
      <c r="K56" s="157"/>
      <c r="L56" s="157"/>
      <c r="M56" s="157">
        <f>'将来負担比率（分子）の構造'!L$52</f>
        <v>22518</v>
      </c>
      <c r="N56" s="157"/>
      <c r="O56" s="157"/>
      <c r="P56" s="157">
        <f>'将来負担比率（分子）の構造'!M$52</f>
        <v>22377</v>
      </c>
    </row>
    <row r="57" spans="1:16" x14ac:dyDescent="0.2">
      <c r="A57" s="157" t="s">
        <v>42</v>
      </c>
      <c r="B57" s="157"/>
      <c r="C57" s="157"/>
      <c r="D57" s="157">
        <f>'将来負担比率（分子）の構造'!I$51</f>
        <v>243</v>
      </c>
      <c r="E57" s="157"/>
      <c r="F57" s="157"/>
      <c r="G57" s="157">
        <f>'将来負担比率（分子）の構造'!J$51</f>
        <v>213</v>
      </c>
      <c r="H57" s="157"/>
      <c r="I57" s="157"/>
      <c r="J57" s="157">
        <f>'将来負担比率（分子）の構造'!K$51</f>
        <v>192</v>
      </c>
      <c r="K57" s="157"/>
      <c r="L57" s="157"/>
      <c r="M57" s="157">
        <f>'将来負担比率（分子）の構造'!L$51</f>
        <v>182</v>
      </c>
      <c r="N57" s="157"/>
      <c r="O57" s="157"/>
      <c r="P57" s="157">
        <f>'将来負担比率（分子）の構造'!M$51</f>
        <v>157</v>
      </c>
    </row>
    <row r="58" spans="1:16" x14ac:dyDescent="0.2">
      <c r="A58" s="157" t="s">
        <v>41</v>
      </c>
      <c r="B58" s="157"/>
      <c r="C58" s="157"/>
      <c r="D58" s="157">
        <f>'将来負担比率（分子）の構造'!I$50</f>
        <v>7811</v>
      </c>
      <c r="E58" s="157"/>
      <c r="F58" s="157"/>
      <c r="G58" s="157">
        <f>'将来負担比率（分子）の構造'!J$50</f>
        <v>9374</v>
      </c>
      <c r="H58" s="157"/>
      <c r="I58" s="157"/>
      <c r="J58" s="157">
        <f>'将来負担比率（分子）の構造'!K$50</f>
        <v>9791</v>
      </c>
      <c r="K58" s="157"/>
      <c r="L58" s="157"/>
      <c r="M58" s="157">
        <f>'将来負担比率（分子）の構造'!L$50</f>
        <v>10266</v>
      </c>
      <c r="N58" s="157"/>
      <c r="O58" s="157"/>
      <c r="P58" s="157">
        <f>'将来負担比率（分子）の構造'!M$50</f>
        <v>11332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3748</v>
      </c>
      <c r="C62" s="157"/>
      <c r="D62" s="157"/>
      <c r="E62" s="157">
        <f>'将来負担比率（分子）の構造'!J$45</f>
        <v>3522</v>
      </c>
      <c r="F62" s="157"/>
      <c r="G62" s="157"/>
      <c r="H62" s="157">
        <f>'将来負担比率（分子）の構造'!K$45</f>
        <v>3314</v>
      </c>
      <c r="I62" s="157"/>
      <c r="J62" s="157"/>
      <c r="K62" s="157">
        <f>'将来負担比率（分子）の構造'!L$45</f>
        <v>3180</v>
      </c>
      <c r="L62" s="157"/>
      <c r="M62" s="157"/>
      <c r="N62" s="157">
        <f>'将来負担比率（分子）の構造'!M$45</f>
        <v>3032</v>
      </c>
      <c r="O62" s="157"/>
      <c r="P62" s="157"/>
    </row>
    <row r="63" spans="1:16" x14ac:dyDescent="0.2">
      <c r="A63" s="157" t="s">
        <v>34</v>
      </c>
      <c r="B63" s="157">
        <f>'将来負担比率（分子）の構造'!I$44</f>
        <v>296</v>
      </c>
      <c r="C63" s="157"/>
      <c r="D63" s="157"/>
      <c r="E63" s="157">
        <f>'将来負担比率（分子）の構造'!J$44</f>
        <v>259</v>
      </c>
      <c r="F63" s="157"/>
      <c r="G63" s="157"/>
      <c r="H63" s="157">
        <f>'将来負担比率（分子）の構造'!K$44</f>
        <v>213</v>
      </c>
      <c r="I63" s="157"/>
      <c r="J63" s="157"/>
      <c r="K63" s="157">
        <f>'将来負担比率（分子）の構造'!L$44</f>
        <v>170</v>
      </c>
      <c r="L63" s="157"/>
      <c r="M63" s="157"/>
      <c r="N63" s="157">
        <f>'将来負担比率（分子）の構造'!M$44</f>
        <v>133</v>
      </c>
      <c r="O63" s="157"/>
      <c r="P63" s="157"/>
    </row>
    <row r="64" spans="1:16" x14ac:dyDescent="0.2">
      <c r="A64" s="157" t="s">
        <v>33</v>
      </c>
      <c r="B64" s="157">
        <f>'将来負担比率（分子）の構造'!I$43</f>
        <v>7334</v>
      </c>
      <c r="C64" s="157"/>
      <c r="D64" s="157"/>
      <c r="E64" s="157">
        <f>'将来負担比率（分子）の構造'!J$43</f>
        <v>7052</v>
      </c>
      <c r="F64" s="157"/>
      <c r="G64" s="157"/>
      <c r="H64" s="157">
        <f>'将来負担比率（分子）の構造'!K$43</f>
        <v>6627</v>
      </c>
      <c r="I64" s="157"/>
      <c r="J64" s="157"/>
      <c r="K64" s="157">
        <f>'将来負担比率（分子）の構造'!L$43</f>
        <v>6136</v>
      </c>
      <c r="L64" s="157"/>
      <c r="M64" s="157"/>
      <c r="N64" s="157">
        <f>'将来負担比率（分子）の構造'!M$43</f>
        <v>5664</v>
      </c>
      <c r="O64" s="157"/>
      <c r="P64" s="157"/>
    </row>
    <row r="65" spans="1:16" x14ac:dyDescent="0.2">
      <c r="A65" s="157" t="s">
        <v>32</v>
      </c>
      <c r="B65" s="157">
        <f>'将来負担比率（分子）の構造'!I$42</f>
        <v>95</v>
      </c>
      <c r="C65" s="157"/>
      <c r="D65" s="157"/>
      <c r="E65" s="157">
        <f>'将来負担比率（分子）の構造'!J$42</f>
        <v>78</v>
      </c>
      <c r="F65" s="157"/>
      <c r="G65" s="157"/>
      <c r="H65" s="157">
        <f>'将来負担比率（分子）の構造'!K$42</f>
        <v>91</v>
      </c>
      <c r="I65" s="157"/>
      <c r="J65" s="157"/>
      <c r="K65" s="157">
        <f>'将来負担比率（分子）の構造'!L$42</f>
        <v>103</v>
      </c>
      <c r="L65" s="157"/>
      <c r="M65" s="157"/>
      <c r="N65" s="157">
        <f>'将来負担比率（分子）の構造'!M$42</f>
        <v>136</v>
      </c>
      <c r="O65" s="157"/>
      <c r="P65" s="157"/>
    </row>
    <row r="66" spans="1:16" x14ac:dyDescent="0.2">
      <c r="A66" s="157" t="s">
        <v>31</v>
      </c>
      <c r="B66" s="157">
        <f>'将来負担比率（分子）の構造'!I$41</f>
        <v>23883</v>
      </c>
      <c r="C66" s="157"/>
      <c r="D66" s="157"/>
      <c r="E66" s="157">
        <f>'将来負担比率（分子）の構造'!J$41</f>
        <v>24580</v>
      </c>
      <c r="F66" s="157"/>
      <c r="G66" s="157"/>
      <c r="H66" s="157">
        <f>'将来負担比率（分子）の構造'!K$41</f>
        <v>25001</v>
      </c>
      <c r="I66" s="157"/>
      <c r="J66" s="157"/>
      <c r="K66" s="157">
        <f>'将来負担比率（分子）の構造'!L$41</f>
        <v>24732</v>
      </c>
      <c r="L66" s="157"/>
      <c r="M66" s="157"/>
      <c r="N66" s="157">
        <f>'将来負担比率（分子）の構造'!M$41</f>
        <v>25434</v>
      </c>
      <c r="O66" s="157"/>
      <c r="P66" s="157"/>
    </row>
    <row r="67" spans="1:16" x14ac:dyDescent="0.2">
      <c r="A67" s="157" t="s">
        <v>71</v>
      </c>
      <c r="B67" s="157" t="e">
        <f>NA()</f>
        <v>#N/A</v>
      </c>
      <c r="C67" s="157">
        <f>IF(ISNUMBER('将来負担比率（分子）の構造'!I$53), IF('将来負担比率（分子）の構造'!I$53 &lt; 0, 0, '将来負担比率（分子）の構造'!I$53), NA())</f>
        <v>6654</v>
      </c>
      <c r="D67" s="157" t="e">
        <f>NA()</f>
        <v>#N/A</v>
      </c>
      <c r="E67" s="157" t="e">
        <f>NA()</f>
        <v>#N/A</v>
      </c>
      <c r="F67" s="157">
        <f>IF(ISNUMBER('将来負担比率（分子）の構造'!J$53), IF('将来負担比率（分子）の構造'!J$53 &lt; 0, 0, '将来負担比率（分子）の構造'!J$53), NA())</f>
        <v>4558</v>
      </c>
      <c r="G67" s="157" t="e">
        <f>NA()</f>
        <v>#N/A</v>
      </c>
      <c r="H67" s="157" t="e">
        <f>NA()</f>
        <v>#N/A</v>
      </c>
      <c r="I67" s="157">
        <f>IF(ISNUMBER('将来負担比率（分子）の構造'!K$53), IF('将来負担比率（分子）の構造'!K$53 &lt; 0, 0, '将来負担比率（分子）の構造'!K$53), NA())</f>
        <v>3327</v>
      </c>
      <c r="J67" s="157" t="e">
        <f>NA()</f>
        <v>#N/A</v>
      </c>
      <c r="K67" s="157" t="e">
        <f>NA()</f>
        <v>#N/A</v>
      </c>
      <c r="L67" s="157">
        <f>IF(ISNUMBER('将来負担比率（分子）の構造'!L$53), IF('将来負担比率（分子）の構造'!L$53 &lt; 0, 0, '将来負担比率（分子）の構造'!L$53), NA())</f>
        <v>1356</v>
      </c>
      <c r="M67" s="157" t="e">
        <f>NA()</f>
        <v>#N/A</v>
      </c>
      <c r="N67" s="157" t="e">
        <f>NA()</f>
        <v>#N/A</v>
      </c>
      <c r="O67" s="157">
        <f>IF(ISNUMBER('将来負担比率（分子）の構造'!M$53), IF('将来負担比率（分子）の構造'!M$53 &lt; 0, 0, '将来負担比率（分子）の構造'!M$53), NA())</f>
        <v>532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3420</v>
      </c>
      <c r="C72" s="161">
        <f>基金残高に係る経年分析!G55</f>
        <v>3154</v>
      </c>
      <c r="D72" s="161">
        <f>基金残高に係る経年分析!H55</f>
        <v>3091</v>
      </c>
    </row>
    <row r="73" spans="1:16" x14ac:dyDescent="0.2">
      <c r="A73" s="160" t="s">
        <v>74</v>
      </c>
      <c r="B73" s="161">
        <f>基金残高に係る経年分析!F56</f>
        <v>3190</v>
      </c>
      <c r="C73" s="161">
        <f>基金残高に係る経年分析!G56</f>
        <v>3694</v>
      </c>
      <c r="D73" s="161">
        <f>基金残高に係る経年分析!H56</f>
        <v>4024</v>
      </c>
    </row>
    <row r="74" spans="1:16" x14ac:dyDescent="0.2">
      <c r="A74" s="160" t="s">
        <v>75</v>
      </c>
      <c r="B74" s="161">
        <f>基金残高に係る経年分析!F57</f>
        <v>2131</v>
      </c>
      <c r="C74" s="161">
        <f>基金残高に係る経年分析!G57</f>
        <v>2514</v>
      </c>
      <c r="D74" s="161">
        <f>基金残高に係る経年分析!H57</f>
        <v>3341</v>
      </c>
    </row>
  </sheetData>
  <sheetProtection algorithmName="SHA-512" hashValue="CI7D3V6u+8drnsd6bOQPi+M83pTiqYT0vJ/Av3XC7TdyjnF8k+iBC09R26EpqRlVq8ypQJ0XPmC1Rt1yMi6Xyg==" saltValue="ZqgvjWzxCStfGWjXHK8HdQ==" spinCount="100000" sheet="1" objects="1" scenarios="1"/>
  <phoneticPr fontId="2"/>
  <pageMargins left="0.78700000000000003" right="0.78700000000000003" top="0.98399999999999999" bottom="0.98399999999999999"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前原　瑞樹</cp:lastModifiedBy>
  <dcterms:modified xsi:type="dcterms:W3CDTF">2026-09-16T00:14:21Z</dcterms:modified>
</cp:coreProperties>
</file>